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②" sheetId="19" r:id="rId15"/>
    <sheet name="施設類型別ストック情報分析表①"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CO34" i="10" l="1"/>
</calcChain>
</file>

<file path=xl/sharedStrings.xml><?xml version="1.0" encoding="utf-8"?>
<sst xmlns="http://schemas.openxmlformats.org/spreadsheetml/2006/main" count="1317" uniqueCount="621">
  <si>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</si>
  <si>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</si>
  <si>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</si>
  <si>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</si>
  <si>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</si>
  <si>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</si>
  <si>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</si>
  <si>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</si>
  <si>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</si>
  <si>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</si>
  <si>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</si>
  <si>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</si>
  <si>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</si>
  <si>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</si>
  <si>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</si>
  <si>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</si>
  <si>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</si>
  <si>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</si>
  <si>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</si>
  <si>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</si>
  <si>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</si>
  <si>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</si>
  <si>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</si>
  <si>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</si>
  <si>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</si>
  <si>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</si>
  <si>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</si>
  <si>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</si>
  <si>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</si>
  <si>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</si>
  <si>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</si>
  <si>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</si>
  <si>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</si>
  <si>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</si>
  <si>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</si>
  <si>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</si>
  <si>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</si>
  <si>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</si>
  <si>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</si>
  <si>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</si>
  <si>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</si>
  <si>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</si>
  <si>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</si>
  <si>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</si>
  <si>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</si>
  <si>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</si>
  <si>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</si>
  <si>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</si>
  <si>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</si>
  <si>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</si>
  <si>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</si>
  <si>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</si>
  <si>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</si>
  <si>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</si>
  <si>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</si>
  <si>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</si>
  <si>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</si>
  <si>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</si>
  <si>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</si>
  <si>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</si>
  <si>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</si>
  <si>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</si>
  <si>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</si>
  <si>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</si>
  <si>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</si>
  <si>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</si>
  <si>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</si>
  <si>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</si>
  <si>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</si>
  <si>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</si>
  <si>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</si>
  <si>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</si>
  <si>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</si>
  <si>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</si>
  <si>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</si>
  <si>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</si>
  <si>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</si>
  <si>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</si>
  <si>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</si>
  <si>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</si>
  <si>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</si>
  <si>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</si>
  <si>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</si>
  <si>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</si>
  <si>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</si>
  <si>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</si>
  <si>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</si>
  <si>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</si>
  <si>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</si>
  <si>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</si>
  <si>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</si>
  <si>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</si>
  <si>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</si>
  <si>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</si>
  <si>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</si>
  <si>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</si>
  <si>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</si>
  <si>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</si>
  <si>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東松島市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</si>
  <si>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</si>
  <si>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</si>
  <si>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</si>
  <si>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</si>
  <si>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</si>
  <si>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</si>
  <si>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</si>
  <si>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</si>
  <si>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</si>
  <si>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</si>
  <si>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</si>
  <si>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</si>
  <si>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</si>
  <si>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</si>
  <si>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</si>
  <si>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</si>
  <si>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</si>
  <si>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</si>
  <si>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</si>
  <si>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</si>
  <si>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</si>
  <si>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</si>
  <si>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</si>
  <si>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</si>
  <si>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</si>
  <si>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</si>
  <si>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</si>
  <si>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</si>
  <si>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</si>
  <si>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</si>
  <si>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</si>
  <si>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</si>
  <si>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</si>
  <si>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</si>
  <si>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</si>
  <si>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</si>
  <si>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</si>
  <si>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</si>
  <si>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</si>
  <si>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</si>
  <si>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</si>
  <si>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</si>
  <si>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</si>
  <si>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</si>
  <si>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</si>
  <si>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</si>
  <si>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</si>
  <si>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</si>
  <si>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</si>
  <si>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</si>
  <si>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</si>
  <si>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</si>
  <si>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</si>
  <si>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</si>
  <si>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</si>
  <si>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</si>
  <si>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</si>
  <si>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</si>
  <si>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</si>
  <si>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</si>
  <si>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</si>
  <si>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</si>
  <si>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</si>
  <si>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</si>
  <si>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</si>
  <si>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</si>
  <si>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</si>
  <si>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</si>
  <si>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</si>
  <si>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</si>
  <si>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</si>
  <si>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</si>
  <si>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</si>
  <si>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</si>
  <si>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</si>
  <si>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</si>
  <si>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</si>
  <si>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</si>
  <si>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</si>
  <si>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</si>
  <si>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</si>
  <si>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</si>
  <si>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</si>
  <si>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</si>
  <si>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</si>
  <si>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</si>
  <si>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</si>
  <si>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</si>
  <si>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</si>
  <si>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</si>
  <si>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</si>
  <si>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</si>
  <si>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</si>
  <si>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</si>
  <si>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</si>
  <si>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</si>
  <si>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</si>
  <si>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</si>
  <si>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</si>
  <si>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</si>
  <si>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</si>
  <si>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</si>
  <si>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</si>
  <si>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</si>
  <si>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</si>
  <si>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</si>
  <si>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</si>
  <si>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</si>
  <si>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</si>
  <si>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</si>
  <si>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</si>
  <si>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</si>
  <si>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</si>
  <si>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</si>
  <si>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</si>
  <si>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</si>
  <si>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宮城県東松島市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</si>
  <si>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</si>
  <si>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</si>
  <si>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</si>
  <si>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</si>
  <si>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</si>
  <si>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</si>
  <si>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</si>
  <si>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</si>
  <si>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</si>
  <si>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</si>
  <si>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</si>
  <si>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</si>
  <si>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</si>
  <si>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</si>
  <si>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</si>
  <si>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</si>
  <si>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</si>
  <si>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</si>
  <si>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</si>
  <si>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</si>
  <si>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</si>
  <si>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</si>
  <si>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</si>
  <si>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</si>
  <si>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</si>
  <si>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</si>
  <si>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</si>
  <si>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</si>
  <si>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</si>
  <si>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</si>
  <si>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</si>
  <si>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</si>
  <si>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</si>
  <si>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</si>
  <si>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</si>
  <si>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</si>
  <si>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</si>
  <si>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</si>
  <si>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</si>
  <si>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</si>
  <si>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</si>
  <si>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</si>
  <si>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</si>
  <si>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</si>
  <si>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</si>
  <si>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</si>
  <si>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</si>
  <si>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</si>
  <si>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</si>
  <si>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</si>
  <si>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</si>
  <si>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</si>
  <si>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</si>
  <si>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</si>
  <si>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</si>
  <si>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</si>
  <si>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</si>
  <si>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</si>
  <si>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</si>
  <si>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</si>
  <si>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</si>
  <si>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</si>
  <si>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</si>
  <si>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</si>
  <si>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</si>
  <si>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</si>
  <si>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</si>
  <si>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</si>
  <si>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</si>
  <si>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</si>
  <si>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</si>
  <si>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</si>
  <si>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</si>
  <si>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</si>
  <si>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</si>
  <si>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</si>
  <si>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</si>
  <si>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</si>
  <si>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</si>
  <si>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</si>
  <si>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</si>
  <si>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</si>
  <si>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</si>
  <si>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</si>
  <si>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</si>
  <si>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</si>
  <si>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</si>
  <si>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</si>
  <si>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</si>
  <si>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</si>
  <si>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</si>
  <si>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</si>
  <si>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</si>
  <si>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</si>
  <si>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</si>
  <si>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</si>
  <si>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</si>
  <si>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</si>
  <si>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</si>
  <si>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</si>
  <si>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</si>
  <si>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</si>
  <si>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</si>
  <si>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</si>
  <si>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</si>
  <si>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</si>
  <si>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</si>
  <si>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</si>
  <si>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</si>
  <si>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</si>
  <si>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</si>
  <si>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</si>
  <si>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</si>
  <si>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</si>
  <si>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</si>
  <si>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</si>
  <si>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</si>
  <si>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</si>
  <si>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</si>
  <si>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</si>
  <si>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</si>
  <si>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</si>
  <si>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</si>
  <si>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</si>
  <si>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</si>
  <si>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</si>
  <si>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</si>
  <si>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</si>
  <si>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</si>
  <si>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</si>
  <si>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</si>
  <si>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</si>
  <si>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</si>
  <si>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</si>
  <si>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</si>
  <si>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</si>
  <si>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</si>
  <si>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</si>
  <si>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</si>
  <si>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</si>
  <si>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</si>
  <si>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</si>
  <si>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</si>
  <si>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</si>
  <si>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</si>
  <si>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</si>
  <si>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</si>
  <si>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</si>
  <si>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</si>
  <si>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</si>
  <si>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</si>
  <si>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</si>
  <si>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</si>
  <si>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</si>
  <si>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宮城県東松島市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</si>
  <si>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</si>
  <si>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</si>
  <si>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</si>
  <si>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</si>
  <si>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</si>
  <si>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</si>
  <si>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</si>
  <si>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</si>
  <si>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</si>
  <si>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</si>
  <si>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</si>
  <si>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</si>
  <si>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</si>
  <si>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</si>
  <si>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</si>
  <si>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</si>
  <si>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</si>
  <si>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</si>
  <si>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</si>
  <si>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</si>
  <si>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</si>
  <si>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</si>
  <si>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</si>
  <si>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</si>
  <si>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</si>
  <si>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</si>
  <si>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</si>
  <si>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</si>
  <si>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</si>
  <si>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</si>
  <si>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</si>
  <si>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</si>
  <si>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</si>
  <si>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</si>
  <si>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</si>
  <si>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</si>
  <si>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</si>
  <si>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下水道事業会計</t>
    <phoneticPr fontId="5"/>
  </si>
  <si>
    <t>法適用企業</t>
    <phoneticPr fontId="5"/>
  </si>
  <si>
    <t>大曲浜地区土地区画整理事業特別会計</t>
    <phoneticPr fontId="5"/>
  </si>
  <si>
    <t>-</t>
    <phoneticPr fontId="5"/>
  </si>
  <si>
    <t>法非適用企業</t>
    <phoneticPr fontId="5"/>
  </si>
  <si>
    <t>柳の目地区産業用地造成事業特別会計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</si>
  <si>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</si>
  <si>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</si>
  <si>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</si>
  <si>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</si>
  <si>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</si>
  <si>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</si>
  <si>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</si>
  <si>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</si>
  <si>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</si>
  <si>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</si>
  <si>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</si>
  <si>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</si>
  <si>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</si>
  <si>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</si>
  <si>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</si>
  <si>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</si>
  <si>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</si>
  <si>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</si>
  <si>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</si>
  <si>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</si>
  <si>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</si>
  <si>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</si>
  <si>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</si>
  <si>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</si>
  <si>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</si>
  <si>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</si>
  <si>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</si>
  <si>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</si>
  <si>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</si>
  <si>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</si>
  <si>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</si>
  <si>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</si>
  <si>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</si>
  <si>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</si>
  <si>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</si>
  <si>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</si>
  <si>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</si>
  <si>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</si>
  <si>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</si>
  <si>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</si>
  <si>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</si>
  <si>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</si>
  <si>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</si>
  <si>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</si>
  <si>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</si>
  <si>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</si>
  <si>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</si>
  <si>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</si>
  <si>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</si>
  <si>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</si>
  <si>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</si>
  <si>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</si>
  <si>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</si>
  <si>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</si>
  <si>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</si>
  <si>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</si>
  <si>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</si>
  <si>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</si>
  <si>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</si>
  <si>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</si>
  <si>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</si>
  <si>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</si>
  <si>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</si>
  <si>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</si>
  <si>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</si>
  <si>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</si>
  <si>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</si>
  <si>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</si>
  <si>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</si>
  <si>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</si>
  <si>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</si>
  <si>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</si>
  <si>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</si>
  <si>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</si>
  <si>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</si>
  <si>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</si>
  <si>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</si>
  <si>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</si>
  <si>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</si>
  <si>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</si>
  <si>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</si>
  <si>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</si>
  <si>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</si>
  <si>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</si>
  <si>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</si>
  <si>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</si>
  <si>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</si>
  <si>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</si>
  <si>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</si>
  <si>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</si>
  <si>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</si>
  <si>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</si>
  <si>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</si>
  <si>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</si>
  <si>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</si>
  <si>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</si>
  <si>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</si>
  <si>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</si>
  <si>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</si>
  <si>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</si>
  <si>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</si>
  <si>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</si>
  <si>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</si>
  <si>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</si>
  <si>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</si>
  <si>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</si>
  <si>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</si>
  <si>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</si>
  <si>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</si>
  <si>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</si>
  <si>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</si>
  <si>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</si>
  <si>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</si>
  <si>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</si>
  <si>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</si>
  <si>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</si>
  <si>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</si>
  <si>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</si>
  <si>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</si>
  <si>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</si>
  <si>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</si>
  <si>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</si>
  <si>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</si>
  <si>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</si>
  <si>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</si>
  <si>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</si>
  <si>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</si>
  <si>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</si>
  <si>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</si>
  <si>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</si>
  <si>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</si>
  <si>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</si>
  <si>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</si>
  <si>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</si>
  <si>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</si>
  <si>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</si>
  <si>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</si>
  <si>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</si>
  <si>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</si>
  <si>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</si>
  <si>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</si>
  <si>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</si>
  <si>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</si>
  <si>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</si>
  <si>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</si>
  <si>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</si>
  <si>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</si>
  <si>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</si>
  <si>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</si>
  <si>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</si>
  <si>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</si>
  <si>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</si>
  <si>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10.76</t>
  </si>
  <si>
    <t>▲ 22.82</t>
  </si>
  <si>
    <t>▲ 16.40</t>
  </si>
  <si>
    <t>▲ 6.96</t>
  </si>
  <si>
    <t>一般会計</t>
  </si>
  <si>
    <t>下水道事業会計</t>
  </si>
  <si>
    <t>介護保険特別会計</t>
  </si>
  <si>
    <t>国民健康保険特別会計</t>
  </si>
  <si>
    <t>後期高齢者医療特別会計</t>
  </si>
  <si>
    <t>大曲浜地区土地区画整理事業特別会計</t>
  </si>
  <si>
    <t>柳の目地区産業用地造成事業特別会計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</si>
  <si>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</si>
  <si>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</si>
  <si>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</si>
  <si>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</si>
  <si>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</si>
  <si>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</si>
  <si>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</si>
  <si>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</si>
  <si>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吉田川流域溜池大和町外３市３ヶ町村組合</t>
    <phoneticPr fontId="5"/>
  </si>
  <si>
    <t>－</t>
  </si>
  <si>
    <t>宮城県市町村職員退職手当組合</t>
  </si>
  <si>
    <t>宮城県市町村非常勤消防団員補償報償組合</t>
  </si>
  <si>
    <t>石巻地区広域行政事務組合</t>
  </si>
  <si>
    <t>宮城県市町村自治振興センター</t>
  </si>
  <si>
    <t>宮城県後期高齢者医療広域連合</t>
  </si>
  <si>
    <t>宮城県後期高齢者医療事業会計</t>
    <rPh sb="10" eb="12">
      <t>ジギョウ</t>
    </rPh>
    <rPh sb="12" eb="14">
      <t>カイケイ</t>
    </rPh>
    <phoneticPr fontId="5"/>
  </si>
  <si>
    <t>石巻地方広域水道企業団</t>
    <rPh sb="2" eb="4">
      <t>チホウ</t>
    </rPh>
    <rPh sb="4" eb="6">
      <t>コウイキ</t>
    </rPh>
    <rPh sb="6" eb="8">
      <t>スイドウ</t>
    </rPh>
    <rPh sb="8" eb="10">
      <t>キギョウ</t>
    </rPh>
    <rPh sb="10" eb="11">
      <t>ダン</t>
    </rPh>
    <phoneticPr fontId="38"/>
  </si>
  <si>
    <t>奥松島公社</t>
    <rPh sb="0" eb="2">
      <t>オクマツ</t>
    </rPh>
    <rPh sb="2" eb="3">
      <t>シマ</t>
    </rPh>
    <rPh sb="3" eb="5">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</si>
  <si>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</si>
  <si>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</si>
  <si>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</si>
  <si>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</si>
  <si>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</si>
  <si>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</si>
  <si>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</si>
  <si>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</si>
  <si>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</si>
  <si>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市営住宅基金</t>
    <rPh sb="0" eb="2">
      <t>シエイ</t>
    </rPh>
    <rPh sb="2" eb="4">
      <t>ジュウタク</t>
    </rPh>
    <rPh sb="4" eb="6">
      <t>キキン</t>
    </rPh>
    <phoneticPr fontId="5"/>
  </si>
  <si>
    <t>防災基金</t>
    <rPh sb="0" eb="2">
      <t>ボウサイ</t>
    </rPh>
    <rPh sb="2" eb="4">
      <t>キキン</t>
    </rPh>
    <phoneticPr fontId="5"/>
  </si>
  <si>
    <t>公共施設整備及び大規模改修基金</t>
    <phoneticPr fontId="2"/>
  </si>
  <si>
    <t>まちづくり基金</t>
    <phoneticPr fontId="2"/>
  </si>
  <si>
    <t>ふるさと基金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</si>
  <si>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</si>
  <si>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</si>
  <si>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</si>
  <si>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類似団体平均値と比較して高い推移を維持している一方、将来負担比率については昨年度に引き続き発生していない状況である。これは、有形固定資産（公共施設全般）の老朽化が進んでいる一方で、地方債現在高等において、将来負担比率発生までの金額に達していないことによるものと考えられる。
しかし今後については、老朽化による大規模改修等によって、新たな地方債の発行や充当可能基金の取り崩しも想定され、将来負担比率の発生も想定される。</t>
    <rPh sb="17" eb="19">
      <t>ルイジ</t>
    </rPh>
    <rPh sb="19" eb="21">
      <t>ダンタイ</t>
    </rPh>
    <rPh sb="21" eb="24">
      <t>ヘイキンチ</t>
    </rPh>
    <rPh sb="25" eb="27">
      <t>ヒカク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</si>
  <si>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</si>
  <si>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</si>
  <si>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</si>
  <si>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</si>
  <si>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</si>
  <si>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</si>
  <si>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実質公債費比率については、前年度比の1.1ポイントの増となっている。これは、公債費の増が要因として考えられる。
また、将来負担比率については、有形固定資産（公共施設全般）の老朽化が進んでいる一方で、地方債現在高等において、将来負担比率発生までの金額に達していないこと等により、令和２年度決算においても発生していない状況である。</t>
    <rPh sb="26" eb="27">
      <t>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</si>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</sst>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1"/>
      <color indexed="56"/>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16" fillId="0" borderId="0" applyFont="0" applyFill="0" applyBorder="0" applyAlignment="0" applyProtection="0"/>
    <xf numFmtId="0" fontId="39"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xf numFmtId="180" fontId="1" fillId="0" borderId="0" xfId="16" applyNumberFormat="1" applyFont="1">
      <alignment vertical="center"/>
    </xf>
  </cellXfs>
  <cellStyles count="22">
    <cellStyle name="桁区切り 2" xfId="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77CC-4F80-9A3E-EB18985C95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459283</c:v>
                </c:pt>
                <c:pt idx="1">
                  <c:v>346494</c:v>
                </c:pt>
                <c:pt idx="2">
                  <c:v>269050</c:v>
                </c:pt>
                <c:pt idx="3">
                  <c:v>148049</c:v>
                </c:pt>
                <c:pt idx="4">
                  <c:v>190015</c:v>
                </c:pt>
              </c:numCache>
            </c:numRef>
          </c:val>
          <c:smooth val="0"/>
          <c:extLst>
            <c:ext xmlns:c16="http://schemas.microsoft.com/office/drawing/2014/chart" uri="{C3380CC4-5D6E-409C-BE32-E72D297353CC}">
              <c16:uniqueId val="{00000001-77CC-4F80-9A3E-EB18985C95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19.760000000000002</c:v>
                </c:pt>
                <c:pt idx="1">
                  <c:v>9.1</c:v>
                </c:pt>
                <c:pt idx="2">
                  <c:v>4.88</c:v>
                </c:pt>
                <c:pt idx="3">
                  <c:v>9.0500000000000007</c:v>
                </c:pt>
                <c:pt idx="4">
                  <c:v>7.93</c:v>
                </c:pt>
              </c:numCache>
            </c:numRef>
          </c:val>
          <c:extLst>
            <c:ext xmlns:c16="http://schemas.microsoft.com/office/drawing/2014/chart" uri="{C3380CC4-5D6E-409C-BE32-E72D297353CC}">
              <c16:uniqueId val="{00000000-923B-466D-A4C0-9A7846C661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14.52</c:v>
                </c:pt>
                <c:pt idx="1">
                  <c:v>19.89</c:v>
                </c:pt>
                <c:pt idx="2">
                  <c:v>15.06</c:v>
                </c:pt>
                <c:pt idx="3">
                  <c:v>15.78</c:v>
                </c:pt>
                <c:pt idx="4">
                  <c:v>14.97</c:v>
                </c:pt>
              </c:numCache>
            </c:numRef>
          </c:val>
          <c:extLst>
            <c:ext xmlns:c16="http://schemas.microsoft.com/office/drawing/2014/chart" uri="{C3380CC4-5D6E-409C-BE32-E72D297353CC}">
              <c16:uniqueId val="{00000001-923B-466D-A4C0-9A7846C661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-10.76</c:v>
                </c:pt>
                <c:pt idx="1">
                  <c:v>-22.82</c:v>
                </c:pt>
                <c:pt idx="2">
                  <c:v>-16.399999999999999</c:v>
                </c:pt>
                <c:pt idx="3">
                  <c:v>1.9</c:v>
                </c:pt>
                <c:pt idx="4">
                  <c:v>-6.96</c:v>
                </c:pt>
              </c:numCache>
            </c:numRef>
          </c:val>
          <c:smooth val="0"/>
          <c:extLst>
            <c:ext xmlns:c16="http://schemas.microsoft.com/office/drawing/2014/chart" uri="{C3380CC4-5D6E-409C-BE32-E72D297353CC}">
              <c16:uniqueId val="{00000002-923B-466D-A4C0-9A7846C661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0.31</c:v>
                </c:pt>
                <c:pt idx="2">
                  <c:v>#N/A</c:v>
                </c:pt>
                <c:pt idx="3">
                  <c:v>0.21</c:v>
                </c:pt>
                <c:pt idx="4">
                  <c:v>#N/A</c:v>
                </c:pt>
                <c:pt idx="5">
                  <c:v>0.22</c:v>
                </c:pt>
                <c:pt idx="6">
                  <c:v>#N/A</c:v>
                </c:pt>
                <c:pt idx="7">
                  <c:v>2.74</c:v>
                </c:pt>
                <c:pt idx="8">
                  <c:v>0</c:v>
                </c:pt>
                <c:pt idx="9">
                  <c:v>0</c:v>
                </c:pt>
              </c:numCache>
            </c:numRef>
          </c:val>
          <c:extLst>
            <c:ext xmlns:c16="http://schemas.microsoft.com/office/drawing/2014/chart" uri="{C3380CC4-5D6E-409C-BE32-E72D297353CC}">
              <c16:uniqueId val="{00000000-DDBB-490D-89AE-09201BE5CC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BB-490D-89AE-09201BE5CC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BB-490D-89AE-09201BE5CCF4}"/>
            </c:ext>
          </c:extLst>
        </c:ser>
        <c:ser>
          <c:idx val="3"/>
          <c:order val="3"/>
          <c:tx>
            <c:strRef>
              <c:f>データシート!$A$30</c:f>
              <c:strCache>
                <c:ptCount val="1"/>
                <c:pt idx="0">
                  <c:v>柳の目地区産業用地造成事業特別会計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DDBB-490D-89AE-09201BE5CCF4}"/>
            </c:ext>
          </c:extLst>
        </c:ser>
        <c:ser>
          <c:idx val="4"/>
          <c:order val="4"/>
          <c:tx>
            <c:strRef>
              <c:f>データシート!$A$31</c:f>
              <c:strCache>
                <c:ptCount val="1"/>
                <c:pt idx="0">
                  <c:v>大曲浜地区土地区画整理事業特別会計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0.05</c:v>
                </c:pt>
                <c:pt idx="6">
                  <c:v>#N/A</c:v>
                </c:pt>
                <c:pt idx="7">
                  <c:v>0.25</c:v>
                </c:pt>
                <c:pt idx="8">
                  <c:v>#N/A</c:v>
                </c:pt>
                <c:pt idx="9">
                  <c:v>0</c:v>
                </c:pt>
              </c:numCache>
            </c:numRef>
          </c:val>
          <c:extLst>
            <c:ext xmlns:c16="http://schemas.microsoft.com/office/drawing/2014/chart" uri="{C3380CC4-5D6E-409C-BE32-E72D297353CC}">
              <c16:uniqueId val="{00000004-DDBB-490D-89AE-09201BE5CCF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0.09</c:v>
                </c:pt>
                <c:pt idx="4">
                  <c:v>#N/A</c:v>
                </c:pt>
                <c:pt idx="5">
                  <c:v>0.1</c:v>
                </c:pt>
                <c:pt idx="6">
                  <c:v>#N/A</c:v>
                </c:pt>
                <c:pt idx="7">
                  <c:v>0.14000000000000001</c:v>
                </c:pt>
                <c:pt idx="8">
                  <c:v>#N/A</c:v>
                </c:pt>
                <c:pt idx="9">
                  <c:v>0.11</c:v>
                </c:pt>
              </c:numCache>
            </c:numRef>
          </c:val>
          <c:extLst>
            <c:ext xmlns:c16="http://schemas.microsoft.com/office/drawing/2014/chart" uri="{C3380CC4-5D6E-409C-BE32-E72D297353CC}">
              <c16:uniqueId val="{00000005-DDBB-490D-89AE-09201BE5CCF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2.15</c:v>
                </c:pt>
                <c:pt idx="2">
                  <c:v>#N/A</c:v>
                </c:pt>
                <c:pt idx="3">
                  <c:v>1.83</c:v>
                </c:pt>
                <c:pt idx="4">
                  <c:v>#N/A</c:v>
                </c:pt>
                <c:pt idx="5">
                  <c:v>1.02</c:v>
                </c:pt>
                <c:pt idx="6">
                  <c:v>#N/A</c:v>
                </c:pt>
                <c:pt idx="7">
                  <c:v>1.78</c:v>
                </c:pt>
                <c:pt idx="8">
                  <c:v>#N/A</c:v>
                </c:pt>
                <c:pt idx="9">
                  <c:v>0.2</c:v>
                </c:pt>
              </c:numCache>
            </c:numRef>
          </c:val>
          <c:extLst>
            <c:ext xmlns:c16="http://schemas.microsoft.com/office/drawing/2014/chart" uri="{C3380CC4-5D6E-409C-BE32-E72D297353CC}">
              <c16:uniqueId val="{00000006-DDBB-490D-89AE-09201BE5CCF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1.03</c:v>
                </c:pt>
                <c:pt idx="2">
                  <c:v>#N/A</c:v>
                </c:pt>
                <c:pt idx="3">
                  <c:v>0.7</c:v>
                </c:pt>
                <c:pt idx="4">
                  <c:v>#N/A</c:v>
                </c:pt>
                <c:pt idx="5">
                  <c:v>0.69</c:v>
                </c:pt>
                <c:pt idx="6">
                  <c:v>#N/A</c:v>
                </c:pt>
                <c:pt idx="7">
                  <c:v>0.42</c:v>
                </c:pt>
                <c:pt idx="8">
                  <c:v>#N/A</c:v>
                </c:pt>
                <c:pt idx="9">
                  <c:v>1.01</c:v>
                </c:pt>
              </c:numCache>
            </c:numRef>
          </c:val>
          <c:extLst>
            <c:ext xmlns:c16="http://schemas.microsoft.com/office/drawing/2014/chart" uri="{C3380CC4-5D6E-409C-BE32-E72D297353CC}">
              <c16:uniqueId val="{00000007-DDBB-490D-89AE-09201BE5CCF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2.73</c:v>
                </c:pt>
              </c:numCache>
            </c:numRef>
          </c:val>
          <c:extLst>
            <c:ext xmlns:c16="http://schemas.microsoft.com/office/drawing/2014/chart" uri="{C3380CC4-5D6E-409C-BE32-E72D297353CC}">
              <c16:uniqueId val="{00000008-DDBB-490D-89AE-09201BE5CC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19.760000000000002</c:v>
                </c:pt>
                <c:pt idx="2">
                  <c:v>#N/A</c:v>
                </c:pt>
                <c:pt idx="3">
                  <c:v>9.1</c:v>
                </c:pt>
                <c:pt idx="4">
                  <c:v>#N/A</c:v>
                </c:pt>
                <c:pt idx="5">
                  <c:v>4.87</c:v>
                </c:pt>
                <c:pt idx="6">
                  <c:v>#N/A</c:v>
                </c:pt>
                <c:pt idx="7">
                  <c:v>9.0500000000000007</c:v>
                </c:pt>
                <c:pt idx="8">
                  <c:v>#N/A</c:v>
                </c:pt>
                <c:pt idx="9">
                  <c:v>7.92</c:v>
                </c:pt>
              </c:numCache>
            </c:numRef>
          </c:val>
          <c:extLst>
            <c:ext xmlns:c16="http://schemas.microsoft.com/office/drawing/2014/chart" uri="{C3380CC4-5D6E-409C-BE32-E72D297353CC}">
              <c16:uniqueId val="{00000009-DDBB-490D-89AE-09201BE5CC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1771</c:v>
                </c:pt>
                <c:pt idx="5">
                  <c:v>1835</c:v>
                </c:pt>
                <c:pt idx="8">
                  <c:v>1772</c:v>
                </c:pt>
                <c:pt idx="11">
                  <c:v>1831</c:v>
                </c:pt>
                <c:pt idx="14">
                  <c:v>1665</c:v>
                </c:pt>
              </c:numCache>
            </c:numRef>
          </c:val>
          <c:extLst>
            <c:ext xmlns:c16="http://schemas.microsoft.com/office/drawing/2014/chart" uri="{C3380CC4-5D6E-409C-BE32-E72D297353CC}">
              <c16:uniqueId val="{00000000-65F2-48C2-B8B3-75A85180E3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F2-48C2-B8B3-75A85180E3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51</c:v>
                </c:pt>
                <c:pt idx="3">
                  <c:v>50</c:v>
                </c:pt>
                <c:pt idx="6">
                  <c:v>29</c:v>
                </c:pt>
                <c:pt idx="9">
                  <c:v>29</c:v>
                </c:pt>
                <c:pt idx="12">
                  <c:v>29</c:v>
                </c:pt>
              </c:numCache>
            </c:numRef>
          </c:val>
          <c:extLst>
            <c:ext xmlns:c16="http://schemas.microsoft.com/office/drawing/2014/chart" uri="{C3380CC4-5D6E-409C-BE32-E72D297353CC}">
              <c16:uniqueId val="{00000002-65F2-48C2-B8B3-75A85180E3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98</c:v>
                </c:pt>
                <c:pt idx="3">
                  <c:v>62</c:v>
                </c:pt>
                <c:pt idx="6">
                  <c:v>53</c:v>
                </c:pt>
                <c:pt idx="9">
                  <c:v>49</c:v>
                </c:pt>
                <c:pt idx="12">
                  <c:v>55</c:v>
                </c:pt>
              </c:numCache>
            </c:numRef>
          </c:val>
          <c:extLst>
            <c:ext xmlns:c16="http://schemas.microsoft.com/office/drawing/2014/chart" uri="{C3380CC4-5D6E-409C-BE32-E72D297353CC}">
              <c16:uniqueId val="{00000003-65F2-48C2-B8B3-75A85180E3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824</c:v>
                </c:pt>
                <c:pt idx="3">
                  <c:v>592</c:v>
                </c:pt>
                <c:pt idx="6">
                  <c:v>675</c:v>
                </c:pt>
                <c:pt idx="9">
                  <c:v>679</c:v>
                </c:pt>
                <c:pt idx="12">
                  <c:v>826</c:v>
                </c:pt>
              </c:numCache>
            </c:numRef>
          </c:val>
          <c:extLst>
            <c:ext xmlns:c16="http://schemas.microsoft.com/office/drawing/2014/chart" uri="{C3380CC4-5D6E-409C-BE32-E72D297353CC}">
              <c16:uniqueId val="{00000004-65F2-48C2-B8B3-75A85180E3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F2-48C2-B8B3-75A85180E3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F2-48C2-B8B3-75A85180E3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1544</c:v>
                </c:pt>
                <c:pt idx="3">
                  <c:v>1608</c:v>
                </c:pt>
                <c:pt idx="6">
                  <c:v>1497</c:v>
                </c:pt>
                <c:pt idx="9">
                  <c:v>1728</c:v>
                </c:pt>
                <c:pt idx="12">
                  <c:v>1545</c:v>
                </c:pt>
              </c:numCache>
            </c:numRef>
          </c:val>
          <c:extLst>
            <c:ext xmlns:c16="http://schemas.microsoft.com/office/drawing/2014/chart" uri="{C3380CC4-5D6E-409C-BE32-E72D297353CC}">
              <c16:uniqueId val="{00000007-65F2-48C2-B8B3-75A85180E3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746</c:v>
                </c:pt>
                <c:pt idx="2">
                  <c:v>#N/A</c:v>
                </c:pt>
                <c:pt idx="3">
                  <c:v>#N/A</c:v>
                </c:pt>
                <c:pt idx="4">
                  <c:v>477</c:v>
                </c:pt>
                <c:pt idx="5">
                  <c:v>#N/A</c:v>
                </c:pt>
                <c:pt idx="6">
                  <c:v>#N/A</c:v>
                </c:pt>
                <c:pt idx="7">
                  <c:v>482</c:v>
                </c:pt>
                <c:pt idx="8">
                  <c:v>#N/A</c:v>
                </c:pt>
                <c:pt idx="9">
                  <c:v>#N/A</c:v>
                </c:pt>
                <c:pt idx="10">
                  <c:v>654</c:v>
                </c:pt>
                <c:pt idx="11">
                  <c:v>#N/A</c:v>
                </c:pt>
                <c:pt idx="12">
                  <c:v>#N/A</c:v>
                </c:pt>
                <c:pt idx="13">
                  <c:v>790</c:v>
                </c:pt>
                <c:pt idx="14">
                  <c:v>#N/A</c:v>
                </c:pt>
              </c:numCache>
            </c:numRef>
          </c:val>
          <c:smooth val="0"/>
          <c:extLst>
            <c:ext xmlns:c16="http://schemas.microsoft.com/office/drawing/2014/chart" uri="{C3380CC4-5D6E-409C-BE32-E72D297353CC}">
              <c16:uniqueId val="{00000008-65F2-48C2-B8B3-75A85180E3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15334</c:v>
                </c:pt>
                <c:pt idx="5">
                  <c:v>14747</c:v>
                </c:pt>
                <c:pt idx="8">
                  <c:v>14377</c:v>
                </c:pt>
                <c:pt idx="11">
                  <c:v>13840</c:v>
                </c:pt>
                <c:pt idx="14">
                  <c:v>13719</c:v>
                </c:pt>
              </c:numCache>
            </c:numRef>
          </c:val>
          <c:extLst>
            <c:ext xmlns:c16="http://schemas.microsoft.com/office/drawing/2014/chart" uri="{C3380CC4-5D6E-409C-BE32-E72D297353CC}">
              <c16:uniqueId val="{00000000-154E-4013-BDEE-CD419E12DA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2685</c:v>
                </c:pt>
                <c:pt idx="5">
                  <c:v>3140</c:v>
                </c:pt>
                <c:pt idx="8">
                  <c:v>3338</c:v>
                </c:pt>
                <c:pt idx="11">
                  <c:v>3113</c:v>
                </c:pt>
                <c:pt idx="14">
                  <c:v>2847</c:v>
                </c:pt>
              </c:numCache>
            </c:numRef>
          </c:val>
          <c:extLst>
            <c:ext xmlns:c16="http://schemas.microsoft.com/office/drawing/2014/chart" uri="{C3380CC4-5D6E-409C-BE32-E72D297353CC}">
              <c16:uniqueId val="{00000001-154E-4013-BDEE-CD419E12DA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8410</c:v>
                </c:pt>
                <c:pt idx="5">
                  <c:v>10452</c:v>
                </c:pt>
                <c:pt idx="8">
                  <c:v>11031</c:v>
                </c:pt>
                <c:pt idx="11">
                  <c:v>10985</c:v>
                </c:pt>
                <c:pt idx="14">
                  <c:v>12172</c:v>
                </c:pt>
              </c:numCache>
            </c:numRef>
          </c:val>
          <c:extLst>
            <c:ext xmlns:c16="http://schemas.microsoft.com/office/drawing/2014/chart" uri="{C3380CC4-5D6E-409C-BE32-E72D297353CC}">
              <c16:uniqueId val="{00000002-154E-4013-BDEE-CD419E12DA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4E-4013-BDEE-CD419E12DA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4E-4013-BDEE-CD419E12DA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10</c:v>
                </c:pt>
                <c:pt idx="9">
                  <c:v>4</c:v>
                </c:pt>
                <c:pt idx="12">
                  <c:v>0</c:v>
                </c:pt>
              </c:numCache>
            </c:numRef>
          </c:val>
          <c:extLst>
            <c:ext xmlns:c16="http://schemas.microsoft.com/office/drawing/2014/chart" uri="{C3380CC4-5D6E-409C-BE32-E72D297353CC}">
              <c16:uniqueId val="{00000005-154E-4013-BDEE-CD419E12DA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2079</c:v>
                </c:pt>
                <c:pt idx="3">
                  <c:v>2046</c:v>
                </c:pt>
                <c:pt idx="6">
                  <c:v>2054</c:v>
                </c:pt>
                <c:pt idx="9">
                  <c:v>2069</c:v>
                </c:pt>
                <c:pt idx="12">
                  <c:v>1759</c:v>
                </c:pt>
              </c:numCache>
            </c:numRef>
          </c:val>
          <c:extLst>
            <c:ext xmlns:c16="http://schemas.microsoft.com/office/drawing/2014/chart" uri="{C3380CC4-5D6E-409C-BE32-E72D297353CC}">
              <c16:uniqueId val="{00000006-154E-4013-BDEE-CD419E12DA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174</c:v>
                </c:pt>
                <c:pt idx="3">
                  <c:v>179</c:v>
                </c:pt>
                <c:pt idx="6">
                  <c:v>202</c:v>
                </c:pt>
                <c:pt idx="9">
                  <c:v>217</c:v>
                </c:pt>
                <c:pt idx="12">
                  <c:v>234</c:v>
                </c:pt>
              </c:numCache>
            </c:numRef>
          </c:val>
          <c:extLst>
            <c:ext xmlns:c16="http://schemas.microsoft.com/office/drawing/2014/chart" uri="{C3380CC4-5D6E-409C-BE32-E72D297353CC}">
              <c16:uniqueId val="{00000007-154E-4013-BDEE-CD419E12DA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8651</c:v>
                </c:pt>
                <c:pt idx="3">
                  <c:v>8464</c:v>
                </c:pt>
                <c:pt idx="6">
                  <c:v>8042</c:v>
                </c:pt>
                <c:pt idx="9">
                  <c:v>7008</c:v>
                </c:pt>
                <c:pt idx="12">
                  <c:v>7526</c:v>
                </c:pt>
              </c:numCache>
            </c:numRef>
          </c:val>
          <c:extLst>
            <c:ext xmlns:c16="http://schemas.microsoft.com/office/drawing/2014/chart" uri="{C3380CC4-5D6E-409C-BE32-E72D297353CC}">
              <c16:uniqueId val="{00000008-154E-4013-BDEE-CD419E12DA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490</c:v>
                </c:pt>
                <c:pt idx="3">
                  <c:v>434</c:v>
                </c:pt>
                <c:pt idx="6">
                  <c:v>388</c:v>
                </c:pt>
                <c:pt idx="9">
                  <c:v>329</c:v>
                </c:pt>
                <c:pt idx="12">
                  <c:v>269</c:v>
                </c:pt>
              </c:numCache>
            </c:numRef>
          </c:val>
          <c:extLst>
            <c:ext xmlns:c16="http://schemas.microsoft.com/office/drawing/2014/chart" uri="{C3380CC4-5D6E-409C-BE32-E72D297353CC}">
              <c16:uniqueId val="{00000009-154E-4013-BDEE-CD419E12DA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14407</c:v>
                </c:pt>
                <c:pt idx="3">
                  <c:v>14425</c:v>
                </c:pt>
                <c:pt idx="6">
                  <c:v>15101</c:v>
                </c:pt>
                <c:pt idx="9">
                  <c:v>14797</c:v>
                </c:pt>
                <c:pt idx="12">
                  <c:v>15034</c:v>
                </c:pt>
              </c:numCache>
            </c:numRef>
          </c:val>
          <c:extLst>
            <c:ext xmlns:c16="http://schemas.microsoft.com/office/drawing/2014/chart" uri="{C3380CC4-5D6E-409C-BE32-E72D297353CC}">
              <c16:uniqueId val="{0000000A-154E-4013-BDEE-CD419E12DA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4E-4013-BDEE-CD419E12DA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1497</c:v>
                </c:pt>
                <c:pt idx="1">
                  <c:v>1570</c:v>
                </c:pt>
                <c:pt idx="2">
                  <c:v>1515</c:v>
                </c:pt>
              </c:numCache>
            </c:numRef>
          </c:val>
          <c:extLst>
            <c:ext xmlns:c16="http://schemas.microsoft.com/office/drawing/2014/chart" uri="{C3380CC4-5D6E-409C-BE32-E72D297353CC}">
              <c16:uniqueId val="{00000000-1A97-4916-BE47-84A54A2862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607</c:v>
                </c:pt>
                <c:pt idx="1">
                  <c:v>410</c:v>
                </c:pt>
                <c:pt idx="2">
                  <c:v>411</c:v>
                </c:pt>
              </c:numCache>
            </c:numRef>
          </c:val>
          <c:extLst>
            <c:ext xmlns:c16="http://schemas.microsoft.com/office/drawing/2014/chart" uri="{C3380CC4-5D6E-409C-BE32-E72D297353CC}">
              <c16:uniqueId val="{00000001-1A97-4916-BE47-84A54A2862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26145</c:v>
                </c:pt>
                <c:pt idx="1">
                  <c:v>17257</c:v>
                </c:pt>
                <c:pt idx="2">
                  <c:v>10542</c:v>
                </c:pt>
              </c:numCache>
            </c:numRef>
          </c:val>
          <c:extLst>
            <c:ext xmlns:c16="http://schemas.microsoft.com/office/drawing/2014/chart" uri="{C3380CC4-5D6E-409C-BE32-E72D297353CC}">
              <c16:uniqueId val="{00000002-1A97-4916-BE47-84A54A2862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{3166B7B1-00B0-4E64-BC20-44DD0E8C4799}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02C-4A0D-9B40-63C82586FB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{52F6B323-C86F-4067-9091-F79A191AF106}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2C-4A0D-9B40-63C82586FB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{CABE9405-1EC3-40CB-B2A3-68F35D0BC47B}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2C-4A0D-9B40-63C82586FB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{34EBDE1B-33DB-4533-B0BE-5938E2E0CA0D}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2C-4A0D-9B40-63C82586FB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{A3125C33-E24B-40B3-B704-A9B331B1FAE6}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2C-4A0D-9B40-63C82586FBD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{D675E1F8-FC30-4F07-B5F3-DD2020112D02}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02C-4A0D-9B40-63C82586FBD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{F57A0EBD-05B7-420A-A88B-9955762749BE}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02C-4A0D-9B40-63C82586FBD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{913D1F48-E439-4DF4-A241-A8485FC884F6}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02C-4A0D-9B40-63C82586FBD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{C65CCBCF-5C0E-431D-B4DE-E3AF044768D1}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02C-4A0D-9B40-63C82586FB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68.7</c:v>
                </c:pt>
                <c:pt idx="16">
                  <c:v>68.3</c:v>
                </c:pt>
                <c:pt idx="24">
                  <c:v>69</c:v>
                </c:pt>
                <c:pt idx="32">
                  <c:v>67.599999999999994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02C-4A0D-9B40-63C82586FB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{B0004AB7-0388-4148-81EF-2B3D57F38F08}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02C-4A0D-9B40-63C82586FB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{8E6B5AD6-64A9-4662-A2C6-4A513675DF60}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2C-4A0D-9B40-63C82586FB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{8D697190-EF9A-430B-96AA-117F1C3B744B}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2C-4A0D-9B40-63C82586FB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{FA8BD41D-DE46-40A8-85A4-E047E54EB0CF}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2C-4A0D-9B40-63C82586FB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{076D9BBF-6D07-41BA-996A-553E5F3FACF7}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2C-4A0D-9B40-63C82586FBD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{11EED0BF-5A94-4670-BE7A-00B887F25A58}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02C-4A0D-9B40-63C82586FBD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{428C16A7-2365-493F-BEB3-1B28C186DAE1}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02C-4A0D-9B40-63C82586FBD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{8CE30001-634C-47CD-82AA-A6E48164DB2B}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02C-4A0D-9B40-63C82586FBD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{72CC766F-DA3C-4347-8941-154C39D4E47D}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02C-4A0D-9B40-63C82586FB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802C-4A0D-9B40-63C82586FBD1}"/>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3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{D456DA6E-2719-4758-8B79-BC02D4867F2F}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C79-43F1-A668-C7BE653329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{94D9C432-ED98-45EF-8952-64771AEBE933}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79-43F1-A668-C7BE653329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{D1858F34-EF40-4B13-95D9-6627670E5A52}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79-43F1-A668-C7BE653329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{C61ECA97-61D9-4036-831E-25F18CCCC8C8}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79-43F1-A668-C7BE653329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{341A5547-0C34-440E-B566-87641E38F6DE}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79-43F1-A668-C7BE6533291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{6E825D42-126D-4678-A486-0A71FA625FA4}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C79-43F1-A668-C7BE6533291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{EB147C74-D21F-4325-92A4-5254844E808A}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C79-43F1-A668-C7BE6533291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{5B3F5A7E-39DD-4F73-92B6-77728180BD95}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C79-43F1-A668-C7BE6533291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{C8159979-DD25-4F18-B6F5-9E3609585242}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C79-43F1-A668-C7BE653329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8.5</c:v>
                </c:pt>
                <c:pt idx="16">
                  <c:v>6.6</c:v>
                </c:pt>
                <c:pt idx="24">
                  <c:v>6.4</c:v>
                </c:pt>
                <c:pt idx="32">
                  <c:v>7.5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C79-43F1-A668-C7BE653329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{196B069E-CE16-4881-BC63-4557EBF72C0A}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C79-43F1-A668-C7BE653329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{12F44378-2BE0-4D2B-B302-75780829F689}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79-43F1-A668-C7BE653329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{8523F7E6-B3FC-45FF-9A0A-88F4F6434180}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79-43F1-A668-C7BE653329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{FEBA9057-B2C0-4F54-9E4B-17E81B08AF03}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79-43F1-A668-C7BE653329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{E4304EDA-89D5-4E28-8D58-6BB45F389846}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79-43F1-A668-C7BE6533291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{8D97C9D0-E25B-4419-99E1-9133D6AD4D06}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C79-43F1-A668-C7BE6533291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{1AFB5514-B7CC-4A2B-90C2-E29D913BB644}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C79-43F1-A668-C7BE6533291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{3E1E528D-F47E-4237-8C59-D2D5B89FB3CA}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C79-43F1-A668-C7BE6533291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{077DCBCC-B91C-4438-822A-98D5023ED07F}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C79-43F1-A668-C7BE653329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2C79-43F1-A668-C7BE6533291B}"/>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3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の構成要素に占める割合が大きな元利償還金の減は、主には合併特例債償還金の減によるものであり、連動して算入公債費等も減少している。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実質公債費比率の分子が増加した要因としては、公営企業の地方債償還に伴う補助金が増となったことが主な要因として挙げられる。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建設事業を控え元利償還金の増加は見込まれるものの，できる限り交付税算入率の高い地方債発行に努めて上昇は抑えながら、なお公債費の平準化にも努め、適正な水準となるよう配慮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本市においては満期一括償還地方債の発行をしていないため対象外となる。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一般会計等に係る地方債の現在高が増加した要因は、主には老朽化等に伴う大規模建設・改修事業によるものである。</a:t>
          </a:r>
        </a:p>
        <a:p>
          <a:r>
            <a:rPr kumimoji="1" lang="ja-JP" altLang="en-US" sz="1400">
              <a:latin typeface="ＭＳ ゴシック" pitchFamily="49" charset="-128"/>
              <a:ea typeface="ＭＳ ゴシック" pitchFamily="49" charset="-128"/>
            </a:rPr>
            <a:t>　債務負担行為に基づく支出予定額の減少は、主に復興関連工事の減少に伴うものであり、令和３年度以降は震災前の水準に近づくものと見込まれる。</a:t>
          </a:r>
        </a:p>
        <a:p>
          <a:r>
            <a:rPr kumimoji="1" lang="ja-JP" altLang="en-US" sz="1400">
              <a:latin typeface="ＭＳ ゴシック" pitchFamily="49" charset="-128"/>
              <a:ea typeface="ＭＳ ゴシック" pitchFamily="49" charset="-128"/>
            </a:rPr>
            <a:t>　公営企業債等繰入見込額が増加した理由としては下水道事業会計への補助金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操出金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が増加していることが挙げられる。</a:t>
          </a:r>
        </a:p>
        <a:p>
          <a:r>
            <a:rPr kumimoji="1" lang="ja-JP" altLang="en-US" sz="1400">
              <a:latin typeface="ＭＳ ゴシック" pitchFamily="49" charset="-128"/>
              <a:ea typeface="ＭＳ ゴシック" pitchFamily="49" charset="-128"/>
            </a:rPr>
            <a:t>　充当可能基金が増加した要因としては、主には市営住宅基金等によるものであるが、改修に伴い今後取崩額が増加することも想定される。</a:t>
          </a:r>
        </a:p>
        <a:p>
          <a:r>
            <a:rPr kumimoji="1" lang="ja-JP" altLang="en-US" sz="1400">
              <a:latin typeface="ＭＳ ゴシック" pitchFamily="49" charset="-128"/>
              <a:ea typeface="ＭＳ ゴシック" pitchFamily="49" charset="-128"/>
            </a:rPr>
            <a:t>　今後は、やむを得ない地方債の発行や基金の取崩しが想定されるが、できる限り将来負担に配慮した財政運営に努める。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宮城県東松島市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復興関連事業の精算等により微減となり、減債基金においては、横ばいとなっている。特目基金については、主な減額要因としては、東日本大震災復興交付金事業基金が皆減したことによるもので、令和２年度で基金廃止となり基金残金を国庫返納し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関連の基金残高は減少していく見込ではあるが、他の基金は少子高齢化や老朽化による施設の改修等により、今後は取崩しが増えていくことが見込まれる。限りある基金を有効に活用するためにも、行政改革による事務事業の見直しに基づく効率的な管理運営等、義務的経費の削減に努め、各種基金の適正な管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市営住宅及び共同施設の整備、修繕、改良等に要する費用並びに地方債の償還に要する費用に充てる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・公共施設整備及び大規模改修基金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東松島市公共施設の整備及び大規模な改修に要する経費の財源に充てる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市内の各地域自治組織が協働のまちづくりを推進するために行う事業に交付する交付金等の財源に充てる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果実運用型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・ふるさと基金：寄付者が「ふるさと東松島まちづくり寄附条例」第２条で指定した経費の財源に充てる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災害に強い安全なまちづくりを推進し、かつ、大規模災害発生時の避難、復旧及び復興経費等に充てる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のうち大きく減少した基金としては、東日本大震災復興交付金事業基金が皆減となったが、これは、令和２年度で基金廃止となり基金残金を国庫返納したためである。また、市営住宅基金が増加しているが、これは東日本大震災に係る災害公営住宅の将来的な維持管理のために国から交付された復興交付金を積み立て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ハード面における復興事業が完了しつつあるものの、今後は主に公共施設の老朽化等への対応が想定される。そのため、特に公共施設整備及び大規模改修基金は、今後は取崩しが増えていくことが見込まれるため、「東松島市公共施設等総合管理計画」に基づき計画的に取崩して対応していく必要が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他の基金においても、限りある基金をできる限り効果的な活用を図りながら、財政運営に努める。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比で減とはなったが、主な減要因としては、一時的に財政調整基金に積み立てられた東日本大震災に係る復旧・復興関連予算による不用額を取り崩して国へ返還したこと等が挙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東日本大震災に係る復旧・復興期間の間は、精算に伴う財源調整的な役割を持っていくものと考えられる。一方で、本市の財政規模からは、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金額維持が必要であると考えており、現時点で上回っているようにも見えるが、上記で説明した通り復旧・復興関連による部分もあり、さらに今後は社会法関連経費の増や震災後の新たな施設の維持管理費への対応が見込まれるが、それらの将来的な財政負担に備えて、今後とも残高の確保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横ばいの状況である。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とも地方債の将来的な返済に備えながら、償還負担額の平準化を踏まえた運用を行っていく。また、施設の老朽化に伴う改修等により、地方債の発行が増加する可能性もあるため、当該基金の適切な運用を図りながら健全な財政運営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39,588
39,428
101.30
41,972,953
39,697,290
802,205
10,117,925
15,034,342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東松島市の有形固定資産減価償却率は、令和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微減したものの、横ばいの状況が続いている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建設事業等で施設が一部更新した一方で、</a:t>
          </a:r>
          <a:r>
            <a:rPr kumimoji="1" lang="ja-JP" altLang="ja-JP" sz="1100">
              <a:solidFill>
                <a:schemeClr val="dk1"/>
              </a:solidFill>
              <a:effectLst/>
              <a:latin typeface="+mn-lt"/>
              <a:ea typeface="+mn-ea"/>
              <a:cs typeface="+mn-cs"/>
            </a:rPr>
            <a:t>有形固定資産（公共施設全般）の老朽化が進行している</a:t>
          </a:r>
          <a:r>
            <a:rPr kumimoji="1" lang="ja-JP" altLang="en-US" sz="1100">
              <a:solidFill>
                <a:schemeClr val="dk1"/>
              </a:solidFill>
              <a:effectLst/>
              <a:latin typeface="+mn-lt"/>
              <a:ea typeface="+mn-ea"/>
              <a:cs typeface="+mn-cs"/>
            </a:rPr>
            <a:t>ことが要因</a:t>
          </a:r>
          <a:r>
            <a:rPr kumimoji="1" lang="ja-JP" altLang="ja-JP" sz="1100">
              <a:solidFill>
                <a:schemeClr val="dk1"/>
              </a:solidFill>
              <a:effectLst/>
              <a:latin typeface="+mn-lt"/>
              <a:ea typeface="+mn-ea"/>
              <a:cs typeface="+mn-cs"/>
            </a:rPr>
            <a:t>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75" name="直線コネクタ 7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7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77" name="直線コネクタ 7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8060</xdr:rowOff>
    </xdr:from>
    <xdr:ext cx="405111" cy="259045"/>
    <xdr:sp macro="" textlink="">
      <xdr:nvSpPr>
        <xdr:cNvPr id="80" name="有形固定資産減価償却率平均値テキスト"/>
        <xdr:cNvSpPr txBox="1"/>
      </xdr:nvSpPr>
      <xdr:spPr>
        <a:xfrm>
          <a:off x="4813300" y="592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81" name="フローチャート: 判断 8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82" name="フローチャート: 判断 8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3" name="フローチャート: 判断 8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4" name="フローチャート: 判断 8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168698</xdr:rowOff>
    </xdr:from>
    <xdr:to>
      <xdr:col>23</xdr:col>
      <xdr:colOff>136525</xdr:colOff>
      <xdr:row>32</xdr:row>
      <xdr:rowOff>98848</xdr:rowOff>
    </xdr:to>
    <xdr:sp macro="" textlink="">
      <xdr:nvSpPr>
        <xdr:cNvPr id="91" name="楕円 90"/>
        <xdr:cNvSpPr/>
      </xdr:nvSpPr>
      <xdr:spPr>
        <a:xfrm>
          <a:off x="47117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147125</xdr:rowOff>
    </xdr:from>
    <xdr:ext cx="405111" cy="259045"/>
    <xdr:sp macro="" textlink="">
      <xdr:nvSpPr>
        <xdr:cNvPr id="92" name="有形固定資産減価償却率該当値テキスト"/>
        <xdr:cNvSpPr txBox="1"/>
      </xdr:nvSpPr>
      <xdr:spPr>
        <a:xfrm>
          <a:off x="4813300" y="6233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93" name="楕円 92"/>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48048</xdr:rowOff>
    </xdr:from>
    <xdr:to>
      <xdr:col>23</xdr:col>
      <xdr:colOff>85725</xdr:colOff>
      <xdr:row>32</xdr:row>
      <xdr:rowOff>98425</xdr:rowOff>
    </xdr:to>
    <xdr:cxnSp macro="">
      <xdr:nvCxnSpPr>
        <xdr:cNvPr id="94" name="直線コネクタ 93"/>
        <xdr:cNvCxnSpPr/>
      </xdr:nvCxnSpPr>
      <xdr:spPr>
        <a:xfrm flipV="1">
          <a:off x="4051300" y="630597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22437</xdr:rowOff>
    </xdr:from>
    <xdr:to>
      <xdr:col>15</xdr:col>
      <xdr:colOff>187325</xdr:colOff>
      <xdr:row>32</xdr:row>
      <xdr:rowOff>124037</xdr:rowOff>
    </xdr:to>
    <xdr:sp macro="" textlink="">
      <xdr:nvSpPr>
        <xdr:cNvPr id="95" name="楕円 94"/>
        <xdr:cNvSpPr/>
      </xdr:nvSpPr>
      <xdr:spPr>
        <a:xfrm>
          <a:off x="3238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73237</xdr:rowOff>
    </xdr:from>
    <xdr:to>
      <xdr:col>19</xdr:col>
      <xdr:colOff>136525</xdr:colOff>
      <xdr:row>32</xdr:row>
      <xdr:rowOff>98425</xdr:rowOff>
    </xdr:to>
    <xdr:cxnSp macro="">
      <xdr:nvCxnSpPr>
        <xdr:cNvPr id="96" name="直線コネクタ 95"/>
        <xdr:cNvCxnSpPr/>
      </xdr:nvCxnSpPr>
      <xdr:spPr>
        <a:xfrm>
          <a:off x="3289300" y="633116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36830</xdr:rowOff>
    </xdr:from>
    <xdr:to>
      <xdr:col>11</xdr:col>
      <xdr:colOff>187325</xdr:colOff>
      <xdr:row>32</xdr:row>
      <xdr:rowOff>138430</xdr:rowOff>
    </xdr:to>
    <xdr:sp macro="" textlink="">
      <xdr:nvSpPr>
        <xdr:cNvPr id="97" name="楕円 96"/>
        <xdr:cNvSpPr/>
      </xdr:nvSpPr>
      <xdr:spPr>
        <a:xfrm>
          <a:off x="247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73237</xdr:rowOff>
    </xdr:from>
    <xdr:to>
      <xdr:col>15</xdr:col>
      <xdr:colOff>136525</xdr:colOff>
      <xdr:row>32</xdr:row>
      <xdr:rowOff>87630</xdr:rowOff>
    </xdr:to>
    <xdr:cxnSp macro="">
      <xdr:nvCxnSpPr>
        <xdr:cNvPr id="98" name="直線コネクタ 97"/>
        <xdr:cNvCxnSpPr/>
      </xdr:nvCxnSpPr>
      <xdr:spPr>
        <a:xfrm flipV="1">
          <a:off x="2527300" y="633116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138642</xdr:rowOff>
    </xdr:from>
    <xdr:to>
      <xdr:col>7</xdr:col>
      <xdr:colOff>187325</xdr:colOff>
      <xdr:row>31</xdr:row>
      <xdr:rowOff>68792</xdr:rowOff>
    </xdr:to>
    <xdr:sp macro="" textlink="">
      <xdr:nvSpPr>
        <xdr:cNvPr id="99" name="楕円 98"/>
        <xdr:cNvSpPr/>
      </xdr:nvSpPr>
      <xdr:spPr>
        <a:xfrm>
          <a:off x="1714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17992</xdr:rowOff>
    </xdr:from>
    <xdr:to>
      <xdr:col>11</xdr:col>
      <xdr:colOff>136525</xdr:colOff>
      <xdr:row>32</xdr:row>
      <xdr:rowOff>87630</xdr:rowOff>
    </xdr:to>
    <xdr:cxnSp macro="">
      <xdr:nvCxnSpPr>
        <xdr:cNvPr id="100" name="直線コネクタ 99"/>
        <xdr:cNvCxnSpPr/>
      </xdr:nvCxnSpPr>
      <xdr:spPr>
        <a:xfrm>
          <a:off x="1765300" y="6104467"/>
          <a:ext cx="762000" cy="24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60130</xdr:rowOff>
    </xdr:from>
    <xdr:ext cx="405111" cy="259045"/>
    <xdr:sp macro="" textlink="">
      <xdr:nvSpPr>
        <xdr:cNvPr id="101" name="n_1aveValue有形固定資産減価償却率"/>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102"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103"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105" name="n_1mainValue有形固定資産減価償却率"/>
        <xdr:cNvSpPr txBox="1"/>
      </xdr:nvSpPr>
      <xdr:spPr>
        <a:xfrm>
          <a:off x="3836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115164</xdr:rowOff>
    </xdr:from>
    <xdr:ext cx="405111" cy="259045"/>
    <xdr:sp macro="" textlink="">
      <xdr:nvSpPr>
        <xdr:cNvPr id="106" name="n_2mainValue有形固定資産減価償却率"/>
        <xdr:cNvSpPr txBox="1"/>
      </xdr:nvSpPr>
      <xdr:spPr>
        <a:xfrm>
          <a:off x="30867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129557</xdr:rowOff>
    </xdr:from>
    <xdr:ext cx="405111" cy="259045"/>
    <xdr:sp macro="" textlink="">
      <xdr:nvSpPr>
        <xdr:cNvPr id="107" name="n_3mainValue有形固定資産減価償却率"/>
        <xdr:cNvSpPr txBox="1"/>
      </xdr:nvSpPr>
      <xdr:spPr>
        <a:xfrm>
          <a:off x="2324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59919</xdr:rowOff>
    </xdr:from>
    <xdr:ext cx="405111" cy="259045"/>
    <xdr:sp macro="" textlink="">
      <xdr:nvSpPr>
        <xdr:cNvPr id="108" name="n_4mainValue有形固定資産減価償却率"/>
        <xdr:cNvSpPr txBox="1"/>
      </xdr:nvSpPr>
      <xdr:spPr>
        <a:xfrm>
          <a:off x="1562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数値においては、類似団体及び全国・宮城県平均を大きく下回る結果となっている。これは、分子となる将来負担額について、震災以降新たな地方債の発行を控えるよう取り組んでいたことが要因として考えられる。しかし今後は、老朽化等に伴う普通建設事業による新規の地方債発行により、指数の増加が想定さ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38" name="直線コネクタ 137"/>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39"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40" name="直線コネクタ 139"/>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41"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42" name="直線コネクタ 141"/>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153232</xdr:rowOff>
    </xdr:from>
    <xdr:ext cx="469744" cy="259045"/>
    <xdr:sp macro="" textlink="">
      <xdr:nvSpPr>
        <xdr:cNvPr id="143" name="債務償還比率平均値テキスト"/>
        <xdr:cNvSpPr txBox="1"/>
      </xdr:nvSpPr>
      <xdr:spPr>
        <a:xfrm>
          <a:off x="14846300" y="6068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44" name="フローチャート: 判断 143"/>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45" name="フローチャート: 判断 144"/>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46" name="フローチャート: 判断 145"/>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47" name="フローチャート: 判断 146"/>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48" name="フローチャート: 判断 147"/>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108924</xdr:rowOff>
    </xdr:from>
    <xdr:to>
      <xdr:col>76</xdr:col>
      <xdr:colOff>73025</xdr:colOff>
      <xdr:row>28</xdr:row>
      <xdr:rowOff>39074</xdr:rowOff>
    </xdr:to>
    <xdr:sp macro="" textlink="">
      <xdr:nvSpPr>
        <xdr:cNvPr id="154" name="楕円 153"/>
        <xdr:cNvSpPr/>
      </xdr:nvSpPr>
      <xdr:spPr>
        <a:xfrm>
          <a:off x="14744700" y="550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131801</xdr:rowOff>
    </xdr:from>
    <xdr:ext cx="469744" cy="259045"/>
    <xdr:sp macro="" textlink="">
      <xdr:nvSpPr>
        <xdr:cNvPr id="155" name="債務償還比率該当値テキスト"/>
        <xdr:cNvSpPr txBox="1"/>
      </xdr:nvSpPr>
      <xdr:spPr>
        <a:xfrm>
          <a:off x="14846300" y="536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119359</xdr:rowOff>
    </xdr:from>
    <xdr:to>
      <xdr:col>72</xdr:col>
      <xdr:colOff>123825</xdr:colOff>
      <xdr:row>28</xdr:row>
      <xdr:rowOff>49509</xdr:rowOff>
    </xdr:to>
    <xdr:sp macro="" textlink="">
      <xdr:nvSpPr>
        <xdr:cNvPr id="156" name="楕円 155"/>
        <xdr:cNvSpPr/>
      </xdr:nvSpPr>
      <xdr:spPr>
        <a:xfrm>
          <a:off x="14033500" y="55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159724</xdr:rowOff>
    </xdr:from>
    <xdr:to>
      <xdr:col>76</xdr:col>
      <xdr:colOff>22225</xdr:colOff>
      <xdr:row>27</xdr:row>
      <xdr:rowOff>170159</xdr:rowOff>
    </xdr:to>
    <xdr:cxnSp macro="">
      <xdr:nvCxnSpPr>
        <xdr:cNvPr id="157" name="直線コネクタ 156"/>
        <xdr:cNvCxnSpPr/>
      </xdr:nvCxnSpPr>
      <xdr:spPr>
        <a:xfrm flipV="1">
          <a:off x="14084300" y="5560399"/>
          <a:ext cx="7112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160740</xdr:rowOff>
    </xdr:from>
    <xdr:to>
      <xdr:col>68</xdr:col>
      <xdr:colOff>123825</xdr:colOff>
      <xdr:row>28</xdr:row>
      <xdr:rowOff>90890</xdr:rowOff>
    </xdr:to>
    <xdr:sp macro="" textlink="">
      <xdr:nvSpPr>
        <xdr:cNvPr id="158" name="楕円 157"/>
        <xdr:cNvSpPr/>
      </xdr:nvSpPr>
      <xdr:spPr>
        <a:xfrm>
          <a:off x="13271500" y="55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170159</xdr:rowOff>
    </xdr:from>
    <xdr:to>
      <xdr:col>72</xdr:col>
      <xdr:colOff>73025</xdr:colOff>
      <xdr:row>28</xdr:row>
      <xdr:rowOff>40090</xdr:rowOff>
    </xdr:to>
    <xdr:cxnSp macro="">
      <xdr:nvCxnSpPr>
        <xdr:cNvPr id="159" name="直線コネクタ 158"/>
        <xdr:cNvCxnSpPr/>
      </xdr:nvCxnSpPr>
      <xdr:spPr>
        <a:xfrm flipV="1">
          <a:off x="13322300" y="5570834"/>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104606</xdr:rowOff>
    </xdr:from>
    <xdr:to>
      <xdr:col>64</xdr:col>
      <xdr:colOff>123825</xdr:colOff>
      <xdr:row>28</xdr:row>
      <xdr:rowOff>34756</xdr:rowOff>
    </xdr:to>
    <xdr:sp macro="" textlink="">
      <xdr:nvSpPr>
        <xdr:cNvPr id="160" name="楕円 159"/>
        <xdr:cNvSpPr/>
      </xdr:nvSpPr>
      <xdr:spPr>
        <a:xfrm>
          <a:off x="12509500" y="55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155406</xdr:rowOff>
    </xdr:from>
    <xdr:to>
      <xdr:col>68</xdr:col>
      <xdr:colOff>73025</xdr:colOff>
      <xdr:row>28</xdr:row>
      <xdr:rowOff>40090</xdr:rowOff>
    </xdr:to>
    <xdr:cxnSp macro="">
      <xdr:nvCxnSpPr>
        <xdr:cNvPr id="161" name="直線コネクタ 160"/>
        <xdr:cNvCxnSpPr/>
      </xdr:nvCxnSpPr>
      <xdr:spPr>
        <a:xfrm>
          <a:off x="12560300" y="5556081"/>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165777</xdr:rowOff>
    </xdr:from>
    <xdr:to>
      <xdr:col>60</xdr:col>
      <xdr:colOff>123825</xdr:colOff>
      <xdr:row>28</xdr:row>
      <xdr:rowOff>95927</xdr:rowOff>
    </xdr:to>
    <xdr:sp macro="" textlink="">
      <xdr:nvSpPr>
        <xdr:cNvPr id="162" name="楕円 161"/>
        <xdr:cNvSpPr/>
      </xdr:nvSpPr>
      <xdr:spPr>
        <a:xfrm>
          <a:off x="11747500" y="55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155406</xdr:rowOff>
    </xdr:from>
    <xdr:to>
      <xdr:col>64</xdr:col>
      <xdr:colOff>73025</xdr:colOff>
      <xdr:row>28</xdr:row>
      <xdr:rowOff>45127</xdr:rowOff>
    </xdr:to>
    <xdr:cxnSp macro="">
      <xdr:nvCxnSpPr>
        <xdr:cNvPr id="163" name="直線コネクタ 162"/>
        <xdr:cNvCxnSpPr/>
      </xdr:nvCxnSpPr>
      <xdr:spPr>
        <a:xfrm flipV="1">
          <a:off x="11798300" y="5556081"/>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16389</xdr:rowOff>
    </xdr:from>
    <xdr:ext cx="469744" cy="259045"/>
    <xdr:sp macro="" textlink="">
      <xdr:nvSpPr>
        <xdr:cNvPr id="164" name="n_1aveValue債務償還比率"/>
        <xdr:cNvSpPr txBox="1"/>
      </xdr:nvSpPr>
      <xdr:spPr>
        <a:xfrm>
          <a:off x="13836727" y="627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149517</xdr:rowOff>
    </xdr:from>
    <xdr:ext cx="469744" cy="259045"/>
    <xdr:sp macro="" textlink="">
      <xdr:nvSpPr>
        <xdr:cNvPr id="165" name="n_2aveValue債務償還比率"/>
        <xdr:cNvSpPr txBox="1"/>
      </xdr:nvSpPr>
      <xdr:spPr>
        <a:xfrm>
          <a:off x="13087427" y="623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66" name="n_3aveValue債務償還比率"/>
        <xdr:cNvSpPr txBox="1"/>
      </xdr:nvSpPr>
      <xdr:spPr>
        <a:xfrm>
          <a:off x="12325427" y="619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67" name="n_4aveValue債務償還比率"/>
        <xdr:cNvSpPr txBox="1"/>
      </xdr:nvSpPr>
      <xdr:spPr>
        <a:xfrm>
          <a:off x="11563427" y="617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66036</xdr:rowOff>
    </xdr:from>
    <xdr:ext cx="469744" cy="259045"/>
    <xdr:sp macro="" textlink="">
      <xdr:nvSpPr>
        <xdr:cNvPr id="168" name="n_1mainValue債務償還比率"/>
        <xdr:cNvSpPr txBox="1"/>
      </xdr:nvSpPr>
      <xdr:spPr>
        <a:xfrm>
          <a:off x="13836727" y="529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107417</xdr:rowOff>
    </xdr:from>
    <xdr:ext cx="469744" cy="259045"/>
    <xdr:sp macro="" textlink="">
      <xdr:nvSpPr>
        <xdr:cNvPr id="169" name="n_2mainValue債務償還比率"/>
        <xdr:cNvSpPr txBox="1"/>
      </xdr:nvSpPr>
      <xdr:spPr>
        <a:xfrm>
          <a:off x="13087427" y="53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51283</xdr:rowOff>
    </xdr:from>
    <xdr:ext cx="469744" cy="259045"/>
    <xdr:sp macro="" textlink="">
      <xdr:nvSpPr>
        <xdr:cNvPr id="170" name="n_3mainValue債務償還比率"/>
        <xdr:cNvSpPr txBox="1"/>
      </xdr:nvSpPr>
      <xdr:spPr>
        <a:xfrm>
          <a:off x="12325427" y="52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112454</xdr:rowOff>
    </xdr:from>
    <xdr:ext cx="469744" cy="259045"/>
    <xdr:sp macro="" textlink="">
      <xdr:nvSpPr>
        <xdr:cNvPr id="171" name="n_4mainValue債務償還比率"/>
        <xdr:cNvSpPr txBox="1"/>
      </xdr:nvSpPr>
      <xdr:spPr>
        <a:xfrm>
          <a:off x="11563427" y="53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39,588
39,428
101.30
41,972,953
39,697,290
802,205
10,117,925
15,034,342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0"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71" name="楕円 70"/>
        <xdr:cNvSpPr/>
      </xdr:nvSpPr>
      <xdr:spPr>
        <a:xfrm>
          <a:off x="4584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128287</xdr:rowOff>
    </xdr:from>
    <xdr:ext cx="405111" cy="259045"/>
    <xdr:sp macro="" textlink="">
      <xdr:nvSpPr>
        <xdr:cNvPr id="72" name="【図書館】&#10;有形固定資産減価償却率該当値テキスト"/>
        <xdr:cNvSpPr txBox="1"/>
      </xdr:nvSpPr>
      <xdr:spPr>
        <a:xfrm>
          <a:off x="4673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3" name="楕円 72"/>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156210</xdr:rowOff>
    </xdr:to>
    <xdr:cxnSp macro="">
      <xdr:nvCxnSpPr>
        <xdr:cNvPr id="74" name="直線コネクタ 73"/>
        <xdr:cNvCxnSpPr/>
      </xdr:nvCxnSpPr>
      <xdr:spPr>
        <a:xfrm>
          <a:off x="3797300" y="6111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xdr:rowOff>
    </xdr:from>
    <xdr:to>
      <xdr:col>15</xdr:col>
      <xdr:colOff>101600</xdr:colOff>
      <xdr:row>35</xdr:row>
      <xdr:rowOff>115570</xdr:rowOff>
    </xdr:to>
    <xdr:sp macro="" textlink="">
      <xdr:nvSpPr>
        <xdr:cNvPr id="75" name="楕円 74"/>
        <xdr:cNvSpPr/>
      </xdr:nvSpPr>
      <xdr:spPr>
        <a:xfrm>
          <a:off x="2857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64770</xdr:rowOff>
    </xdr:from>
    <xdr:to>
      <xdr:col>19</xdr:col>
      <xdr:colOff>177800</xdr:colOff>
      <xdr:row>35</xdr:row>
      <xdr:rowOff>110490</xdr:rowOff>
    </xdr:to>
    <xdr:cxnSp macro="">
      <xdr:nvCxnSpPr>
        <xdr:cNvPr id="76" name="直線コネクタ 75"/>
        <xdr:cNvCxnSpPr/>
      </xdr:nvCxnSpPr>
      <xdr:spPr>
        <a:xfrm>
          <a:off x="2908300" y="6065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7" name="楕円 76"/>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64770</xdr:rowOff>
    </xdr:to>
    <xdr:cxnSp macro="">
      <xdr:nvCxnSpPr>
        <xdr:cNvPr id="78" name="直線コネクタ 77"/>
        <xdr:cNvCxnSpPr/>
      </xdr:nvCxnSpPr>
      <xdr:spPr>
        <a:xfrm>
          <a:off x="2019300" y="601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93980</xdr:rowOff>
    </xdr:from>
    <xdr:to>
      <xdr:col>6</xdr:col>
      <xdr:colOff>38100</xdr:colOff>
      <xdr:row>35</xdr:row>
      <xdr:rowOff>24130</xdr:rowOff>
    </xdr:to>
    <xdr:sp macro="" textlink="">
      <xdr:nvSpPr>
        <xdr:cNvPr id="79" name="楕円 78"/>
        <xdr:cNvSpPr/>
      </xdr:nvSpPr>
      <xdr:spPr>
        <a:xfrm>
          <a:off x="1079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144780</xdr:rowOff>
    </xdr:from>
    <xdr:to>
      <xdr:col>10</xdr:col>
      <xdr:colOff>114300</xdr:colOff>
      <xdr:row>35</xdr:row>
      <xdr:rowOff>19050</xdr:rowOff>
    </xdr:to>
    <xdr:cxnSp macro="">
      <xdr:nvCxnSpPr>
        <xdr:cNvPr id="80" name="直線コネクタ 79"/>
        <xdr:cNvCxnSpPr/>
      </xdr:nvCxnSpPr>
      <xdr:spPr>
        <a:xfrm>
          <a:off x="1130300" y="597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120413</xdr:rowOff>
    </xdr:from>
    <xdr:ext cx="405111" cy="259045"/>
    <xdr:sp macro="" textlink="">
      <xdr:nvSpPr>
        <xdr:cNvPr id="81" name="n_1aveValue【図書館】&#10;有形固定資産減価償却率"/>
        <xdr:cNvSpPr txBox="1"/>
      </xdr:nvSpPr>
      <xdr:spPr>
        <a:xfrm>
          <a:off x="35820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145559</xdr:rowOff>
    </xdr:from>
    <xdr:ext cx="405111" cy="259045"/>
    <xdr:sp macro="" textlink="">
      <xdr:nvSpPr>
        <xdr:cNvPr id="82" name="n_2aveValue【図書館】&#10;有形固定資産減価償却率"/>
        <xdr:cNvSpPr txBox="1"/>
      </xdr:nvSpPr>
      <xdr:spPr>
        <a:xfrm>
          <a:off x="27057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115841</xdr:rowOff>
    </xdr:from>
    <xdr:ext cx="405111" cy="259045"/>
    <xdr:sp macro="" textlink="">
      <xdr:nvSpPr>
        <xdr:cNvPr id="83" name="n_3aveValue【図書館】&#10;有形固定資産減価償却率"/>
        <xdr:cNvSpPr txBox="1"/>
      </xdr:nvSpPr>
      <xdr:spPr>
        <a:xfrm>
          <a:off x="1816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図書館】&#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5" name="n_1mainValue【図書館】&#10;有形固定資産減価償却率"/>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132097</xdr:rowOff>
    </xdr:from>
    <xdr:ext cx="405111" cy="259045"/>
    <xdr:sp macro="" textlink="">
      <xdr:nvSpPr>
        <xdr:cNvPr id="86" name="n_2mainValue【図書館】&#10;有形固定資産減価償却率"/>
        <xdr:cNvSpPr txBox="1"/>
      </xdr:nvSpPr>
      <xdr:spPr>
        <a:xfrm>
          <a:off x="2705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7" name="n_3mainValue【図書館】&#10;有形固定資産減価償却率"/>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40657</xdr:rowOff>
    </xdr:from>
    <xdr:ext cx="405111" cy="259045"/>
    <xdr:sp macro="" textlink="">
      <xdr:nvSpPr>
        <xdr:cNvPr id="88" name="n_4mainValue【図書館】&#10;有形固定資産減価償却率"/>
        <xdr:cNvSpPr txBox="1"/>
      </xdr:nvSpPr>
      <xdr:spPr>
        <a:xfrm>
          <a:off x="927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8" name="楕円 127"/>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29"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30" name="楕円 129"/>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50800</xdr:rowOff>
    </xdr:to>
    <xdr:cxnSp macro="">
      <xdr:nvCxnSpPr>
        <xdr:cNvPr id="131" name="直線コネクタ 130"/>
        <xdr:cNvCxnSpPr/>
      </xdr:nvCxnSpPr>
      <xdr:spPr>
        <a:xfrm flipV="1">
          <a:off x="9639300" y="689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32" name="楕円 131"/>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33" name="直線コネクタ 132"/>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4" name="楕円 133"/>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5" name="直線コネクタ 134"/>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6" name="楕円 135"/>
        <xdr:cNvSpPr/>
      </xdr:nvSpPr>
      <xdr:spPr>
        <a:xfrm>
          <a:off x="6921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50800</xdr:rowOff>
    </xdr:from>
    <xdr:to>
      <xdr:col>41</xdr:col>
      <xdr:colOff>50800</xdr:colOff>
      <xdr:row>40</xdr:row>
      <xdr:rowOff>50800</xdr:rowOff>
    </xdr:to>
    <xdr:cxnSp macro="">
      <xdr:nvCxnSpPr>
        <xdr:cNvPr id="137" name="直線コネクタ 136"/>
        <xdr:cNvCxnSpPr/>
      </xdr:nvCxnSpPr>
      <xdr:spPr>
        <a:xfrm>
          <a:off x="6972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38"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9"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40" name="n_3ave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1" name="n_4aveValue【図書館】&#10;一人当たり面積"/>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42" name="n_1main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3" name="n_2main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4" name="n_3main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5" name="n_4mainValue【図書館】&#10;一人当たり面積"/>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7637</xdr:rowOff>
    </xdr:from>
    <xdr:ext cx="405111" cy="259045"/>
    <xdr:sp macro="" textlink="">
      <xdr:nvSpPr>
        <xdr:cNvPr id="173" name="【体育館・プール】&#10;有形固定資産減価償却率平均値テキスト"/>
        <xdr:cNvSpPr txBox="1"/>
      </xdr:nvSpPr>
      <xdr:spPr>
        <a:xfrm>
          <a:off x="4673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168656</xdr:rowOff>
    </xdr:from>
    <xdr:to>
      <xdr:col>24</xdr:col>
      <xdr:colOff>114300</xdr:colOff>
      <xdr:row>58</xdr:row>
      <xdr:rowOff>98806</xdr:rowOff>
    </xdr:to>
    <xdr:sp macro="" textlink="">
      <xdr:nvSpPr>
        <xdr:cNvPr id="184" name="楕円 183"/>
        <xdr:cNvSpPr/>
      </xdr:nvSpPr>
      <xdr:spPr>
        <a:xfrm>
          <a:off x="45847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20083</xdr:rowOff>
    </xdr:from>
    <xdr:ext cx="405111" cy="259045"/>
    <xdr:sp macro="" textlink="">
      <xdr:nvSpPr>
        <xdr:cNvPr id="185" name="【体育館・プール】&#10;有形固定資産減価償却率該当値テキスト"/>
        <xdr:cNvSpPr txBox="1"/>
      </xdr:nvSpPr>
      <xdr:spPr>
        <a:xfrm>
          <a:off x="4673600" y="979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86" name="楕円 185"/>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48006</xdr:rowOff>
    </xdr:to>
    <xdr:cxnSp macro="">
      <xdr:nvCxnSpPr>
        <xdr:cNvPr id="187" name="直線コネクタ 186"/>
        <xdr:cNvCxnSpPr/>
      </xdr:nvCxnSpPr>
      <xdr:spPr>
        <a:xfrm>
          <a:off x="3797300" y="993267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122936</xdr:rowOff>
    </xdr:from>
    <xdr:to>
      <xdr:col>15</xdr:col>
      <xdr:colOff>101600</xdr:colOff>
      <xdr:row>58</xdr:row>
      <xdr:rowOff>53086</xdr:rowOff>
    </xdr:to>
    <xdr:sp macro="" textlink="">
      <xdr:nvSpPr>
        <xdr:cNvPr id="188" name="楕円 187"/>
        <xdr:cNvSpPr/>
      </xdr:nvSpPr>
      <xdr:spPr>
        <a:xfrm>
          <a:off x="2857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2286</xdr:rowOff>
    </xdr:to>
    <xdr:cxnSp macro="">
      <xdr:nvCxnSpPr>
        <xdr:cNvPr id="189" name="直線コネクタ 188"/>
        <xdr:cNvCxnSpPr/>
      </xdr:nvCxnSpPr>
      <xdr:spPr>
        <a:xfrm flipV="1">
          <a:off x="2908300" y="993267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77216</xdr:rowOff>
    </xdr:from>
    <xdr:to>
      <xdr:col>10</xdr:col>
      <xdr:colOff>165100</xdr:colOff>
      <xdr:row>59</xdr:row>
      <xdr:rowOff>7366</xdr:rowOff>
    </xdr:to>
    <xdr:sp macro="" textlink="">
      <xdr:nvSpPr>
        <xdr:cNvPr id="190" name="楕円 189"/>
        <xdr:cNvSpPr/>
      </xdr:nvSpPr>
      <xdr:spPr>
        <a:xfrm>
          <a:off x="1968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2286</xdr:rowOff>
    </xdr:from>
    <xdr:to>
      <xdr:col>15</xdr:col>
      <xdr:colOff>50800</xdr:colOff>
      <xdr:row>58</xdr:row>
      <xdr:rowOff>128016</xdr:rowOff>
    </xdr:to>
    <xdr:cxnSp macro="">
      <xdr:nvCxnSpPr>
        <xdr:cNvPr id="191" name="直線コネクタ 190"/>
        <xdr:cNvCxnSpPr/>
      </xdr:nvCxnSpPr>
      <xdr:spPr>
        <a:xfrm flipV="1">
          <a:off x="2019300" y="994638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26924</xdr:rowOff>
    </xdr:from>
    <xdr:to>
      <xdr:col>6</xdr:col>
      <xdr:colOff>38100</xdr:colOff>
      <xdr:row>61</xdr:row>
      <xdr:rowOff>128524</xdr:rowOff>
    </xdr:to>
    <xdr:sp macro="" textlink="">
      <xdr:nvSpPr>
        <xdr:cNvPr id="192" name="楕円 191"/>
        <xdr:cNvSpPr/>
      </xdr:nvSpPr>
      <xdr:spPr>
        <a:xfrm>
          <a:off x="1079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128016</xdr:rowOff>
    </xdr:from>
    <xdr:to>
      <xdr:col>10</xdr:col>
      <xdr:colOff>114300</xdr:colOff>
      <xdr:row>61</xdr:row>
      <xdr:rowOff>77724</xdr:rowOff>
    </xdr:to>
    <xdr:cxnSp macro="">
      <xdr:nvCxnSpPr>
        <xdr:cNvPr id="193" name="直線コネクタ 192"/>
        <xdr:cNvCxnSpPr/>
      </xdr:nvCxnSpPr>
      <xdr:spPr>
        <a:xfrm flipV="1">
          <a:off x="1130300" y="10072116"/>
          <a:ext cx="889000" cy="4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85361</xdr:rowOff>
    </xdr:from>
    <xdr:ext cx="405111" cy="259045"/>
    <xdr:sp macro="" textlink="">
      <xdr:nvSpPr>
        <xdr:cNvPr id="194" name="n_1aveValue【体育館・プール】&#10;有形固定資産減価償却率"/>
        <xdr:cNvSpPr txBox="1"/>
      </xdr:nvSpPr>
      <xdr:spPr>
        <a:xfrm>
          <a:off x="35820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37355</xdr:rowOff>
    </xdr:from>
    <xdr:ext cx="405111" cy="259045"/>
    <xdr:sp macro="" textlink="">
      <xdr:nvSpPr>
        <xdr:cNvPr id="195" name="n_2aveValue【体育館・プール】&#10;有形固定資産減価償却率"/>
        <xdr:cNvSpPr txBox="1"/>
      </xdr:nvSpPr>
      <xdr:spPr>
        <a:xfrm>
          <a:off x="27057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779</xdr:rowOff>
    </xdr:from>
    <xdr:ext cx="405111" cy="259045"/>
    <xdr:sp macro="" textlink="">
      <xdr:nvSpPr>
        <xdr:cNvPr id="196" name="n_3aveValue【体育館・プール】&#10;有形固定資産減価償却率"/>
        <xdr:cNvSpPr txBox="1"/>
      </xdr:nvSpPr>
      <xdr:spPr>
        <a:xfrm>
          <a:off x="1816744"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97" name="n_4aveValue【体育館・プール】&#10;有形固定資産減価償却率"/>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198" name="n_1mainValue【体育館・プール】&#10;有形固定資産減価償却率"/>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69613</xdr:rowOff>
    </xdr:from>
    <xdr:ext cx="405111" cy="259045"/>
    <xdr:sp macro="" textlink="">
      <xdr:nvSpPr>
        <xdr:cNvPr id="199" name="n_2mainValue【体育館・プール】&#10;有形固定資産減価償却率"/>
        <xdr:cNvSpPr txBox="1"/>
      </xdr:nvSpPr>
      <xdr:spPr>
        <a:xfrm>
          <a:off x="270574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23893</xdr:rowOff>
    </xdr:from>
    <xdr:ext cx="405111" cy="259045"/>
    <xdr:sp macro="" textlink="">
      <xdr:nvSpPr>
        <xdr:cNvPr id="200" name="n_3mainValue【体育館・プール】&#10;有形固定資産減価償却率"/>
        <xdr:cNvSpPr txBox="1"/>
      </xdr:nvSpPr>
      <xdr:spPr>
        <a:xfrm>
          <a:off x="1816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119651</xdr:rowOff>
    </xdr:from>
    <xdr:ext cx="405111" cy="259045"/>
    <xdr:sp macro="" textlink="">
      <xdr:nvSpPr>
        <xdr:cNvPr id="201" name="n_4mainValue【体育館・プール】&#10;有形固定資産減価償却率"/>
        <xdr:cNvSpPr txBox="1"/>
      </xdr:nvSpPr>
      <xdr:spPr>
        <a:xfrm>
          <a:off x="9277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56373</xdr:rowOff>
    </xdr:from>
    <xdr:ext cx="469744" cy="259045"/>
    <xdr:sp macro="" textlink="">
      <xdr:nvSpPr>
        <xdr:cNvPr id="234" name="【体育館・プール】&#10;一人当たり面積平均値テキスト"/>
        <xdr:cNvSpPr txBox="1"/>
      </xdr:nvSpPr>
      <xdr:spPr>
        <a:xfrm>
          <a:off x="10515600" y="1051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34925</xdr:rowOff>
    </xdr:from>
    <xdr:to>
      <xdr:col>55</xdr:col>
      <xdr:colOff>50800</xdr:colOff>
      <xdr:row>63</xdr:row>
      <xdr:rowOff>136525</xdr:rowOff>
    </xdr:to>
    <xdr:sp macro="" textlink="">
      <xdr:nvSpPr>
        <xdr:cNvPr id="245" name="楕円 244"/>
        <xdr:cNvSpPr/>
      </xdr:nvSpPr>
      <xdr:spPr>
        <a:xfrm>
          <a:off x="10426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13352</xdr:rowOff>
    </xdr:from>
    <xdr:ext cx="469744" cy="259045"/>
    <xdr:sp macro="" textlink="">
      <xdr:nvSpPr>
        <xdr:cNvPr id="246" name="【体育館・プール】&#10;一人当たり面積該当値テキスト"/>
        <xdr:cNvSpPr txBox="1"/>
      </xdr:nvSpPr>
      <xdr:spPr>
        <a:xfrm>
          <a:off x="10515600"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66357</xdr:rowOff>
    </xdr:from>
    <xdr:to>
      <xdr:col>50</xdr:col>
      <xdr:colOff>165100</xdr:colOff>
      <xdr:row>63</xdr:row>
      <xdr:rowOff>167957</xdr:rowOff>
    </xdr:to>
    <xdr:sp macro="" textlink="">
      <xdr:nvSpPr>
        <xdr:cNvPr id="247" name="楕円 246"/>
        <xdr:cNvSpPr/>
      </xdr:nvSpPr>
      <xdr:spPr>
        <a:xfrm>
          <a:off x="9588500" y="108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85725</xdr:rowOff>
    </xdr:from>
    <xdr:to>
      <xdr:col>55</xdr:col>
      <xdr:colOff>0</xdr:colOff>
      <xdr:row>63</xdr:row>
      <xdr:rowOff>117157</xdr:rowOff>
    </xdr:to>
    <xdr:cxnSp macro="">
      <xdr:nvCxnSpPr>
        <xdr:cNvPr id="248" name="直線コネクタ 247"/>
        <xdr:cNvCxnSpPr/>
      </xdr:nvCxnSpPr>
      <xdr:spPr>
        <a:xfrm flipV="1">
          <a:off x="9639300" y="10887075"/>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37782</xdr:rowOff>
    </xdr:from>
    <xdr:to>
      <xdr:col>46</xdr:col>
      <xdr:colOff>38100</xdr:colOff>
      <xdr:row>63</xdr:row>
      <xdr:rowOff>139382</xdr:rowOff>
    </xdr:to>
    <xdr:sp macro="" textlink="">
      <xdr:nvSpPr>
        <xdr:cNvPr id="249" name="楕円 248"/>
        <xdr:cNvSpPr/>
      </xdr:nvSpPr>
      <xdr:spPr>
        <a:xfrm>
          <a:off x="8699500" y="108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88582</xdr:rowOff>
    </xdr:from>
    <xdr:to>
      <xdr:col>50</xdr:col>
      <xdr:colOff>114300</xdr:colOff>
      <xdr:row>63</xdr:row>
      <xdr:rowOff>117157</xdr:rowOff>
    </xdr:to>
    <xdr:cxnSp macro="">
      <xdr:nvCxnSpPr>
        <xdr:cNvPr id="250" name="直線コネクタ 249"/>
        <xdr:cNvCxnSpPr/>
      </xdr:nvCxnSpPr>
      <xdr:spPr>
        <a:xfrm>
          <a:off x="8750300" y="1088993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39212</xdr:rowOff>
    </xdr:from>
    <xdr:to>
      <xdr:col>41</xdr:col>
      <xdr:colOff>101600</xdr:colOff>
      <xdr:row>63</xdr:row>
      <xdr:rowOff>140812</xdr:rowOff>
    </xdr:to>
    <xdr:sp macro="" textlink="">
      <xdr:nvSpPr>
        <xdr:cNvPr id="251" name="楕円 250"/>
        <xdr:cNvSpPr/>
      </xdr:nvSpPr>
      <xdr:spPr>
        <a:xfrm>
          <a:off x="7810500" y="108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88582</xdr:rowOff>
    </xdr:from>
    <xdr:to>
      <xdr:col>45</xdr:col>
      <xdr:colOff>177800</xdr:colOff>
      <xdr:row>63</xdr:row>
      <xdr:rowOff>90012</xdr:rowOff>
    </xdr:to>
    <xdr:cxnSp macro="">
      <xdr:nvCxnSpPr>
        <xdr:cNvPr id="252" name="直線コネクタ 251"/>
        <xdr:cNvCxnSpPr/>
      </xdr:nvCxnSpPr>
      <xdr:spPr>
        <a:xfrm flipV="1">
          <a:off x="7861300" y="10889932"/>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42069</xdr:rowOff>
    </xdr:from>
    <xdr:to>
      <xdr:col>36</xdr:col>
      <xdr:colOff>165100</xdr:colOff>
      <xdr:row>63</xdr:row>
      <xdr:rowOff>143669</xdr:rowOff>
    </xdr:to>
    <xdr:sp macro="" textlink="">
      <xdr:nvSpPr>
        <xdr:cNvPr id="253" name="楕円 252"/>
        <xdr:cNvSpPr/>
      </xdr:nvSpPr>
      <xdr:spPr>
        <a:xfrm>
          <a:off x="6921500" y="1084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90012</xdr:rowOff>
    </xdr:from>
    <xdr:to>
      <xdr:col>41</xdr:col>
      <xdr:colOff>50800</xdr:colOff>
      <xdr:row>63</xdr:row>
      <xdr:rowOff>92869</xdr:rowOff>
    </xdr:to>
    <xdr:cxnSp macro="">
      <xdr:nvCxnSpPr>
        <xdr:cNvPr id="254" name="直線コネクタ 253"/>
        <xdr:cNvCxnSpPr/>
      </xdr:nvCxnSpPr>
      <xdr:spPr>
        <a:xfrm flipV="1">
          <a:off x="6972300" y="1089136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157339</xdr:rowOff>
    </xdr:from>
    <xdr:ext cx="469744" cy="259045"/>
    <xdr:sp macro="" textlink="">
      <xdr:nvSpPr>
        <xdr:cNvPr id="255" name="n_1aveValue【体育館・プール】&#10;一人当たり面積"/>
        <xdr:cNvSpPr txBox="1"/>
      </xdr:nvSpPr>
      <xdr:spPr>
        <a:xfrm>
          <a:off x="9391727" y="104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167340</xdr:rowOff>
    </xdr:from>
    <xdr:ext cx="469744" cy="259045"/>
    <xdr:sp macro="" textlink="">
      <xdr:nvSpPr>
        <xdr:cNvPr id="256" name="n_2aveValue【体育館・プール】&#10;一人当たり面積"/>
        <xdr:cNvSpPr txBox="1"/>
      </xdr:nvSpPr>
      <xdr:spPr>
        <a:xfrm>
          <a:off x="8515427" y="104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8748</xdr:rowOff>
    </xdr:from>
    <xdr:ext cx="469744" cy="259045"/>
    <xdr:sp macro="" textlink="">
      <xdr:nvSpPr>
        <xdr:cNvPr id="257" name="n_3aveValue【体育館・プール】&#10;一人当たり面積"/>
        <xdr:cNvSpPr txBox="1"/>
      </xdr:nvSpPr>
      <xdr:spPr>
        <a:xfrm>
          <a:off x="7626427" y="104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161624</xdr:rowOff>
    </xdr:from>
    <xdr:ext cx="469744" cy="259045"/>
    <xdr:sp macro="" textlink="">
      <xdr:nvSpPr>
        <xdr:cNvPr id="258" name="n_4aveValue【体育館・プール】&#10;一人当たり面積"/>
        <xdr:cNvSpPr txBox="1"/>
      </xdr:nvSpPr>
      <xdr:spPr>
        <a:xfrm>
          <a:off x="6737427" y="1044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159084</xdr:rowOff>
    </xdr:from>
    <xdr:ext cx="469744" cy="259045"/>
    <xdr:sp macro="" textlink="">
      <xdr:nvSpPr>
        <xdr:cNvPr id="259" name="n_1mainValue【体育館・プール】&#10;一人当たり面積"/>
        <xdr:cNvSpPr txBox="1"/>
      </xdr:nvSpPr>
      <xdr:spPr>
        <a:xfrm>
          <a:off x="9391727" y="1096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130509</xdr:rowOff>
    </xdr:from>
    <xdr:ext cx="469744" cy="259045"/>
    <xdr:sp macro="" textlink="">
      <xdr:nvSpPr>
        <xdr:cNvPr id="260" name="n_2mainValue【体育館・プール】&#10;一人当たり面積"/>
        <xdr:cNvSpPr txBox="1"/>
      </xdr:nvSpPr>
      <xdr:spPr>
        <a:xfrm>
          <a:off x="8515427" y="1093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131939</xdr:rowOff>
    </xdr:from>
    <xdr:ext cx="469744" cy="259045"/>
    <xdr:sp macro="" textlink="">
      <xdr:nvSpPr>
        <xdr:cNvPr id="261" name="n_3mainValue【体育館・プール】&#10;一人当たり面積"/>
        <xdr:cNvSpPr txBox="1"/>
      </xdr:nvSpPr>
      <xdr:spPr>
        <a:xfrm>
          <a:off x="7626427" y="109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134796</xdr:rowOff>
    </xdr:from>
    <xdr:ext cx="469744" cy="259045"/>
    <xdr:sp macro="" textlink="">
      <xdr:nvSpPr>
        <xdr:cNvPr id="262" name="n_4mainValue【体育館・プール】&#10;一人当たり面積"/>
        <xdr:cNvSpPr txBox="1"/>
      </xdr:nvSpPr>
      <xdr:spPr>
        <a:xfrm>
          <a:off x="6737427" y="1093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92" name="【福祉施設】&#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303" name="楕円 302"/>
        <xdr:cNvSpPr/>
      </xdr:nvSpPr>
      <xdr:spPr>
        <a:xfrm>
          <a:off x="4584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141622</xdr:rowOff>
    </xdr:from>
    <xdr:ext cx="405111" cy="259045"/>
    <xdr:sp macro="" textlink="">
      <xdr:nvSpPr>
        <xdr:cNvPr id="304" name="【福祉施設】&#10;有形固定資産減価償却率該当値テキスト"/>
        <xdr:cNvSpPr txBox="1"/>
      </xdr:nvSpPr>
      <xdr:spPr>
        <a:xfrm>
          <a:off x="4673600"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103505</xdr:rowOff>
    </xdr:from>
    <xdr:to>
      <xdr:col>20</xdr:col>
      <xdr:colOff>38100</xdr:colOff>
      <xdr:row>82</xdr:row>
      <xdr:rowOff>33655</xdr:rowOff>
    </xdr:to>
    <xdr:sp macro="" textlink="">
      <xdr:nvSpPr>
        <xdr:cNvPr id="305" name="楕円 304"/>
        <xdr:cNvSpPr/>
      </xdr:nvSpPr>
      <xdr:spPr>
        <a:xfrm>
          <a:off x="3746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154305</xdr:rowOff>
    </xdr:from>
    <xdr:to>
      <xdr:col>24</xdr:col>
      <xdr:colOff>63500</xdr:colOff>
      <xdr:row>81</xdr:row>
      <xdr:rowOff>169545</xdr:rowOff>
    </xdr:to>
    <xdr:cxnSp macro="">
      <xdr:nvCxnSpPr>
        <xdr:cNvPr id="306" name="直線コネクタ 305"/>
        <xdr:cNvCxnSpPr/>
      </xdr:nvCxnSpPr>
      <xdr:spPr>
        <a:xfrm>
          <a:off x="3797300" y="140417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307" name="楕円 306"/>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81</xdr:row>
      <xdr:rowOff>154305</xdr:rowOff>
    </xdr:to>
    <xdr:cxnSp macro="">
      <xdr:nvCxnSpPr>
        <xdr:cNvPr id="308" name="直線コネクタ 307"/>
        <xdr:cNvCxnSpPr/>
      </xdr:nvCxnSpPr>
      <xdr:spPr>
        <a:xfrm>
          <a:off x="2908300" y="14001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25400</xdr:rowOff>
    </xdr:from>
    <xdr:to>
      <xdr:col>10</xdr:col>
      <xdr:colOff>165100</xdr:colOff>
      <xdr:row>81</xdr:row>
      <xdr:rowOff>127000</xdr:rowOff>
    </xdr:to>
    <xdr:sp macro="" textlink="">
      <xdr:nvSpPr>
        <xdr:cNvPr id="309" name="楕円 308"/>
        <xdr:cNvSpPr/>
      </xdr:nvSpPr>
      <xdr:spPr>
        <a:xfrm>
          <a:off x="1968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76200</xdr:rowOff>
    </xdr:from>
    <xdr:to>
      <xdr:col>15</xdr:col>
      <xdr:colOff>50800</xdr:colOff>
      <xdr:row>81</xdr:row>
      <xdr:rowOff>114300</xdr:rowOff>
    </xdr:to>
    <xdr:cxnSp macro="">
      <xdr:nvCxnSpPr>
        <xdr:cNvPr id="310" name="直線コネクタ 309"/>
        <xdr:cNvCxnSpPr/>
      </xdr:nvCxnSpPr>
      <xdr:spPr>
        <a:xfrm>
          <a:off x="2019300" y="13963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21589</xdr:rowOff>
    </xdr:from>
    <xdr:to>
      <xdr:col>6</xdr:col>
      <xdr:colOff>38100</xdr:colOff>
      <xdr:row>78</xdr:row>
      <xdr:rowOff>123189</xdr:rowOff>
    </xdr:to>
    <xdr:sp macro="" textlink="">
      <xdr:nvSpPr>
        <xdr:cNvPr id="311" name="楕円 310"/>
        <xdr:cNvSpPr/>
      </xdr:nvSpPr>
      <xdr:spPr>
        <a:xfrm>
          <a:off x="1079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72389</xdr:rowOff>
    </xdr:from>
    <xdr:to>
      <xdr:col>10</xdr:col>
      <xdr:colOff>114300</xdr:colOff>
      <xdr:row>81</xdr:row>
      <xdr:rowOff>76200</xdr:rowOff>
    </xdr:to>
    <xdr:cxnSp macro="">
      <xdr:nvCxnSpPr>
        <xdr:cNvPr id="312" name="直線コネクタ 311"/>
        <xdr:cNvCxnSpPr/>
      </xdr:nvCxnSpPr>
      <xdr:spPr>
        <a:xfrm>
          <a:off x="1130300" y="13445489"/>
          <a:ext cx="889000" cy="5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3"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32402</xdr:rowOff>
    </xdr:from>
    <xdr:ext cx="405111" cy="259045"/>
    <xdr:sp macro="" textlink="">
      <xdr:nvSpPr>
        <xdr:cNvPr id="314" name="n_2aveValue【福祉施設】&#10;有形固定資産減価償却率"/>
        <xdr:cNvSpPr txBox="1"/>
      </xdr:nvSpPr>
      <xdr:spPr>
        <a:xfrm>
          <a:off x="2705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15" name="n_3aveValue【福祉施設】&#10;有形固定資産減価償却率"/>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福祉施設】&#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50182</xdr:rowOff>
    </xdr:from>
    <xdr:ext cx="405111" cy="259045"/>
    <xdr:sp macro="" textlink="">
      <xdr:nvSpPr>
        <xdr:cNvPr id="317" name="n_1mainValue【福祉施設】&#10;有形固定資産減価償却率"/>
        <xdr:cNvSpPr txBox="1"/>
      </xdr:nvSpPr>
      <xdr:spPr>
        <a:xfrm>
          <a:off x="35820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318" name="n_2mainValue【福祉施設】&#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143527</xdr:rowOff>
    </xdr:from>
    <xdr:ext cx="405111" cy="259045"/>
    <xdr:sp macro="" textlink="">
      <xdr:nvSpPr>
        <xdr:cNvPr id="319" name="n_3mainValue【福祉施設】&#10;有形固定資産減価償却率"/>
        <xdr:cNvSpPr txBox="1"/>
      </xdr:nvSpPr>
      <xdr:spPr>
        <a:xfrm>
          <a:off x="1816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139716</xdr:rowOff>
    </xdr:from>
    <xdr:ext cx="405111" cy="259045"/>
    <xdr:sp macro="" textlink="">
      <xdr:nvSpPr>
        <xdr:cNvPr id="320" name="n_4mainValue【福祉施設】&#10;有形固定資産減価償却率"/>
        <xdr:cNvSpPr txBox="1"/>
      </xdr:nvSpPr>
      <xdr:spPr>
        <a:xfrm>
          <a:off x="927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349" name="【福祉施設】&#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35561</xdr:rowOff>
    </xdr:from>
    <xdr:to>
      <xdr:col>55</xdr:col>
      <xdr:colOff>50800</xdr:colOff>
      <xdr:row>86</xdr:row>
      <xdr:rowOff>137161</xdr:rowOff>
    </xdr:to>
    <xdr:sp macro="" textlink="">
      <xdr:nvSpPr>
        <xdr:cNvPr id="360" name="楕円 359"/>
        <xdr:cNvSpPr/>
      </xdr:nvSpPr>
      <xdr:spPr>
        <a:xfrm>
          <a:off x="104267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121938</xdr:rowOff>
    </xdr:from>
    <xdr:ext cx="469744" cy="259045"/>
    <xdr:sp macro="" textlink="">
      <xdr:nvSpPr>
        <xdr:cNvPr id="361" name="【福祉施設】&#10;一人当たり面積該当値テキスト"/>
        <xdr:cNvSpPr txBox="1"/>
      </xdr:nvSpPr>
      <xdr:spPr>
        <a:xfrm>
          <a:off x="10515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35561</xdr:rowOff>
    </xdr:from>
    <xdr:to>
      <xdr:col>50</xdr:col>
      <xdr:colOff>165100</xdr:colOff>
      <xdr:row>86</xdr:row>
      <xdr:rowOff>137161</xdr:rowOff>
    </xdr:to>
    <xdr:sp macro="" textlink="">
      <xdr:nvSpPr>
        <xdr:cNvPr id="362" name="楕円 361"/>
        <xdr:cNvSpPr/>
      </xdr:nvSpPr>
      <xdr:spPr>
        <a:xfrm>
          <a:off x="9588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86361</xdr:rowOff>
    </xdr:from>
    <xdr:to>
      <xdr:col>55</xdr:col>
      <xdr:colOff>0</xdr:colOff>
      <xdr:row>86</xdr:row>
      <xdr:rowOff>86361</xdr:rowOff>
    </xdr:to>
    <xdr:cxnSp macro="">
      <xdr:nvCxnSpPr>
        <xdr:cNvPr id="363" name="直線コネクタ 362"/>
        <xdr:cNvCxnSpPr/>
      </xdr:nvCxnSpPr>
      <xdr:spPr>
        <a:xfrm>
          <a:off x="9639300" y="14831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35561</xdr:rowOff>
    </xdr:from>
    <xdr:to>
      <xdr:col>46</xdr:col>
      <xdr:colOff>38100</xdr:colOff>
      <xdr:row>86</xdr:row>
      <xdr:rowOff>137161</xdr:rowOff>
    </xdr:to>
    <xdr:sp macro="" textlink="">
      <xdr:nvSpPr>
        <xdr:cNvPr id="364" name="楕円 363"/>
        <xdr:cNvSpPr/>
      </xdr:nvSpPr>
      <xdr:spPr>
        <a:xfrm>
          <a:off x="8699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86361</xdr:rowOff>
    </xdr:from>
    <xdr:to>
      <xdr:col>50</xdr:col>
      <xdr:colOff>114300</xdr:colOff>
      <xdr:row>86</xdr:row>
      <xdr:rowOff>86361</xdr:rowOff>
    </xdr:to>
    <xdr:cxnSp macro="">
      <xdr:nvCxnSpPr>
        <xdr:cNvPr id="365" name="直線コネクタ 364"/>
        <xdr:cNvCxnSpPr/>
      </xdr:nvCxnSpPr>
      <xdr:spPr>
        <a:xfrm>
          <a:off x="8750300" y="1483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36830</xdr:rowOff>
    </xdr:from>
    <xdr:to>
      <xdr:col>41</xdr:col>
      <xdr:colOff>101600</xdr:colOff>
      <xdr:row>86</xdr:row>
      <xdr:rowOff>138430</xdr:rowOff>
    </xdr:to>
    <xdr:sp macro="" textlink="">
      <xdr:nvSpPr>
        <xdr:cNvPr id="366" name="楕円 365"/>
        <xdr:cNvSpPr/>
      </xdr:nvSpPr>
      <xdr:spPr>
        <a:xfrm>
          <a:off x="7810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86361</xdr:rowOff>
    </xdr:from>
    <xdr:to>
      <xdr:col>45</xdr:col>
      <xdr:colOff>177800</xdr:colOff>
      <xdr:row>86</xdr:row>
      <xdr:rowOff>87630</xdr:rowOff>
    </xdr:to>
    <xdr:cxnSp macro="">
      <xdr:nvCxnSpPr>
        <xdr:cNvPr id="367" name="直線コネクタ 366"/>
        <xdr:cNvCxnSpPr/>
      </xdr:nvCxnSpPr>
      <xdr:spPr>
        <a:xfrm flipV="1">
          <a:off x="7861300" y="148310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139700</xdr:rowOff>
    </xdr:from>
    <xdr:to>
      <xdr:col>36</xdr:col>
      <xdr:colOff>165100</xdr:colOff>
      <xdr:row>86</xdr:row>
      <xdr:rowOff>69850</xdr:rowOff>
    </xdr:to>
    <xdr:sp macro="" textlink="">
      <xdr:nvSpPr>
        <xdr:cNvPr id="368" name="楕円 367"/>
        <xdr:cNvSpPr/>
      </xdr:nvSpPr>
      <xdr:spPr>
        <a:xfrm>
          <a:off x="6921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19050</xdr:rowOff>
    </xdr:from>
    <xdr:to>
      <xdr:col>41</xdr:col>
      <xdr:colOff>50800</xdr:colOff>
      <xdr:row>86</xdr:row>
      <xdr:rowOff>87630</xdr:rowOff>
    </xdr:to>
    <xdr:cxnSp macro="">
      <xdr:nvCxnSpPr>
        <xdr:cNvPr id="369" name="直線コネクタ 368"/>
        <xdr:cNvCxnSpPr/>
      </xdr:nvCxnSpPr>
      <xdr:spPr>
        <a:xfrm>
          <a:off x="6972300" y="147637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70"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1"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72" name="n_3aveValue【福祉施設】&#10;一人当たり面積"/>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73" name="n_4aveValue【福祉施設】&#10;一人当たり面積"/>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128288</xdr:rowOff>
    </xdr:from>
    <xdr:ext cx="469744" cy="259045"/>
    <xdr:sp macro="" textlink="">
      <xdr:nvSpPr>
        <xdr:cNvPr id="374" name="n_1mainValue【福祉施設】&#10;一人当たり面積"/>
        <xdr:cNvSpPr txBox="1"/>
      </xdr:nvSpPr>
      <xdr:spPr>
        <a:xfrm>
          <a:off x="93917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128288</xdr:rowOff>
    </xdr:from>
    <xdr:ext cx="469744" cy="259045"/>
    <xdr:sp macro="" textlink="">
      <xdr:nvSpPr>
        <xdr:cNvPr id="375" name="n_2mainValue【福祉施設】&#10;一人当たり面積"/>
        <xdr:cNvSpPr txBox="1"/>
      </xdr:nvSpPr>
      <xdr:spPr>
        <a:xfrm>
          <a:off x="8515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129557</xdr:rowOff>
    </xdr:from>
    <xdr:ext cx="469744" cy="259045"/>
    <xdr:sp macro="" textlink="">
      <xdr:nvSpPr>
        <xdr:cNvPr id="376" name="n_3mainValue【福祉施設】&#10;一人当たり面積"/>
        <xdr:cNvSpPr txBox="1"/>
      </xdr:nvSpPr>
      <xdr:spPr>
        <a:xfrm>
          <a:off x="7626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60977</xdr:rowOff>
    </xdr:from>
    <xdr:ext cx="469744" cy="259045"/>
    <xdr:sp macro="" textlink="">
      <xdr:nvSpPr>
        <xdr:cNvPr id="377" name="n_4mainValue【福祉施設】&#10;一人当たり面積"/>
        <xdr:cNvSpPr txBox="1"/>
      </xdr:nvSpPr>
      <xdr:spPr>
        <a:xfrm>
          <a:off x="6737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402" name="直線コネクタ 401"/>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5"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6" name="直線コネクタ 405"/>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152416</xdr:rowOff>
    </xdr:from>
    <xdr:ext cx="405111" cy="259045"/>
    <xdr:sp macro="" textlink="">
      <xdr:nvSpPr>
        <xdr:cNvPr id="407" name="【市民会館】&#10;有形固定資産減価償却率平均値テキスト"/>
        <xdr:cNvSpPr txBox="1"/>
      </xdr:nvSpPr>
      <xdr:spPr>
        <a:xfrm>
          <a:off x="46736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8" name="フローチャート: 判断 407"/>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410" name="フローチャート: 判断 409"/>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412" name="フローチャート: 判断 411"/>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xdr:rowOff>
    </xdr:from>
    <xdr:to>
      <xdr:col>24</xdr:col>
      <xdr:colOff>114300</xdr:colOff>
      <xdr:row>102</xdr:row>
      <xdr:rowOff>117475</xdr:rowOff>
    </xdr:to>
    <xdr:sp macro="" textlink="">
      <xdr:nvSpPr>
        <xdr:cNvPr id="418" name="楕円 417"/>
        <xdr:cNvSpPr/>
      </xdr:nvSpPr>
      <xdr:spPr>
        <a:xfrm>
          <a:off x="45847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38752</xdr:rowOff>
    </xdr:from>
    <xdr:ext cx="405111" cy="259045"/>
    <xdr:sp macro="" textlink="">
      <xdr:nvSpPr>
        <xdr:cNvPr id="419" name="【市民会館】&#10;有形固定資産減価償却率該当値テキスト"/>
        <xdr:cNvSpPr txBox="1"/>
      </xdr:nvSpPr>
      <xdr:spPr>
        <a:xfrm>
          <a:off x="4673600"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133986</xdr:rowOff>
    </xdr:from>
    <xdr:to>
      <xdr:col>20</xdr:col>
      <xdr:colOff>38100</xdr:colOff>
      <xdr:row>102</xdr:row>
      <xdr:rowOff>64136</xdr:rowOff>
    </xdr:to>
    <xdr:sp macro="" textlink="">
      <xdr:nvSpPr>
        <xdr:cNvPr id="420" name="楕円 419"/>
        <xdr:cNvSpPr/>
      </xdr:nvSpPr>
      <xdr:spPr>
        <a:xfrm>
          <a:off x="3746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13336</xdr:rowOff>
    </xdr:from>
    <xdr:to>
      <xdr:col>24</xdr:col>
      <xdr:colOff>63500</xdr:colOff>
      <xdr:row>102</xdr:row>
      <xdr:rowOff>66675</xdr:rowOff>
    </xdr:to>
    <xdr:cxnSp macro="">
      <xdr:nvCxnSpPr>
        <xdr:cNvPr id="421" name="直線コネクタ 420"/>
        <xdr:cNvCxnSpPr/>
      </xdr:nvCxnSpPr>
      <xdr:spPr>
        <a:xfrm>
          <a:off x="3797300" y="1750123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xdr:rowOff>
    </xdr:from>
    <xdr:to>
      <xdr:col>15</xdr:col>
      <xdr:colOff>101600</xdr:colOff>
      <xdr:row>103</xdr:row>
      <xdr:rowOff>115570</xdr:rowOff>
    </xdr:to>
    <xdr:sp macro="" textlink="">
      <xdr:nvSpPr>
        <xdr:cNvPr id="422" name="楕円 421"/>
        <xdr:cNvSpPr/>
      </xdr:nvSpPr>
      <xdr:spPr>
        <a:xfrm>
          <a:off x="2857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13336</xdr:rowOff>
    </xdr:from>
    <xdr:to>
      <xdr:col>19</xdr:col>
      <xdr:colOff>177800</xdr:colOff>
      <xdr:row>103</xdr:row>
      <xdr:rowOff>64770</xdr:rowOff>
    </xdr:to>
    <xdr:cxnSp macro="">
      <xdr:nvCxnSpPr>
        <xdr:cNvPr id="423" name="直線コネクタ 422"/>
        <xdr:cNvCxnSpPr/>
      </xdr:nvCxnSpPr>
      <xdr:spPr>
        <a:xfrm flipV="1">
          <a:off x="2908300" y="17501236"/>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132080</xdr:rowOff>
    </xdr:from>
    <xdr:to>
      <xdr:col>10</xdr:col>
      <xdr:colOff>165100</xdr:colOff>
      <xdr:row>105</xdr:row>
      <xdr:rowOff>62230</xdr:rowOff>
    </xdr:to>
    <xdr:sp macro="" textlink="">
      <xdr:nvSpPr>
        <xdr:cNvPr id="424" name="楕円 423"/>
        <xdr:cNvSpPr/>
      </xdr:nvSpPr>
      <xdr:spPr>
        <a:xfrm>
          <a:off x="1968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64770</xdr:rowOff>
    </xdr:from>
    <xdr:to>
      <xdr:col>15</xdr:col>
      <xdr:colOff>50800</xdr:colOff>
      <xdr:row>105</xdr:row>
      <xdr:rowOff>11430</xdr:rowOff>
    </xdr:to>
    <xdr:cxnSp macro="">
      <xdr:nvCxnSpPr>
        <xdr:cNvPr id="425" name="直線コネクタ 424"/>
        <xdr:cNvCxnSpPr/>
      </xdr:nvCxnSpPr>
      <xdr:spPr>
        <a:xfrm flipV="1">
          <a:off x="2019300" y="177241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36830</xdr:rowOff>
    </xdr:from>
    <xdr:to>
      <xdr:col>6</xdr:col>
      <xdr:colOff>38100</xdr:colOff>
      <xdr:row>100</xdr:row>
      <xdr:rowOff>138430</xdr:rowOff>
    </xdr:to>
    <xdr:sp macro="" textlink="">
      <xdr:nvSpPr>
        <xdr:cNvPr id="426" name="楕円 425"/>
        <xdr:cNvSpPr/>
      </xdr:nvSpPr>
      <xdr:spPr>
        <a:xfrm>
          <a:off x="1079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87630</xdr:rowOff>
    </xdr:from>
    <xdr:to>
      <xdr:col>10</xdr:col>
      <xdr:colOff>114300</xdr:colOff>
      <xdr:row>105</xdr:row>
      <xdr:rowOff>11430</xdr:rowOff>
    </xdr:to>
    <xdr:cxnSp macro="">
      <xdr:nvCxnSpPr>
        <xdr:cNvPr id="427" name="直線コネクタ 426"/>
        <xdr:cNvCxnSpPr/>
      </xdr:nvCxnSpPr>
      <xdr:spPr>
        <a:xfrm>
          <a:off x="1130300" y="17232630"/>
          <a:ext cx="8890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428"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29" name="n_2aveValue【市民会館】&#10;有形固定資産減価償却率"/>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430" name="n_3aveValue【市民会館】&#10;有形固定資産減価償却率"/>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120032</xdr:rowOff>
    </xdr:from>
    <xdr:ext cx="405111" cy="259045"/>
    <xdr:sp macro="" textlink="">
      <xdr:nvSpPr>
        <xdr:cNvPr id="431" name="n_4aveValue【市民会館】&#10;有形固定資産減価償却率"/>
        <xdr:cNvSpPr txBox="1"/>
      </xdr:nvSpPr>
      <xdr:spPr>
        <a:xfrm>
          <a:off x="927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80663</xdr:rowOff>
    </xdr:from>
    <xdr:ext cx="405111" cy="259045"/>
    <xdr:sp macro="" textlink="">
      <xdr:nvSpPr>
        <xdr:cNvPr id="432" name="n_1mainValue【市民会館】&#10;有形固定資産減価償却率"/>
        <xdr:cNvSpPr txBox="1"/>
      </xdr:nvSpPr>
      <xdr:spPr>
        <a:xfrm>
          <a:off x="35820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433" name="n_2mainValue【市民会館】&#10;有形固定資産減価償却率"/>
        <xdr:cNvSpPr txBox="1"/>
      </xdr:nvSpPr>
      <xdr:spPr>
        <a:xfrm>
          <a:off x="2705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53357</xdr:rowOff>
    </xdr:from>
    <xdr:ext cx="405111" cy="259045"/>
    <xdr:sp macro="" textlink="">
      <xdr:nvSpPr>
        <xdr:cNvPr id="434" name="n_3mainValue【市民会館】&#10;有形固定資産減価償却率"/>
        <xdr:cNvSpPr txBox="1"/>
      </xdr:nvSpPr>
      <xdr:spPr>
        <a:xfrm>
          <a:off x="1816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154957</xdr:rowOff>
    </xdr:from>
    <xdr:ext cx="405111" cy="259045"/>
    <xdr:sp macro="" textlink="">
      <xdr:nvSpPr>
        <xdr:cNvPr id="435" name="n_4mainValue【市民会館】&#10;有形固定資産減価償却率"/>
        <xdr:cNvSpPr txBox="1"/>
      </xdr:nvSpPr>
      <xdr:spPr>
        <a:xfrm>
          <a:off x="927744"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61" name="直線コネクタ 460"/>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62"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63" name="直線コネクタ 462"/>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64"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65" name="直線コネクタ 464"/>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145885</xdr:rowOff>
    </xdr:from>
    <xdr:ext cx="469744" cy="259045"/>
    <xdr:sp macro="" textlink="">
      <xdr:nvSpPr>
        <xdr:cNvPr id="466" name="【市民会館】&#10;一人当たり面積平均値テキスト"/>
        <xdr:cNvSpPr txBox="1"/>
      </xdr:nvSpPr>
      <xdr:spPr>
        <a:xfrm>
          <a:off x="10515600" y="1831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67" name="フローチャート: 判断 466"/>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68" name="フローチャート: 判断 467"/>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69" name="フローチャート: 判断 468"/>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70" name="フローチャート: 判断 469"/>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71" name="フローチャート: 判断 470"/>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146231</xdr:rowOff>
    </xdr:from>
    <xdr:to>
      <xdr:col>55</xdr:col>
      <xdr:colOff>50800</xdr:colOff>
      <xdr:row>105</xdr:row>
      <xdr:rowOff>76381</xdr:rowOff>
    </xdr:to>
    <xdr:sp macro="" textlink="">
      <xdr:nvSpPr>
        <xdr:cNvPr id="477" name="楕円 476"/>
        <xdr:cNvSpPr/>
      </xdr:nvSpPr>
      <xdr:spPr>
        <a:xfrm>
          <a:off x="10426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169108</xdr:rowOff>
    </xdr:from>
    <xdr:ext cx="469744" cy="259045"/>
    <xdr:sp macro="" textlink="">
      <xdr:nvSpPr>
        <xdr:cNvPr id="478" name="【市民会館】&#10;一人当たり面積該当値テキスト"/>
        <xdr:cNvSpPr txBox="1"/>
      </xdr:nvSpPr>
      <xdr:spPr>
        <a:xfrm>
          <a:off x="10515600" y="1782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79" name="楕円 478"/>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25581</xdr:rowOff>
    </xdr:from>
    <xdr:to>
      <xdr:col>55</xdr:col>
      <xdr:colOff>0</xdr:colOff>
      <xdr:row>106</xdr:row>
      <xdr:rowOff>167639</xdr:rowOff>
    </xdr:to>
    <xdr:cxnSp macro="">
      <xdr:nvCxnSpPr>
        <xdr:cNvPr id="480" name="直線コネクタ 479"/>
        <xdr:cNvCxnSpPr/>
      </xdr:nvCxnSpPr>
      <xdr:spPr>
        <a:xfrm flipV="1">
          <a:off x="9639300" y="18027831"/>
          <a:ext cx="8382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169092</xdr:rowOff>
    </xdr:from>
    <xdr:to>
      <xdr:col>46</xdr:col>
      <xdr:colOff>38100</xdr:colOff>
      <xdr:row>107</xdr:row>
      <xdr:rowOff>99242</xdr:rowOff>
    </xdr:to>
    <xdr:sp macro="" textlink="">
      <xdr:nvSpPr>
        <xdr:cNvPr id="481" name="楕円 480"/>
        <xdr:cNvSpPr/>
      </xdr:nvSpPr>
      <xdr:spPr>
        <a:xfrm>
          <a:off x="8699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107</xdr:row>
      <xdr:rowOff>48442</xdr:rowOff>
    </xdr:to>
    <xdr:cxnSp macro="">
      <xdr:nvCxnSpPr>
        <xdr:cNvPr id="482" name="直線コネクタ 481"/>
        <xdr:cNvCxnSpPr/>
      </xdr:nvCxnSpPr>
      <xdr:spPr>
        <a:xfrm flipV="1">
          <a:off x="8750300" y="18341339"/>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53158</xdr:rowOff>
    </xdr:from>
    <xdr:to>
      <xdr:col>41</xdr:col>
      <xdr:colOff>101600</xdr:colOff>
      <xdr:row>107</xdr:row>
      <xdr:rowOff>154758</xdr:rowOff>
    </xdr:to>
    <xdr:sp macro="" textlink="">
      <xdr:nvSpPr>
        <xdr:cNvPr id="483" name="楕円 482"/>
        <xdr:cNvSpPr/>
      </xdr:nvSpPr>
      <xdr:spPr>
        <a:xfrm>
          <a:off x="7810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48442</xdr:rowOff>
    </xdr:from>
    <xdr:to>
      <xdr:col>45</xdr:col>
      <xdr:colOff>177800</xdr:colOff>
      <xdr:row>107</xdr:row>
      <xdr:rowOff>103958</xdr:rowOff>
    </xdr:to>
    <xdr:cxnSp macro="">
      <xdr:nvCxnSpPr>
        <xdr:cNvPr id="484" name="直線コネクタ 483"/>
        <xdr:cNvCxnSpPr/>
      </xdr:nvCxnSpPr>
      <xdr:spPr>
        <a:xfrm flipV="1">
          <a:off x="7861300" y="1839359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87449</xdr:rowOff>
    </xdr:from>
    <xdr:to>
      <xdr:col>36</xdr:col>
      <xdr:colOff>165100</xdr:colOff>
      <xdr:row>107</xdr:row>
      <xdr:rowOff>17599</xdr:rowOff>
    </xdr:to>
    <xdr:sp macro="" textlink="">
      <xdr:nvSpPr>
        <xdr:cNvPr id="485" name="楕円 484"/>
        <xdr:cNvSpPr/>
      </xdr:nvSpPr>
      <xdr:spPr>
        <a:xfrm>
          <a:off x="6921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138249</xdr:rowOff>
    </xdr:from>
    <xdr:to>
      <xdr:col>41</xdr:col>
      <xdr:colOff>50800</xdr:colOff>
      <xdr:row>107</xdr:row>
      <xdr:rowOff>103958</xdr:rowOff>
    </xdr:to>
    <xdr:cxnSp macro="">
      <xdr:nvCxnSpPr>
        <xdr:cNvPr id="486" name="直線コネクタ 485"/>
        <xdr:cNvCxnSpPr/>
      </xdr:nvCxnSpPr>
      <xdr:spPr>
        <a:xfrm>
          <a:off x="6972300" y="18311949"/>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131190</xdr:rowOff>
    </xdr:from>
    <xdr:ext cx="469744" cy="259045"/>
    <xdr:sp macro="" textlink="">
      <xdr:nvSpPr>
        <xdr:cNvPr id="487" name="n_1aveValue【市民会館】&#10;一人当たり面積"/>
        <xdr:cNvSpPr txBox="1"/>
      </xdr:nvSpPr>
      <xdr:spPr>
        <a:xfrm>
          <a:off x="9391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88" name="n_2aveValue【市民会館】&#10;一人当たり面積"/>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89" name="n_3aveValue【市民会館】&#10;一人当たり面積"/>
        <xdr:cNvSpPr txBox="1"/>
      </xdr:nvSpPr>
      <xdr:spPr>
        <a:xfrm>
          <a:off x="7626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118127</xdr:rowOff>
    </xdr:from>
    <xdr:ext cx="469744" cy="259045"/>
    <xdr:sp macro="" textlink="">
      <xdr:nvSpPr>
        <xdr:cNvPr id="490" name="n_4aveValue【市民会館】&#10;一人当たり面積"/>
        <xdr:cNvSpPr txBox="1"/>
      </xdr:nvSpPr>
      <xdr:spPr>
        <a:xfrm>
          <a:off x="6737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63516</xdr:rowOff>
    </xdr:from>
    <xdr:ext cx="469744" cy="259045"/>
    <xdr:sp macro="" textlink="">
      <xdr:nvSpPr>
        <xdr:cNvPr id="491" name="n_1main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115769</xdr:rowOff>
    </xdr:from>
    <xdr:ext cx="469744" cy="259045"/>
    <xdr:sp macro="" textlink="">
      <xdr:nvSpPr>
        <xdr:cNvPr id="492" name="n_2mainValue【市民会館】&#10;一人当たり面積"/>
        <xdr:cNvSpPr txBox="1"/>
      </xdr:nvSpPr>
      <xdr:spPr>
        <a:xfrm>
          <a:off x="8515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145885</xdr:rowOff>
    </xdr:from>
    <xdr:ext cx="469744" cy="259045"/>
    <xdr:sp macro="" textlink="">
      <xdr:nvSpPr>
        <xdr:cNvPr id="493" name="n_3mainValue【市民会館】&#10;一人当たり面積"/>
        <xdr:cNvSpPr txBox="1"/>
      </xdr:nvSpPr>
      <xdr:spPr>
        <a:xfrm>
          <a:off x="7626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34126</xdr:rowOff>
    </xdr:from>
    <xdr:ext cx="469744" cy="259045"/>
    <xdr:sp macro="" textlink="">
      <xdr:nvSpPr>
        <xdr:cNvPr id="494" name="n_4mainValue【市民会館】&#10;一人当たり面積"/>
        <xdr:cNvSpPr txBox="1"/>
      </xdr:nvSpPr>
      <xdr:spPr>
        <a:xfrm>
          <a:off x="6737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7" name="テキスト ボックス 506"/>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517" name="直線コネクタ 516"/>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518"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520"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43705</xdr:rowOff>
    </xdr:from>
    <xdr:ext cx="405111" cy="259045"/>
    <xdr:sp macro="" textlink="">
      <xdr:nvSpPr>
        <xdr:cNvPr id="522" name="【一般廃棄物処理施設】&#10;有形固定資産減価償却率平均値テキスト"/>
        <xdr:cNvSpPr txBox="1"/>
      </xdr:nvSpPr>
      <xdr:spPr>
        <a:xfrm>
          <a:off x="16357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523" name="フローチャート: 判断 522"/>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524" name="フローチャート: 判断 523"/>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25" name="フローチャート: 判断 524"/>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526" name="フローチャート: 判断 525"/>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527" name="フローチャート: 判断 526"/>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533" name="楕円 532"/>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534" name="【一般廃棄物処理施設】&#10;有形固定資産減価償却率該当値テキスト"/>
        <xdr:cNvSpPr txBox="1"/>
      </xdr:nvSpPr>
      <xdr:spPr>
        <a:xfrm>
          <a:off x="16357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xdr:rowOff>
    </xdr:from>
    <xdr:to>
      <xdr:col>81</xdr:col>
      <xdr:colOff>101600</xdr:colOff>
      <xdr:row>38</xdr:row>
      <xdr:rowOff>101854</xdr:rowOff>
    </xdr:to>
    <xdr:sp macro="" textlink="">
      <xdr:nvSpPr>
        <xdr:cNvPr id="535" name="楕円 534"/>
        <xdr:cNvSpPr/>
      </xdr:nvSpPr>
      <xdr:spPr>
        <a:xfrm>
          <a:off x="15430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51054</xdr:rowOff>
    </xdr:from>
    <xdr:to>
      <xdr:col>85</xdr:col>
      <xdr:colOff>127000</xdr:colOff>
      <xdr:row>38</xdr:row>
      <xdr:rowOff>110490</xdr:rowOff>
    </xdr:to>
    <xdr:cxnSp macro="">
      <xdr:nvCxnSpPr>
        <xdr:cNvPr id="536" name="直線コネクタ 535"/>
        <xdr:cNvCxnSpPr/>
      </xdr:nvCxnSpPr>
      <xdr:spPr>
        <a:xfrm>
          <a:off x="15481300" y="656615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537" name="楕円 536"/>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38</xdr:row>
      <xdr:rowOff>51054</xdr:rowOff>
    </xdr:to>
    <xdr:cxnSp macro="">
      <xdr:nvCxnSpPr>
        <xdr:cNvPr id="538" name="直線コネクタ 537"/>
        <xdr:cNvCxnSpPr/>
      </xdr:nvCxnSpPr>
      <xdr:spPr>
        <a:xfrm>
          <a:off x="14592300" y="647700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23114</xdr:rowOff>
    </xdr:from>
    <xdr:to>
      <xdr:col>72</xdr:col>
      <xdr:colOff>38100</xdr:colOff>
      <xdr:row>37</xdr:row>
      <xdr:rowOff>124714</xdr:rowOff>
    </xdr:to>
    <xdr:sp macro="" textlink="">
      <xdr:nvSpPr>
        <xdr:cNvPr id="539" name="楕円 538"/>
        <xdr:cNvSpPr/>
      </xdr:nvSpPr>
      <xdr:spPr>
        <a:xfrm>
          <a:off x="13652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73914</xdr:rowOff>
    </xdr:from>
    <xdr:to>
      <xdr:col>76</xdr:col>
      <xdr:colOff>114300</xdr:colOff>
      <xdr:row>37</xdr:row>
      <xdr:rowOff>133350</xdr:rowOff>
    </xdr:to>
    <xdr:cxnSp macro="">
      <xdr:nvCxnSpPr>
        <xdr:cNvPr id="540" name="直線コネクタ 539"/>
        <xdr:cNvCxnSpPr/>
      </xdr:nvCxnSpPr>
      <xdr:spPr>
        <a:xfrm>
          <a:off x="13703300" y="64175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132842</xdr:rowOff>
    </xdr:from>
    <xdr:to>
      <xdr:col>67</xdr:col>
      <xdr:colOff>101600</xdr:colOff>
      <xdr:row>37</xdr:row>
      <xdr:rowOff>62992</xdr:rowOff>
    </xdr:to>
    <xdr:sp macro="" textlink="">
      <xdr:nvSpPr>
        <xdr:cNvPr id="541" name="楕円 540"/>
        <xdr:cNvSpPr/>
      </xdr:nvSpPr>
      <xdr:spPr>
        <a:xfrm>
          <a:off x="12763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12192</xdr:rowOff>
    </xdr:from>
    <xdr:to>
      <xdr:col>71</xdr:col>
      <xdr:colOff>177800</xdr:colOff>
      <xdr:row>37</xdr:row>
      <xdr:rowOff>73914</xdr:rowOff>
    </xdr:to>
    <xdr:cxnSp macro="">
      <xdr:nvCxnSpPr>
        <xdr:cNvPr id="542" name="直線コネクタ 541"/>
        <xdr:cNvCxnSpPr/>
      </xdr:nvCxnSpPr>
      <xdr:spPr>
        <a:xfrm>
          <a:off x="12814300" y="635584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77233</xdr:rowOff>
    </xdr:from>
    <xdr:ext cx="405111" cy="259045"/>
    <xdr:sp macro="" textlink="">
      <xdr:nvSpPr>
        <xdr:cNvPr id="543" name="n_1aveValue【一般廃棄物処理施設】&#10;有形固定資産減価償却率"/>
        <xdr:cNvSpPr txBox="1"/>
      </xdr:nvSpPr>
      <xdr:spPr>
        <a:xfrm>
          <a:off x="15266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544" name="n_2ave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81805</xdr:rowOff>
    </xdr:from>
    <xdr:ext cx="405111" cy="259045"/>
    <xdr:sp macro="" textlink="">
      <xdr:nvSpPr>
        <xdr:cNvPr id="545" name="n_3aveValue【一般廃棄物処理施設】&#10;有形固定資産減価償却率"/>
        <xdr:cNvSpPr txBox="1"/>
      </xdr:nvSpPr>
      <xdr:spPr>
        <a:xfrm>
          <a:off x="13500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33799</xdr:rowOff>
    </xdr:from>
    <xdr:ext cx="405111" cy="259045"/>
    <xdr:sp macro="" textlink="">
      <xdr:nvSpPr>
        <xdr:cNvPr id="546" name="n_4aveValue【一般廃棄物処理施設】&#10;有形固定資産減価償却率"/>
        <xdr:cNvSpPr txBox="1"/>
      </xdr:nvSpPr>
      <xdr:spPr>
        <a:xfrm>
          <a:off x="12611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92981</xdr:rowOff>
    </xdr:from>
    <xdr:ext cx="405111" cy="259045"/>
    <xdr:sp macro="" textlink="">
      <xdr:nvSpPr>
        <xdr:cNvPr id="547" name="n_1mainValue【一般廃棄物処理施設】&#10;有形固定資産減価償却率"/>
        <xdr:cNvSpPr txBox="1"/>
      </xdr:nvSpPr>
      <xdr:spPr>
        <a:xfrm>
          <a:off x="152660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548" name="n_2mainValue【一般廃棄物処理施設】&#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115841</xdr:rowOff>
    </xdr:from>
    <xdr:ext cx="405111" cy="259045"/>
    <xdr:sp macro="" textlink="">
      <xdr:nvSpPr>
        <xdr:cNvPr id="549" name="n_3mainValue【一般廃棄物処理施設】&#10;有形固定資産減価償却率"/>
        <xdr:cNvSpPr txBox="1"/>
      </xdr:nvSpPr>
      <xdr:spPr>
        <a:xfrm>
          <a:off x="13500744"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54119</xdr:rowOff>
    </xdr:from>
    <xdr:ext cx="405111" cy="259045"/>
    <xdr:sp macro="" textlink="">
      <xdr:nvSpPr>
        <xdr:cNvPr id="550" name="n_4mainValue【一般廃棄物処理施設】&#10;有形固定資産減価償却率"/>
        <xdr:cNvSpPr txBox="1"/>
      </xdr:nvSpPr>
      <xdr:spPr>
        <a:xfrm>
          <a:off x="126117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72" name="直線コネクタ 571"/>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73"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74" name="直線コネクタ 573"/>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75"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76" name="直線コネクタ 575"/>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60996</xdr:rowOff>
    </xdr:from>
    <xdr:ext cx="599010" cy="259045"/>
    <xdr:sp macro="" textlink="">
      <xdr:nvSpPr>
        <xdr:cNvPr id="577" name="【一般廃棄物処理施設】&#10;一人当たり有形固定資産（償却資産）額平均値テキスト"/>
        <xdr:cNvSpPr txBox="1"/>
      </xdr:nvSpPr>
      <xdr:spPr>
        <a:xfrm>
          <a:off x="22199600" y="6576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78" name="フローチャート: 判断 577"/>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79" name="フローチャート: 判断 578"/>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80" name="フローチャート: 判断 579"/>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81" name="フローチャート: 判断 580"/>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82" name="フローチャート: 判断 581"/>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162235</xdr:rowOff>
    </xdr:from>
    <xdr:to>
      <xdr:col>116</xdr:col>
      <xdr:colOff>114300</xdr:colOff>
      <xdr:row>35</xdr:row>
      <xdr:rowOff>92385</xdr:rowOff>
    </xdr:to>
    <xdr:sp macro="" textlink="">
      <xdr:nvSpPr>
        <xdr:cNvPr id="588" name="楕円 587"/>
        <xdr:cNvSpPr/>
      </xdr:nvSpPr>
      <xdr:spPr>
        <a:xfrm>
          <a:off x="22110700" y="59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77162</xdr:rowOff>
    </xdr:from>
    <xdr:ext cx="599010" cy="259045"/>
    <xdr:sp macro="" textlink="">
      <xdr:nvSpPr>
        <xdr:cNvPr id="589" name="【一般廃棄物処理施設】&#10;一人当たり有形固定資産（償却資産）額該当値テキスト"/>
        <xdr:cNvSpPr txBox="1"/>
      </xdr:nvSpPr>
      <xdr:spPr>
        <a:xfrm>
          <a:off x="22199600" y="590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167502</xdr:rowOff>
    </xdr:from>
    <xdr:to>
      <xdr:col>112</xdr:col>
      <xdr:colOff>38100</xdr:colOff>
      <xdr:row>35</xdr:row>
      <xdr:rowOff>97652</xdr:rowOff>
    </xdr:to>
    <xdr:sp macro="" textlink="">
      <xdr:nvSpPr>
        <xdr:cNvPr id="590" name="楕円 589"/>
        <xdr:cNvSpPr/>
      </xdr:nvSpPr>
      <xdr:spPr>
        <a:xfrm>
          <a:off x="21272500" y="599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41585</xdr:rowOff>
    </xdr:from>
    <xdr:to>
      <xdr:col>116</xdr:col>
      <xdr:colOff>63500</xdr:colOff>
      <xdr:row>35</xdr:row>
      <xdr:rowOff>46852</xdr:rowOff>
    </xdr:to>
    <xdr:cxnSp macro="">
      <xdr:nvCxnSpPr>
        <xdr:cNvPr id="591" name="直線コネクタ 590"/>
        <xdr:cNvCxnSpPr/>
      </xdr:nvCxnSpPr>
      <xdr:spPr>
        <a:xfrm flipV="1">
          <a:off x="21323300" y="6042335"/>
          <a:ext cx="8382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143454</xdr:rowOff>
    </xdr:from>
    <xdr:to>
      <xdr:col>107</xdr:col>
      <xdr:colOff>101600</xdr:colOff>
      <xdr:row>34</xdr:row>
      <xdr:rowOff>73604</xdr:rowOff>
    </xdr:to>
    <xdr:sp macro="" textlink="">
      <xdr:nvSpPr>
        <xdr:cNvPr id="592" name="楕円 591"/>
        <xdr:cNvSpPr/>
      </xdr:nvSpPr>
      <xdr:spPr>
        <a:xfrm>
          <a:off x="20383500" y="580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22804</xdr:rowOff>
    </xdr:from>
    <xdr:to>
      <xdr:col>111</xdr:col>
      <xdr:colOff>177800</xdr:colOff>
      <xdr:row>35</xdr:row>
      <xdr:rowOff>46852</xdr:rowOff>
    </xdr:to>
    <xdr:cxnSp macro="">
      <xdr:nvCxnSpPr>
        <xdr:cNvPr id="593" name="直線コネクタ 592"/>
        <xdr:cNvCxnSpPr/>
      </xdr:nvCxnSpPr>
      <xdr:spPr>
        <a:xfrm>
          <a:off x="20434300" y="5852104"/>
          <a:ext cx="889000" cy="19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147719</xdr:rowOff>
    </xdr:from>
    <xdr:to>
      <xdr:col>102</xdr:col>
      <xdr:colOff>165100</xdr:colOff>
      <xdr:row>34</xdr:row>
      <xdr:rowOff>77869</xdr:rowOff>
    </xdr:to>
    <xdr:sp macro="" textlink="">
      <xdr:nvSpPr>
        <xdr:cNvPr id="594" name="楕円 593"/>
        <xdr:cNvSpPr/>
      </xdr:nvSpPr>
      <xdr:spPr>
        <a:xfrm>
          <a:off x="19494500" y="58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22804</xdr:rowOff>
    </xdr:from>
    <xdr:to>
      <xdr:col>107</xdr:col>
      <xdr:colOff>50800</xdr:colOff>
      <xdr:row>34</xdr:row>
      <xdr:rowOff>27069</xdr:rowOff>
    </xdr:to>
    <xdr:cxnSp macro="">
      <xdr:nvCxnSpPr>
        <xdr:cNvPr id="595" name="直線コネクタ 594"/>
        <xdr:cNvCxnSpPr/>
      </xdr:nvCxnSpPr>
      <xdr:spPr>
        <a:xfrm flipV="1">
          <a:off x="19545300" y="5852104"/>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148401</xdr:rowOff>
    </xdr:from>
    <xdr:to>
      <xdr:col>98</xdr:col>
      <xdr:colOff>38100</xdr:colOff>
      <xdr:row>34</xdr:row>
      <xdr:rowOff>78551</xdr:rowOff>
    </xdr:to>
    <xdr:sp macro="" textlink="">
      <xdr:nvSpPr>
        <xdr:cNvPr id="596" name="楕円 595"/>
        <xdr:cNvSpPr/>
      </xdr:nvSpPr>
      <xdr:spPr>
        <a:xfrm>
          <a:off x="18605500" y="580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27069</xdr:rowOff>
    </xdr:from>
    <xdr:to>
      <xdr:col>102</xdr:col>
      <xdr:colOff>114300</xdr:colOff>
      <xdr:row>34</xdr:row>
      <xdr:rowOff>27751</xdr:rowOff>
    </xdr:to>
    <xdr:cxnSp macro="">
      <xdr:nvCxnSpPr>
        <xdr:cNvPr id="597" name="直線コネクタ 596"/>
        <xdr:cNvCxnSpPr/>
      </xdr:nvCxnSpPr>
      <xdr:spPr>
        <a:xfrm flipV="1">
          <a:off x="18656300" y="5856369"/>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65672</xdr:rowOff>
    </xdr:from>
    <xdr:ext cx="534377" cy="259045"/>
    <xdr:sp macro="" textlink="">
      <xdr:nvSpPr>
        <xdr:cNvPr id="598" name="n_1aveValue【一般廃棄物処理施設】&#10;一人当たり有形固定資産（償却資産）額"/>
        <xdr:cNvSpPr txBox="1"/>
      </xdr:nvSpPr>
      <xdr:spPr>
        <a:xfrm>
          <a:off x="21043411" y="67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77921</xdr:rowOff>
    </xdr:from>
    <xdr:ext cx="534377" cy="259045"/>
    <xdr:sp macro="" textlink="">
      <xdr:nvSpPr>
        <xdr:cNvPr id="599" name="n_2aveValue【一般廃棄物処理施設】&#10;一人当たり有形固定資産（償却資産）額"/>
        <xdr:cNvSpPr txBox="1"/>
      </xdr:nvSpPr>
      <xdr:spPr>
        <a:xfrm>
          <a:off x="201671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90426</xdr:rowOff>
    </xdr:from>
    <xdr:ext cx="534377" cy="259045"/>
    <xdr:sp macro="" textlink="">
      <xdr:nvSpPr>
        <xdr:cNvPr id="600" name="n_3aveValue【一般廃棄物処理施設】&#10;一人当たり有形固定資産（償却資産）額"/>
        <xdr:cNvSpPr txBox="1"/>
      </xdr:nvSpPr>
      <xdr:spPr>
        <a:xfrm>
          <a:off x="19278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80518</xdr:rowOff>
    </xdr:from>
    <xdr:ext cx="534377" cy="259045"/>
    <xdr:sp macro="" textlink="">
      <xdr:nvSpPr>
        <xdr:cNvPr id="601" name="n_4aveValue【一般廃棄物処理施設】&#10;一人当たり有形固定資産（償却資産）額"/>
        <xdr:cNvSpPr txBox="1"/>
      </xdr:nvSpPr>
      <xdr:spPr>
        <a:xfrm>
          <a:off x="18389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114179</xdr:rowOff>
    </xdr:from>
    <xdr:ext cx="599010" cy="259045"/>
    <xdr:sp macro="" textlink="">
      <xdr:nvSpPr>
        <xdr:cNvPr id="602" name="n_1mainValue【一般廃棄物処理施設】&#10;一人当たり有形固定資産（償却資産）額"/>
        <xdr:cNvSpPr txBox="1"/>
      </xdr:nvSpPr>
      <xdr:spPr>
        <a:xfrm>
          <a:off x="21011095" y="577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90131</xdr:rowOff>
    </xdr:from>
    <xdr:ext cx="599010" cy="259045"/>
    <xdr:sp macro="" textlink="">
      <xdr:nvSpPr>
        <xdr:cNvPr id="603" name="n_2mainValue【一般廃棄物処理施設】&#10;一人当たり有形固定資産（償却資産）額"/>
        <xdr:cNvSpPr txBox="1"/>
      </xdr:nvSpPr>
      <xdr:spPr>
        <a:xfrm>
          <a:off x="20134795" y="55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94396</xdr:rowOff>
    </xdr:from>
    <xdr:ext cx="599010" cy="259045"/>
    <xdr:sp macro="" textlink="">
      <xdr:nvSpPr>
        <xdr:cNvPr id="604" name="n_3mainValue【一般廃棄物処理施設】&#10;一人当たり有形固定資産（償却資産）額"/>
        <xdr:cNvSpPr txBox="1"/>
      </xdr:nvSpPr>
      <xdr:spPr>
        <a:xfrm>
          <a:off x="19245795" y="558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95078</xdr:rowOff>
    </xdr:from>
    <xdr:ext cx="599010" cy="259045"/>
    <xdr:sp macro="" textlink="">
      <xdr:nvSpPr>
        <xdr:cNvPr id="605" name="n_4mainValue【一般廃棄物処理施設】&#10;一人当たり有形固定資産（償却資産）額"/>
        <xdr:cNvSpPr txBox="1"/>
      </xdr:nvSpPr>
      <xdr:spPr>
        <a:xfrm>
          <a:off x="18356795" y="558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628" name="直線コネクタ 627"/>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29"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0" name="直線コネクタ 629"/>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31"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32" name="直線コネクタ 631"/>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49801</xdr:rowOff>
    </xdr:from>
    <xdr:ext cx="405111" cy="259045"/>
    <xdr:sp macro="" textlink="">
      <xdr:nvSpPr>
        <xdr:cNvPr id="633" name="【保健センター・保健所】&#10;有形固定資産減価償却率平均値テキスト"/>
        <xdr:cNvSpPr txBox="1"/>
      </xdr:nvSpPr>
      <xdr:spPr>
        <a:xfrm>
          <a:off x="16357600" y="9651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634" name="フローチャート: 判断 633"/>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635" name="フローチャート: 判断 634"/>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36" name="フローチャート: 判断 635"/>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637" name="フローチャート: 判断 636"/>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638" name="フローチャート: 判断 637"/>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138938</xdr:rowOff>
    </xdr:from>
    <xdr:to>
      <xdr:col>85</xdr:col>
      <xdr:colOff>177800</xdr:colOff>
      <xdr:row>59</xdr:row>
      <xdr:rowOff>69088</xdr:rowOff>
    </xdr:to>
    <xdr:sp macro="" textlink="">
      <xdr:nvSpPr>
        <xdr:cNvPr id="644" name="楕円 643"/>
        <xdr:cNvSpPr/>
      </xdr:nvSpPr>
      <xdr:spPr>
        <a:xfrm>
          <a:off x="162687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117365</xdr:rowOff>
    </xdr:from>
    <xdr:ext cx="405111" cy="259045"/>
    <xdr:sp macro="" textlink="">
      <xdr:nvSpPr>
        <xdr:cNvPr id="645" name="【保健センター・保健所】&#10;有形固定資産減価償却率該当値テキスト"/>
        <xdr:cNvSpPr txBox="1"/>
      </xdr:nvSpPr>
      <xdr:spPr>
        <a:xfrm>
          <a:off x="16357600" y="1006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93218</xdr:rowOff>
    </xdr:from>
    <xdr:to>
      <xdr:col>81</xdr:col>
      <xdr:colOff>101600</xdr:colOff>
      <xdr:row>59</xdr:row>
      <xdr:rowOff>23368</xdr:rowOff>
    </xdr:to>
    <xdr:sp macro="" textlink="">
      <xdr:nvSpPr>
        <xdr:cNvPr id="646" name="楕円 645"/>
        <xdr:cNvSpPr/>
      </xdr:nvSpPr>
      <xdr:spPr>
        <a:xfrm>
          <a:off x="15430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144018</xdr:rowOff>
    </xdr:from>
    <xdr:to>
      <xdr:col>85</xdr:col>
      <xdr:colOff>127000</xdr:colOff>
      <xdr:row>59</xdr:row>
      <xdr:rowOff>18288</xdr:rowOff>
    </xdr:to>
    <xdr:cxnSp macro="">
      <xdr:nvCxnSpPr>
        <xdr:cNvPr id="647" name="直線コネクタ 646"/>
        <xdr:cNvCxnSpPr/>
      </xdr:nvCxnSpPr>
      <xdr:spPr>
        <a:xfrm>
          <a:off x="15481300" y="1008811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47498</xdr:rowOff>
    </xdr:from>
    <xdr:to>
      <xdr:col>76</xdr:col>
      <xdr:colOff>165100</xdr:colOff>
      <xdr:row>58</xdr:row>
      <xdr:rowOff>149098</xdr:rowOff>
    </xdr:to>
    <xdr:sp macro="" textlink="">
      <xdr:nvSpPr>
        <xdr:cNvPr id="648" name="楕円 647"/>
        <xdr:cNvSpPr/>
      </xdr:nvSpPr>
      <xdr:spPr>
        <a:xfrm>
          <a:off x="14541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98298</xdr:rowOff>
    </xdr:from>
    <xdr:to>
      <xdr:col>81</xdr:col>
      <xdr:colOff>50800</xdr:colOff>
      <xdr:row>58</xdr:row>
      <xdr:rowOff>144018</xdr:rowOff>
    </xdr:to>
    <xdr:cxnSp macro="">
      <xdr:nvCxnSpPr>
        <xdr:cNvPr id="649" name="直線コネクタ 648"/>
        <xdr:cNvCxnSpPr/>
      </xdr:nvCxnSpPr>
      <xdr:spPr>
        <a:xfrm>
          <a:off x="14592300" y="100423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xdr:rowOff>
    </xdr:from>
    <xdr:to>
      <xdr:col>72</xdr:col>
      <xdr:colOff>38100</xdr:colOff>
      <xdr:row>59</xdr:row>
      <xdr:rowOff>103378</xdr:rowOff>
    </xdr:to>
    <xdr:sp macro="" textlink="">
      <xdr:nvSpPr>
        <xdr:cNvPr id="650" name="楕円 649"/>
        <xdr:cNvSpPr/>
      </xdr:nvSpPr>
      <xdr:spPr>
        <a:xfrm>
          <a:off x="13652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98298</xdr:rowOff>
    </xdr:from>
    <xdr:to>
      <xdr:col>76</xdr:col>
      <xdr:colOff>114300</xdr:colOff>
      <xdr:row>59</xdr:row>
      <xdr:rowOff>52578</xdr:rowOff>
    </xdr:to>
    <xdr:cxnSp macro="">
      <xdr:nvCxnSpPr>
        <xdr:cNvPr id="651" name="直線コネクタ 650"/>
        <xdr:cNvCxnSpPr/>
      </xdr:nvCxnSpPr>
      <xdr:spPr>
        <a:xfrm flipV="1">
          <a:off x="13703300" y="1004239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127508</xdr:rowOff>
    </xdr:from>
    <xdr:to>
      <xdr:col>67</xdr:col>
      <xdr:colOff>101600</xdr:colOff>
      <xdr:row>59</xdr:row>
      <xdr:rowOff>57658</xdr:rowOff>
    </xdr:to>
    <xdr:sp macro="" textlink="">
      <xdr:nvSpPr>
        <xdr:cNvPr id="652" name="楕円 651"/>
        <xdr:cNvSpPr/>
      </xdr:nvSpPr>
      <xdr:spPr>
        <a:xfrm>
          <a:off x="12763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xdr:rowOff>
    </xdr:from>
    <xdr:to>
      <xdr:col>71</xdr:col>
      <xdr:colOff>177800</xdr:colOff>
      <xdr:row>59</xdr:row>
      <xdr:rowOff>52578</xdr:rowOff>
    </xdr:to>
    <xdr:cxnSp macro="">
      <xdr:nvCxnSpPr>
        <xdr:cNvPr id="653" name="直線コネクタ 652"/>
        <xdr:cNvCxnSpPr/>
      </xdr:nvCxnSpPr>
      <xdr:spPr>
        <a:xfrm>
          <a:off x="12814300" y="101224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78757</xdr:rowOff>
    </xdr:from>
    <xdr:ext cx="405111" cy="259045"/>
    <xdr:sp macro="" textlink="">
      <xdr:nvSpPr>
        <xdr:cNvPr id="654" name="n_1aveValue【保健センター・保健所】&#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655" name="n_2aveValue【保健センター・保健所】&#10;有形固定資産減価償却率"/>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656" name="n_3aveValue【保健センター・保健所】&#10;有形固定資産減価償却率"/>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657" name="n_4aveValue【保健センター・保健所】&#10;有形固定資産減価償却率"/>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14495</xdr:rowOff>
    </xdr:from>
    <xdr:ext cx="405111" cy="259045"/>
    <xdr:sp macro="" textlink="">
      <xdr:nvSpPr>
        <xdr:cNvPr id="658" name="n_1mainValue【保健センター・保健所】&#10;有形固定資産減価償却率"/>
        <xdr:cNvSpPr txBox="1"/>
      </xdr:nvSpPr>
      <xdr:spPr>
        <a:xfrm>
          <a:off x="152660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140225</xdr:rowOff>
    </xdr:from>
    <xdr:ext cx="405111" cy="259045"/>
    <xdr:sp macro="" textlink="">
      <xdr:nvSpPr>
        <xdr:cNvPr id="659" name="n_2mainValue【保健センター・保健所】&#10;有形固定資産減価償却率"/>
        <xdr:cNvSpPr txBox="1"/>
      </xdr:nvSpPr>
      <xdr:spPr>
        <a:xfrm>
          <a:off x="14389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94505</xdr:rowOff>
    </xdr:from>
    <xdr:ext cx="405111" cy="259045"/>
    <xdr:sp macro="" textlink="">
      <xdr:nvSpPr>
        <xdr:cNvPr id="660" name="n_3mainValue【保健センター・保健所】&#10;有形固定資産減価償却率"/>
        <xdr:cNvSpPr txBox="1"/>
      </xdr:nvSpPr>
      <xdr:spPr>
        <a:xfrm>
          <a:off x="135007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48785</xdr:rowOff>
    </xdr:from>
    <xdr:ext cx="405111" cy="259045"/>
    <xdr:sp macro="" textlink="">
      <xdr:nvSpPr>
        <xdr:cNvPr id="661" name="n_4mainValue【保健センター・保健所】&#10;有形固定資産減価償却率"/>
        <xdr:cNvSpPr txBox="1"/>
      </xdr:nvSpPr>
      <xdr:spPr>
        <a:xfrm>
          <a:off x="1261174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683" name="直線コネクタ 682"/>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5" name="直線コネクタ 68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86"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87" name="直線コネクタ 686"/>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129811</xdr:rowOff>
    </xdr:from>
    <xdr:ext cx="469744" cy="259045"/>
    <xdr:sp macro="" textlink="">
      <xdr:nvSpPr>
        <xdr:cNvPr id="688" name="【保健センター・保健所】&#10;一人当たり面積平均値テキスト"/>
        <xdr:cNvSpPr txBox="1"/>
      </xdr:nvSpPr>
      <xdr:spPr>
        <a:xfrm>
          <a:off x="22199600" y="1041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89" name="フローチャート: 判断 688"/>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0" name="フローチャート: 判断 689"/>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91" name="フローチャート: 判断 690"/>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92" name="フローチャート: 判断 691"/>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93" name="フローチャート: 判断 692"/>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134366</xdr:rowOff>
    </xdr:from>
    <xdr:to>
      <xdr:col>116</xdr:col>
      <xdr:colOff>114300</xdr:colOff>
      <xdr:row>62</xdr:row>
      <xdr:rowOff>64516</xdr:rowOff>
    </xdr:to>
    <xdr:sp macro="" textlink="">
      <xdr:nvSpPr>
        <xdr:cNvPr id="699" name="楕円 698"/>
        <xdr:cNvSpPr/>
      </xdr:nvSpPr>
      <xdr:spPr>
        <a:xfrm>
          <a:off x="22110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112793</xdr:rowOff>
    </xdr:from>
    <xdr:ext cx="469744" cy="259045"/>
    <xdr:sp macro="" textlink="">
      <xdr:nvSpPr>
        <xdr:cNvPr id="700" name="【保健センター・保健所】&#10;一人当たり面積該当値テキスト"/>
        <xdr:cNvSpPr txBox="1"/>
      </xdr:nvSpPr>
      <xdr:spPr>
        <a:xfrm>
          <a:off x="22199600"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134366</xdr:rowOff>
    </xdr:from>
    <xdr:to>
      <xdr:col>112</xdr:col>
      <xdr:colOff>38100</xdr:colOff>
      <xdr:row>62</xdr:row>
      <xdr:rowOff>64516</xdr:rowOff>
    </xdr:to>
    <xdr:sp macro="" textlink="">
      <xdr:nvSpPr>
        <xdr:cNvPr id="701" name="楕円 700"/>
        <xdr:cNvSpPr/>
      </xdr:nvSpPr>
      <xdr:spPr>
        <a:xfrm>
          <a:off x="21272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xdr:rowOff>
    </xdr:from>
    <xdr:to>
      <xdr:col>116</xdr:col>
      <xdr:colOff>63500</xdr:colOff>
      <xdr:row>62</xdr:row>
      <xdr:rowOff>13716</xdr:rowOff>
    </xdr:to>
    <xdr:cxnSp macro="">
      <xdr:nvCxnSpPr>
        <xdr:cNvPr id="702" name="直線コネクタ 701"/>
        <xdr:cNvCxnSpPr/>
      </xdr:nvCxnSpPr>
      <xdr:spPr>
        <a:xfrm>
          <a:off x="21323300" y="10643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138938</xdr:rowOff>
    </xdr:from>
    <xdr:to>
      <xdr:col>107</xdr:col>
      <xdr:colOff>101600</xdr:colOff>
      <xdr:row>62</xdr:row>
      <xdr:rowOff>69088</xdr:rowOff>
    </xdr:to>
    <xdr:sp macro="" textlink="">
      <xdr:nvSpPr>
        <xdr:cNvPr id="703" name="楕円 702"/>
        <xdr:cNvSpPr/>
      </xdr:nvSpPr>
      <xdr:spPr>
        <a:xfrm>
          <a:off x="20383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xdr:rowOff>
    </xdr:from>
    <xdr:to>
      <xdr:col>111</xdr:col>
      <xdr:colOff>177800</xdr:colOff>
      <xdr:row>62</xdr:row>
      <xdr:rowOff>18288</xdr:rowOff>
    </xdr:to>
    <xdr:cxnSp macro="">
      <xdr:nvCxnSpPr>
        <xdr:cNvPr id="704" name="直線コネクタ 703"/>
        <xdr:cNvCxnSpPr/>
      </xdr:nvCxnSpPr>
      <xdr:spPr>
        <a:xfrm flipV="1">
          <a:off x="20434300" y="1064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72644</xdr:rowOff>
    </xdr:from>
    <xdr:to>
      <xdr:col>102</xdr:col>
      <xdr:colOff>165100</xdr:colOff>
      <xdr:row>63</xdr:row>
      <xdr:rowOff>2794</xdr:rowOff>
    </xdr:to>
    <xdr:sp macro="" textlink="">
      <xdr:nvSpPr>
        <xdr:cNvPr id="705" name="楕円 704"/>
        <xdr:cNvSpPr/>
      </xdr:nvSpPr>
      <xdr:spPr>
        <a:xfrm>
          <a:off x="19494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18288</xdr:rowOff>
    </xdr:from>
    <xdr:to>
      <xdr:col>107</xdr:col>
      <xdr:colOff>50800</xdr:colOff>
      <xdr:row>62</xdr:row>
      <xdr:rowOff>123444</xdr:rowOff>
    </xdr:to>
    <xdr:cxnSp macro="">
      <xdr:nvCxnSpPr>
        <xdr:cNvPr id="706" name="直線コネクタ 705"/>
        <xdr:cNvCxnSpPr/>
      </xdr:nvCxnSpPr>
      <xdr:spPr>
        <a:xfrm flipV="1">
          <a:off x="19545300" y="106481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72644</xdr:rowOff>
    </xdr:from>
    <xdr:to>
      <xdr:col>98</xdr:col>
      <xdr:colOff>38100</xdr:colOff>
      <xdr:row>63</xdr:row>
      <xdr:rowOff>2794</xdr:rowOff>
    </xdr:to>
    <xdr:sp macro="" textlink="">
      <xdr:nvSpPr>
        <xdr:cNvPr id="707" name="楕円 706"/>
        <xdr:cNvSpPr/>
      </xdr:nvSpPr>
      <xdr:spPr>
        <a:xfrm>
          <a:off x="18605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123444</xdr:rowOff>
    </xdr:from>
    <xdr:to>
      <xdr:col>102</xdr:col>
      <xdr:colOff>114300</xdr:colOff>
      <xdr:row>62</xdr:row>
      <xdr:rowOff>123444</xdr:rowOff>
    </xdr:to>
    <xdr:cxnSp macro="">
      <xdr:nvCxnSpPr>
        <xdr:cNvPr id="708" name="直線コネクタ 707"/>
        <xdr:cNvCxnSpPr/>
      </xdr:nvCxnSpPr>
      <xdr:spPr>
        <a:xfrm>
          <a:off x="18656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09"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710"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711" name="n_3aveValue【保健センター・保健所】&#10;一人当たり面積"/>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712" name="n_4aveValue【保健センター・保健所】&#10;一人当たり面積"/>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55643</xdr:rowOff>
    </xdr:from>
    <xdr:ext cx="469744" cy="259045"/>
    <xdr:sp macro="" textlink="">
      <xdr:nvSpPr>
        <xdr:cNvPr id="713" name="n_1main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714" name="n_2mainValue【保健センター・保健所】&#10;一人当たり面積"/>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165371</xdr:rowOff>
    </xdr:from>
    <xdr:ext cx="469744" cy="259045"/>
    <xdr:sp macro="" textlink="">
      <xdr:nvSpPr>
        <xdr:cNvPr id="715" name="n_3mainValue【保健センター・保健所】&#10;一人当たり面積"/>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16" name="n_4main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2" name="直線コネクタ 741"/>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5"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6" name="直線コネクタ 745"/>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88191</xdr:rowOff>
    </xdr:from>
    <xdr:ext cx="405111" cy="259045"/>
    <xdr:sp macro="" textlink="">
      <xdr:nvSpPr>
        <xdr:cNvPr id="747" name="【消防施設】&#10;有形固定資産減価償却率平均値テキスト"/>
        <xdr:cNvSpPr txBox="1"/>
      </xdr:nvSpPr>
      <xdr:spPr>
        <a:xfrm>
          <a:off x="163576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48" name="フローチャート: 判断 747"/>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749" name="フローチャート: 判断 748"/>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750" name="フローチャート: 判断 749"/>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51" name="フローチャート: 判断 750"/>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52" name="フローチャート: 判断 751"/>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13426</xdr:rowOff>
    </xdr:from>
    <xdr:to>
      <xdr:col>85</xdr:col>
      <xdr:colOff>177800</xdr:colOff>
      <xdr:row>78</xdr:row>
      <xdr:rowOff>115026</xdr:rowOff>
    </xdr:to>
    <xdr:sp macro="" textlink="">
      <xdr:nvSpPr>
        <xdr:cNvPr id="758" name="楕円 757"/>
        <xdr:cNvSpPr/>
      </xdr:nvSpPr>
      <xdr:spPr>
        <a:xfrm>
          <a:off x="162687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137903</xdr:rowOff>
    </xdr:from>
    <xdr:ext cx="340478" cy="259045"/>
    <xdr:sp macro="" textlink="">
      <xdr:nvSpPr>
        <xdr:cNvPr id="759" name="【消防施設】&#10;有形固定資産減価償却率該当値テキスト"/>
        <xdr:cNvSpPr txBox="1"/>
      </xdr:nvSpPr>
      <xdr:spPr>
        <a:xfrm>
          <a:off x="16357600" y="13339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68943</xdr:rowOff>
    </xdr:from>
    <xdr:to>
      <xdr:col>81</xdr:col>
      <xdr:colOff>101600</xdr:colOff>
      <xdr:row>78</xdr:row>
      <xdr:rowOff>170543</xdr:rowOff>
    </xdr:to>
    <xdr:sp macro="" textlink="">
      <xdr:nvSpPr>
        <xdr:cNvPr id="760" name="楕円 759"/>
        <xdr:cNvSpPr/>
      </xdr:nvSpPr>
      <xdr:spPr>
        <a:xfrm>
          <a:off x="15430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64226</xdr:rowOff>
    </xdr:from>
    <xdr:to>
      <xdr:col>85</xdr:col>
      <xdr:colOff>127000</xdr:colOff>
      <xdr:row>78</xdr:row>
      <xdr:rowOff>119743</xdr:rowOff>
    </xdr:to>
    <xdr:cxnSp macro="">
      <xdr:nvCxnSpPr>
        <xdr:cNvPr id="761" name="直線コネクタ 760"/>
        <xdr:cNvCxnSpPr/>
      </xdr:nvCxnSpPr>
      <xdr:spPr>
        <a:xfrm flipV="1">
          <a:off x="15481300" y="1343732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36286</xdr:rowOff>
    </xdr:from>
    <xdr:to>
      <xdr:col>76</xdr:col>
      <xdr:colOff>165100</xdr:colOff>
      <xdr:row>79</xdr:row>
      <xdr:rowOff>137886</xdr:rowOff>
    </xdr:to>
    <xdr:sp macro="" textlink="">
      <xdr:nvSpPr>
        <xdr:cNvPr id="762" name="楕円 761"/>
        <xdr:cNvSpPr/>
      </xdr:nvSpPr>
      <xdr:spPr>
        <a:xfrm>
          <a:off x="14541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119743</xdr:rowOff>
    </xdr:from>
    <xdr:to>
      <xdr:col>81</xdr:col>
      <xdr:colOff>50800</xdr:colOff>
      <xdr:row>79</xdr:row>
      <xdr:rowOff>87086</xdr:rowOff>
    </xdr:to>
    <xdr:cxnSp macro="">
      <xdr:nvCxnSpPr>
        <xdr:cNvPr id="763" name="直線コネクタ 762"/>
        <xdr:cNvCxnSpPr/>
      </xdr:nvCxnSpPr>
      <xdr:spPr>
        <a:xfrm flipV="1">
          <a:off x="14592300" y="1349284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1995</xdr:rowOff>
    </xdr:from>
    <xdr:to>
      <xdr:col>72</xdr:col>
      <xdr:colOff>38100</xdr:colOff>
      <xdr:row>79</xdr:row>
      <xdr:rowOff>103595</xdr:rowOff>
    </xdr:to>
    <xdr:sp macro="" textlink="">
      <xdr:nvSpPr>
        <xdr:cNvPr id="764" name="楕円 763"/>
        <xdr:cNvSpPr/>
      </xdr:nvSpPr>
      <xdr:spPr>
        <a:xfrm>
          <a:off x="13652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52795</xdr:rowOff>
    </xdr:from>
    <xdr:to>
      <xdr:col>76</xdr:col>
      <xdr:colOff>114300</xdr:colOff>
      <xdr:row>79</xdr:row>
      <xdr:rowOff>87086</xdr:rowOff>
    </xdr:to>
    <xdr:cxnSp macro="">
      <xdr:nvCxnSpPr>
        <xdr:cNvPr id="765" name="直線コネクタ 764"/>
        <xdr:cNvCxnSpPr/>
      </xdr:nvCxnSpPr>
      <xdr:spPr>
        <a:xfrm>
          <a:off x="13703300" y="135973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163649</xdr:rowOff>
    </xdr:from>
    <xdr:to>
      <xdr:col>67</xdr:col>
      <xdr:colOff>101600</xdr:colOff>
      <xdr:row>79</xdr:row>
      <xdr:rowOff>93799</xdr:rowOff>
    </xdr:to>
    <xdr:sp macro="" textlink="">
      <xdr:nvSpPr>
        <xdr:cNvPr id="766" name="楕円 765"/>
        <xdr:cNvSpPr/>
      </xdr:nvSpPr>
      <xdr:spPr>
        <a:xfrm>
          <a:off x="12763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42999</xdr:rowOff>
    </xdr:from>
    <xdr:to>
      <xdr:col>71</xdr:col>
      <xdr:colOff>177800</xdr:colOff>
      <xdr:row>79</xdr:row>
      <xdr:rowOff>52795</xdr:rowOff>
    </xdr:to>
    <xdr:cxnSp macro="">
      <xdr:nvCxnSpPr>
        <xdr:cNvPr id="767" name="直線コネクタ 766"/>
        <xdr:cNvCxnSpPr/>
      </xdr:nvCxnSpPr>
      <xdr:spPr>
        <a:xfrm>
          <a:off x="12814300" y="135875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50635</xdr:rowOff>
    </xdr:from>
    <xdr:ext cx="405111" cy="259045"/>
    <xdr:sp macro="" textlink="">
      <xdr:nvSpPr>
        <xdr:cNvPr id="768" name="n_1aveValue【消防施設】&#10;有形固定資産減価償却率"/>
        <xdr:cNvSpPr txBox="1"/>
      </xdr:nvSpPr>
      <xdr:spPr>
        <a:xfrm>
          <a:off x="15266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94722</xdr:rowOff>
    </xdr:from>
    <xdr:ext cx="405111" cy="259045"/>
    <xdr:sp macro="" textlink="">
      <xdr:nvSpPr>
        <xdr:cNvPr id="769" name="n_2aveValue【消防施設】&#10;有形固定資産減価償却率"/>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770" name="n_3aveValue【消防施設】&#10;有形固定資産減価償却率"/>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771" name="n_4aveValue【消防施設】&#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15620</xdr:rowOff>
    </xdr:from>
    <xdr:ext cx="405111" cy="259045"/>
    <xdr:sp macro="" textlink="">
      <xdr:nvSpPr>
        <xdr:cNvPr id="772" name="n_1mainValue【消防施設】&#10;有形固定資産減価償却率"/>
        <xdr:cNvSpPr txBox="1"/>
      </xdr:nvSpPr>
      <xdr:spPr>
        <a:xfrm>
          <a:off x="152660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154413</xdr:rowOff>
    </xdr:from>
    <xdr:ext cx="405111" cy="259045"/>
    <xdr:sp macro="" textlink="">
      <xdr:nvSpPr>
        <xdr:cNvPr id="773" name="n_2mainValue【消防施設】&#10;有形固定資産減価償却率"/>
        <xdr:cNvSpPr txBox="1"/>
      </xdr:nvSpPr>
      <xdr:spPr>
        <a:xfrm>
          <a:off x="14389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120122</xdr:rowOff>
    </xdr:from>
    <xdr:ext cx="405111" cy="259045"/>
    <xdr:sp macro="" textlink="">
      <xdr:nvSpPr>
        <xdr:cNvPr id="774" name="n_3mainValue【消防施設】&#10;有形固定資産減価償却率"/>
        <xdr:cNvSpPr txBox="1"/>
      </xdr:nvSpPr>
      <xdr:spPr>
        <a:xfrm>
          <a:off x="13500744"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110326</xdr:rowOff>
    </xdr:from>
    <xdr:ext cx="405111" cy="259045"/>
    <xdr:sp macro="" textlink="">
      <xdr:nvSpPr>
        <xdr:cNvPr id="775" name="n_4mainValue【消防施設】&#10;有形固定資産減価償却率"/>
        <xdr:cNvSpPr txBox="1"/>
      </xdr:nvSpPr>
      <xdr:spPr>
        <a:xfrm>
          <a:off x="12611744" y="133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97" name="直線コネクタ 796"/>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9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99" name="直線コネクタ 79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800"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801" name="直線コネクタ 800"/>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64025</xdr:rowOff>
    </xdr:from>
    <xdr:ext cx="469744" cy="259045"/>
    <xdr:sp macro="" textlink="">
      <xdr:nvSpPr>
        <xdr:cNvPr id="802" name="【消防施設】&#10;一人当たり面積平均値テキスト"/>
        <xdr:cNvSpPr txBox="1"/>
      </xdr:nvSpPr>
      <xdr:spPr>
        <a:xfrm>
          <a:off x="22199600" y="14465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803" name="フローチャート: 判断 802"/>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804" name="フローチャート: 判断 803"/>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805" name="フローチャート: 判断 804"/>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6" name="フローチャート: 判断 80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07" name="フローチャート: 判断 806"/>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133604</xdr:rowOff>
    </xdr:from>
    <xdr:to>
      <xdr:col>116</xdr:col>
      <xdr:colOff>114300</xdr:colOff>
      <xdr:row>84</xdr:row>
      <xdr:rowOff>63754</xdr:rowOff>
    </xdr:to>
    <xdr:sp macro="" textlink="">
      <xdr:nvSpPr>
        <xdr:cNvPr id="813" name="楕円 812"/>
        <xdr:cNvSpPr/>
      </xdr:nvSpPr>
      <xdr:spPr>
        <a:xfrm>
          <a:off x="221107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156481</xdr:rowOff>
    </xdr:from>
    <xdr:ext cx="469744" cy="259045"/>
    <xdr:sp macro="" textlink="">
      <xdr:nvSpPr>
        <xdr:cNvPr id="814" name="【消防施設】&#10;一人当たり面積該当値テキスト"/>
        <xdr:cNvSpPr txBox="1"/>
      </xdr:nvSpPr>
      <xdr:spPr>
        <a:xfrm>
          <a:off x="22199600" y="1421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815" name="楕円 814"/>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12954</xdr:rowOff>
    </xdr:from>
    <xdr:to>
      <xdr:col>116</xdr:col>
      <xdr:colOff>63500</xdr:colOff>
      <xdr:row>84</xdr:row>
      <xdr:rowOff>111252</xdr:rowOff>
    </xdr:to>
    <xdr:cxnSp macro="">
      <xdr:nvCxnSpPr>
        <xdr:cNvPr id="816" name="直線コネクタ 815"/>
        <xdr:cNvCxnSpPr/>
      </xdr:nvCxnSpPr>
      <xdr:spPr>
        <a:xfrm flipV="1">
          <a:off x="21323300" y="14414754"/>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1015</xdr:rowOff>
    </xdr:from>
    <xdr:to>
      <xdr:col>107</xdr:col>
      <xdr:colOff>101600</xdr:colOff>
      <xdr:row>85</xdr:row>
      <xdr:rowOff>102615</xdr:rowOff>
    </xdr:to>
    <xdr:sp macro="" textlink="">
      <xdr:nvSpPr>
        <xdr:cNvPr id="817" name="楕円 816"/>
        <xdr:cNvSpPr/>
      </xdr:nvSpPr>
      <xdr:spPr>
        <a:xfrm>
          <a:off x="20383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85</xdr:row>
      <xdr:rowOff>51815</xdr:rowOff>
    </xdr:to>
    <xdr:cxnSp macro="">
      <xdr:nvCxnSpPr>
        <xdr:cNvPr id="818" name="直線コネクタ 817"/>
        <xdr:cNvCxnSpPr/>
      </xdr:nvCxnSpPr>
      <xdr:spPr>
        <a:xfrm flipV="1">
          <a:off x="20434300" y="14513052"/>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1015</xdr:rowOff>
    </xdr:from>
    <xdr:to>
      <xdr:col>102</xdr:col>
      <xdr:colOff>165100</xdr:colOff>
      <xdr:row>85</xdr:row>
      <xdr:rowOff>102615</xdr:rowOff>
    </xdr:to>
    <xdr:sp macro="" textlink="">
      <xdr:nvSpPr>
        <xdr:cNvPr id="819" name="楕円 818"/>
        <xdr:cNvSpPr/>
      </xdr:nvSpPr>
      <xdr:spPr>
        <a:xfrm>
          <a:off x="19494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51815</xdr:rowOff>
    </xdr:from>
    <xdr:to>
      <xdr:col>107</xdr:col>
      <xdr:colOff>50800</xdr:colOff>
      <xdr:row>85</xdr:row>
      <xdr:rowOff>51815</xdr:rowOff>
    </xdr:to>
    <xdr:cxnSp macro="">
      <xdr:nvCxnSpPr>
        <xdr:cNvPr id="820" name="直線コネクタ 819"/>
        <xdr:cNvCxnSpPr/>
      </xdr:nvCxnSpPr>
      <xdr:spPr>
        <a:xfrm>
          <a:off x="19545300" y="1462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1015</xdr:rowOff>
    </xdr:from>
    <xdr:to>
      <xdr:col>98</xdr:col>
      <xdr:colOff>38100</xdr:colOff>
      <xdr:row>85</xdr:row>
      <xdr:rowOff>102615</xdr:rowOff>
    </xdr:to>
    <xdr:sp macro="" textlink="">
      <xdr:nvSpPr>
        <xdr:cNvPr id="821" name="楕円 820"/>
        <xdr:cNvSpPr/>
      </xdr:nvSpPr>
      <xdr:spPr>
        <a:xfrm>
          <a:off x="18605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51815</xdr:rowOff>
    </xdr:from>
    <xdr:to>
      <xdr:col>102</xdr:col>
      <xdr:colOff>114300</xdr:colOff>
      <xdr:row>85</xdr:row>
      <xdr:rowOff>51815</xdr:rowOff>
    </xdr:to>
    <xdr:cxnSp macro="">
      <xdr:nvCxnSpPr>
        <xdr:cNvPr id="822" name="直線コネクタ 821"/>
        <xdr:cNvCxnSpPr/>
      </xdr:nvCxnSpPr>
      <xdr:spPr>
        <a:xfrm>
          <a:off x="18656300" y="1462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41164</xdr:rowOff>
    </xdr:from>
    <xdr:ext cx="469744" cy="259045"/>
    <xdr:sp macro="" textlink="">
      <xdr:nvSpPr>
        <xdr:cNvPr id="823" name="n_1aveValue【消防施設】&#10;一人当たり面積"/>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824"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25"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826"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7129</xdr:rowOff>
    </xdr:from>
    <xdr:ext cx="469744" cy="259045"/>
    <xdr:sp macro="" textlink="">
      <xdr:nvSpPr>
        <xdr:cNvPr id="827" name="n_1main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93742</xdr:rowOff>
    </xdr:from>
    <xdr:ext cx="469744" cy="259045"/>
    <xdr:sp macro="" textlink="">
      <xdr:nvSpPr>
        <xdr:cNvPr id="828" name="n_2mainValue【消防施設】&#10;一人当たり面積"/>
        <xdr:cNvSpPr txBox="1"/>
      </xdr:nvSpPr>
      <xdr:spPr>
        <a:xfrm>
          <a:off x="20199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93742</xdr:rowOff>
    </xdr:from>
    <xdr:ext cx="469744" cy="259045"/>
    <xdr:sp macro="" textlink="">
      <xdr:nvSpPr>
        <xdr:cNvPr id="829" name="n_3mainValue【消防施設】&#10;一人当たり面積"/>
        <xdr:cNvSpPr txBox="1"/>
      </xdr:nvSpPr>
      <xdr:spPr>
        <a:xfrm>
          <a:off x="19310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93742</xdr:rowOff>
    </xdr:from>
    <xdr:ext cx="469744" cy="259045"/>
    <xdr:sp macro="" textlink="">
      <xdr:nvSpPr>
        <xdr:cNvPr id="830" name="n_4mainValue【消防施設】&#10;一人当たり面積"/>
        <xdr:cNvSpPr txBox="1"/>
      </xdr:nvSpPr>
      <xdr:spPr>
        <a:xfrm>
          <a:off x="18421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856" name="直線コネクタ 855"/>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857"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858" name="直線コネクタ 857"/>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859"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860" name="直線コネクタ 859"/>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61"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62" name="フローチャート: 判断 861"/>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63" name="フローチャート: 判断 862"/>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864" name="フローチャート: 判断 863"/>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65" name="フローチャート: 判断 864"/>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66" name="フローチャート: 判断 865"/>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129902</xdr:rowOff>
    </xdr:from>
    <xdr:to>
      <xdr:col>85</xdr:col>
      <xdr:colOff>177800</xdr:colOff>
      <xdr:row>107</xdr:row>
      <xdr:rowOff>60052</xdr:rowOff>
    </xdr:to>
    <xdr:sp macro="" textlink="">
      <xdr:nvSpPr>
        <xdr:cNvPr id="872" name="楕円 871"/>
        <xdr:cNvSpPr/>
      </xdr:nvSpPr>
      <xdr:spPr>
        <a:xfrm>
          <a:off x="16268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108329</xdr:rowOff>
    </xdr:from>
    <xdr:ext cx="405111" cy="259045"/>
    <xdr:sp macro="" textlink="">
      <xdr:nvSpPr>
        <xdr:cNvPr id="873" name="【庁舎】&#10;有形固定資産減価償却率該当値テキスト"/>
        <xdr:cNvSpPr txBox="1"/>
      </xdr:nvSpPr>
      <xdr:spPr>
        <a:xfrm>
          <a:off x="16357600"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874" name="楕円 873"/>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9252</xdr:rowOff>
    </xdr:from>
    <xdr:to>
      <xdr:col>85</xdr:col>
      <xdr:colOff>127000</xdr:colOff>
      <xdr:row>107</xdr:row>
      <xdr:rowOff>51707</xdr:rowOff>
    </xdr:to>
    <xdr:cxnSp macro="">
      <xdr:nvCxnSpPr>
        <xdr:cNvPr id="875" name="直線コネクタ 874"/>
        <xdr:cNvCxnSpPr/>
      </xdr:nvCxnSpPr>
      <xdr:spPr>
        <a:xfrm flipV="1">
          <a:off x="15481300" y="1835440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107043</xdr:rowOff>
    </xdr:from>
    <xdr:to>
      <xdr:col>76</xdr:col>
      <xdr:colOff>165100</xdr:colOff>
      <xdr:row>107</xdr:row>
      <xdr:rowOff>37193</xdr:rowOff>
    </xdr:to>
    <xdr:sp macro="" textlink="">
      <xdr:nvSpPr>
        <xdr:cNvPr id="876" name="楕円 875"/>
        <xdr:cNvSpPr/>
      </xdr:nvSpPr>
      <xdr:spPr>
        <a:xfrm>
          <a:off x="14541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157843</xdr:rowOff>
    </xdr:from>
    <xdr:to>
      <xdr:col>81</xdr:col>
      <xdr:colOff>50800</xdr:colOff>
      <xdr:row>107</xdr:row>
      <xdr:rowOff>51707</xdr:rowOff>
    </xdr:to>
    <xdr:cxnSp macro="">
      <xdr:nvCxnSpPr>
        <xdr:cNvPr id="877" name="直線コネクタ 876"/>
        <xdr:cNvCxnSpPr/>
      </xdr:nvCxnSpPr>
      <xdr:spPr>
        <a:xfrm>
          <a:off x="14592300" y="18331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xdr:rowOff>
    </xdr:from>
    <xdr:to>
      <xdr:col>72</xdr:col>
      <xdr:colOff>38100</xdr:colOff>
      <xdr:row>107</xdr:row>
      <xdr:rowOff>102507</xdr:rowOff>
    </xdr:to>
    <xdr:sp macro="" textlink="">
      <xdr:nvSpPr>
        <xdr:cNvPr id="878" name="楕円 877"/>
        <xdr:cNvSpPr/>
      </xdr:nvSpPr>
      <xdr:spPr>
        <a:xfrm>
          <a:off x="1365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157843</xdr:rowOff>
    </xdr:from>
    <xdr:to>
      <xdr:col>76</xdr:col>
      <xdr:colOff>114300</xdr:colOff>
      <xdr:row>107</xdr:row>
      <xdr:rowOff>51707</xdr:rowOff>
    </xdr:to>
    <xdr:cxnSp macro="">
      <xdr:nvCxnSpPr>
        <xdr:cNvPr id="879" name="直線コネクタ 878"/>
        <xdr:cNvCxnSpPr/>
      </xdr:nvCxnSpPr>
      <xdr:spPr>
        <a:xfrm flipV="1">
          <a:off x="13703300" y="18331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136434</xdr:rowOff>
    </xdr:from>
    <xdr:to>
      <xdr:col>67</xdr:col>
      <xdr:colOff>101600</xdr:colOff>
      <xdr:row>107</xdr:row>
      <xdr:rowOff>66584</xdr:rowOff>
    </xdr:to>
    <xdr:sp macro="" textlink="">
      <xdr:nvSpPr>
        <xdr:cNvPr id="880" name="楕円 879"/>
        <xdr:cNvSpPr/>
      </xdr:nvSpPr>
      <xdr:spPr>
        <a:xfrm>
          <a:off x="1276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xdr:rowOff>
    </xdr:from>
    <xdr:to>
      <xdr:col>71</xdr:col>
      <xdr:colOff>177800</xdr:colOff>
      <xdr:row>107</xdr:row>
      <xdr:rowOff>51707</xdr:rowOff>
    </xdr:to>
    <xdr:cxnSp macro="">
      <xdr:nvCxnSpPr>
        <xdr:cNvPr id="881" name="直線コネクタ 880"/>
        <xdr:cNvCxnSpPr/>
      </xdr:nvCxnSpPr>
      <xdr:spPr>
        <a:xfrm>
          <a:off x="12814300" y="183609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82"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883"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884"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85"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886" name="n_1mainValue【庁舎】&#10;有形固定資産減価償却率"/>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28320</xdr:rowOff>
    </xdr:from>
    <xdr:ext cx="405111" cy="259045"/>
    <xdr:sp macro="" textlink="">
      <xdr:nvSpPr>
        <xdr:cNvPr id="887" name="n_2mainValue【庁舎】&#10;有形固定資産減価償却率"/>
        <xdr:cNvSpPr txBox="1"/>
      </xdr:nvSpPr>
      <xdr:spPr>
        <a:xfrm>
          <a:off x="14389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93634</xdr:rowOff>
    </xdr:from>
    <xdr:ext cx="405111" cy="259045"/>
    <xdr:sp macro="" textlink="">
      <xdr:nvSpPr>
        <xdr:cNvPr id="888" name="n_3mainValue【庁舎】&#10;有形固定資産減価償却率"/>
        <xdr:cNvSpPr txBox="1"/>
      </xdr:nvSpPr>
      <xdr:spPr>
        <a:xfrm>
          <a:off x="13500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57711</xdr:rowOff>
    </xdr:from>
    <xdr:ext cx="405111" cy="259045"/>
    <xdr:sp macro="" textlink="">
      <xdr:nvSpPr>
        <xdr:cNvPr id="889" name="n_4mainValue【庁舎】&#10;有形固定資産減価償却率"/>
        <xdr:cNvSpPr txBox="1"/>
      </xdr:nvSpPr>
      <xdr:spPr>
        <a:xfrm>
          <a:off x="12611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915" name="直線コネクタ 914"/>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6"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7" name="直線コネクタ 916"/>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918"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919" name="直線コネクタ 918"/>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0"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1" name="フローチャート: 判断 920"/>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2" name="フローチャート: 判断 921"/>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23" name="フローチャート: 判断 922"/>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24" name="フローチャート: 判断 923"/>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25" name="フローチャート: 判断 924"/>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931" name="楕円 930"/>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160582</xdr:rowOff>
    </xdr:from>
    <xdr:ext cx="469744" cy="259045"/>
    <xdr:sp macro="" textlink="">
      <xdr:nvSpPr>
        <xdr:cNvPr id="932" name="【庁舎】&#10;一人当たり面積該当値テキスト"/>
        <xdr:cNvSpPr txBox="1"/>
      </xdr:nvSpPr>
      <xdr:spPr>
        <a:xfrm>
          <a:off x="22199600"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12337</xdr:rowOff>
    </xdr:from>
    <xdr:to>
      <xdr:col>112</xdr:col>
      <xdr:colOff>38100</xdr:colOff>
      <xdr:row>107</xdr:row>
      <xdr:rowOff>113937</xdr:rowOff>
    </xdr:to>
    <xdr:sp macro="" textlink="">
      <xdr:nvSpPr>
        <xdr:cNvPr id="933" name="楕円 932"/>
        <xdr:cNvSpPr/>
      </xdr:nvSpPr>
      <xdr:spPr>
        <a:xfrm>
          <a:off x="21272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61505</xdr:rowOff>
    </xdr:from>
    <xdr:to>
      <xdr:col>116</xdr:col>
      <xdr:colOff>63500</xdr:colOff>
      <xdr:row>107</xdr:row>
      <xdr:rowOff>63137</xdr:rowOff>
    </xdr:to>
    <xdr:cxnSp macro="">
      <xdr:nvCxnSpPr>
        <xdr:cNvPr id="934" name="直線コネクタ 933"/>
        <xdr:cNvCxnSpPr/>
      </xdr:nvCxnSpPr>
      <xdr:spPr>
        <a:xfrm flipV="1">
          <a:off x="21323300" y="1840665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935" name="楕円 934"/>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63137</xdr:rowOff>
    </xdr:from>
    <xdr:to>
      <xdr:col>111</xdr:col>
      <xdr:colOff>177800</xdr:colOff>
      <xdr:row>107</xdr:row>
      <xdr:rowOff>64770</xdr:rowOff>
    </xdr:to>
    <xdr:cxnSp macro="">
      <xdr:nvCxnSpPr>
        <xdr:cNvPr id="936" name="直線コネクタ 935"/>
        <xdr:cNvCxnSpPr/>
      </xdr:nvCxnSpPr>
      <xdr:spPr>
        <a:xfrm flipV="1">
          <a:off x="20434300" y="184082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31931</xdr:rowOff>
    </xdr:from>
    <xdr:to>
      <xdr:col>102</xdr:col>
      <xdr:colOff>165100</xdr:colOff>
      <xdr:row>107</xdr:row>
      <xdr:rowOff>133531</xdr:rowOff>
    </xdr:to>
    <xdr:sp macro="" textlink="">
      <xdr:nvSpPr>
        <xdr:cNvPr id="937" name="楕円 936"/>
        <xdr:cNvSpPr/>
      </xdr:nvSpPr>
      <xdr:spPr>
        <a:xfrm>
          <a:off x="19494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82731</xdr:rowOff>
    </xdr:to>
    <xdr:cxnSp macro="">
      <xdr:nvCxnSpPr>
        <xdr:cNvPr id="938" name="直線コネクタ 937"/>
        <xdr:cNvCxnSpPr/>
      </xdr:nvCxnSpPr>
      <xdr:spPr>
        <a:xfrm flipV="1">
          <a:off x="19545300" y="184099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31931</xdr:rowOff>
    </xdr:from>
    <xdr:to>
      <xdr:col>98</xdr:col>
      <xdr:colOff>38100</xdr:colOff>
      <xdr:row>107</xdr:row>
      <xdr:rowOff>133531</xdr:rowOff>
    </xdr:to>
    <xdr:sp macro="" textlink="">
      <xdr:nvSpPr>
        <xdr:cNvPr id="939" name="楕円 938"/>
        <xdr:cNvSpPr/>
      </xdr:nvSpPr>
      <xdr:spPr>
        <a:xfrm>
          <a:off x="18605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82731</xdr:rowOff>
    </xdr:from>
    <xdr:to>
      <xdr:col>102</xdr:col>
      <xdr:colOff>114300</xdr:colOff>
      <xdr:row>107</xdr:row>
      <xdr:rowOff>82731</xdr:rowOff>
    </xdr:to>
    <xdr:cxnSp macro="">
      <xdr:nvCxnSpPr>
        <xdr:cNvPr id="940" name="直線コネクタ 939"/>
        <xdr:cNvCxnSpPr/>
      </xdr:nvCxnSpPr>
      <xdr:spPr>
        <a:xfrm>
          <a:off x="18656300" y="18427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941"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942" name="n_2aveValue【庁舎】&#10;一人当たり面積"/>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943" name="n_3aveValue【庁舎】&#10;一人当たり面積"/>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944" name="n_4aveValue【庁舎】&#10;一人当たり面積"/>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105064</xdr:rowOff>
    </xdr:from>
    <xdr:ext cx="469744" cy="259045"/>
    <xdr:sp macro="" textlink="">
      <xdr:nvSpPr>
        <xdr:cNvPr id="945" name="n_1mainValue【庁舎】&#10;一人当たり面積"/>
        <xdr:cNvSpPr txBox="1"/>
      </xdr:nvSpPr>
      <xdr:spPr>
        <a:xfrm>
          <a:off x="210757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946" name="n_2mainValue【庁舎】&#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124658</xdr:rowOff>
    </xdr:from>
    <xdr:ext cx="469744" cy="259045"/>
    <xdr:sp macro="" textlink="">
      <xdr:nvSpPr>
        <xdr:cNvPr id="947" name="n_3mainValue【庁舎】&#10;一人当たり面積"/>
        <xdr:cNvSpPr txBox="1"/>
      </xdr:nvSpPr>
      <xdr:spPr>
        <a:xfrm>
          <a:off x="19310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124658</xdr:rowOff>
    </xdr:from>
    <xdr:ext cx="469744" cy="259045"/>
    <xdr:sp macro="" textlink="">
      <xdr:nvSpPr>
        <xdr:cNvPr id="948" name="n_4mainValue【庁舎】&#10;一人当たり面積"/>
        <xdr:cNvSpPr txBox="1"/>
      </xdr:nvSpPr>
      <xdr:spPr>
        <a:xfrm>
          <a:off x="18421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松島市の有形固定資産減価償却率を施設類型別に分析すると、図書館・体育館・プール・福祉施設・市民会館・消防施設の減価償却率は類似団体を下回っており、比較的近年の建築年次であることがわかる。しかしながら、修繕費用が嵩み大規模改修や更新が必要となるのはこれからであり、潜在的に不安材料を抱えていることに変わりはない。一般廃棄物最終処分場・保健センター・庁舎の減価償却率は類似団体平均値を上回っており、現時点において、相当の老朽化が認め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39,588
39,428
101.30
41,972,953
39,697,290
802,205
10,117,925
15,034,342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59690</xdr:rowOff>
    </xdr:from>
    <xdr:to>
      <xdr:col>24</xdr:col>
      <xdr:colOff>114300</xdr:colOff>
      <xdr:row>40</xdr:row>
      <xdr:rowOff>161290</xdr:rowOff>
    </xdr:to>
    <xdr:sp macro="" textlink="">
      <xdr:nvSpPr>
        <xdr:cNvPr id="73" name="楕円 72"/>
        <xdr:cNvSpPr/>
      </xdr:nvSpPr>
      <xdr:spPr>
        <a:xfrm>
          <a:off x="4584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38117</xdr:rowOff>
    </xdr:from>
    <xdr:ext cx="405111" cy="259045"/>
    <xdr:sp macro="" textlink="">
      <xdr:nvSpPr>
        <xdr:cNvPr id="74" name="【道路】&#10;有形固定資産減価償却率該当値テキスト"/>
        <xdr:cNvSpPr txBox="1"/>
      </xdr:nvSpPr>
      <xdr:spPr>
        <a:xfrm>
          <a:off x="4673600"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55880</xdr:rowOff>
    </xdr:from>
    <xdr:to>
      <xdr:col>20</xdr:col>
      <xdr:colOff>38100</xdr:colOff>
      <xdr:row>40</xdr:row>
      <xdr:rowOff>157480</xdr:rowOff>
    </xdr:to>
    <xdr:sp macro="" textlink="">
      <xdr:nvSpPr>
        <xdr:cNvPr id="75" name="楕円 74"/>
        <xdr:cNvSpPr/>
      </xdr:nvSpPr>
      <xdr:spPr>
        <a:xfrm>
          <a:off x="3746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106680</xdr:rowOff>
    </xdr:from>
    <xdr:to>
      <xdr:col>24</xdr:col>
      <xdr:colOff>63500</xdr:colOff>
      <xdr:row>40</xdr:row>
      <xdr:rowOff>110490</xdr:rowOff>
    </xdr:to>
    <xdr:cxnSp macro="">
      <xdr:nvCxnSpPr>
        <xdr:cNvPr id="76" name="直線コネクタ 75"/>
        <xdr:cNvCxnSpPr/>
      </xdr:nvCxnSpPr>
      <xdr:spPr>
        <a:xfrm>
          <a:off x="3797300" y="6964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33020</xdr:rowOff>
    </xdr:from>
    <xdr:to>
      <xdr:col>15</xdr:col>
      <xdr:colOff>101600</xdr:colOff>
      <xdr:row>40</xdr:row>
      <xdr:rowOff>134620</xdr:rowOff>
    </xdr:to>
    <xdr:sp macro="" textlink="">
      <xdr:nvSpPr>
        <xdr:cNvPr id="77" name="楕円 76"/>
        <xdr:cNvSpPr/>
      </xdr:nvSpPr>
      <xdr:spPr>
        <a:xfrm>
          <a:off x="2857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83820</xdr:rowOff>
    </xdr:from>
    <xdr:to>
      <xdr:col>19</xdr:col>
      <xdr:colOff>177800</xdr:colOff>
      <xdr:row>40</xdr:row>
      <xdr:rowOff>106680</xdr:rowOff>
    </xdr:to>
    <xdr:cxnSp macro="">
      <xdr:nvCxnSpPr>
        <xdr:cNvPr id="78" name="直線コネクタ 77"/>
        <xdr:cNvCxnSpPr/>
      </xdr:nvCxnSpPr>
      <xdr:spPr>
        <a:xfrm>
          <a:off x="2908300" y="694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23495</xdr:rowOff>
    </xdr:from>
    <xdr:to>
      <xdr:col>10</xdr:col>
      <xdr:colOff>165100</xdr:colOff>
      <xdr:row>40</xdr:row>
      <xdr:rowOff>125095</xdr:rowOff>
    </xdr:to>
    <xdr:sp macro="" textlink="">
      <xdr:nvSpPr>
        <xdr:cNvPr id="79" name="楕円 78"/>
        <xdr:cNvSpPr/>
      </xdr:nvSpPr>
      <xdr:spPr>
        <a:xfrm>
          <a:off x="1968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74295</xdr:rowOff>
    </xdr:from>
    <xdr:to>
      <xdr:col>15</xdr:col>
      <xdr:colOff>50800</xdr:colOff>
      <xdr:row>40</xdr:row>
      <xdr:rowOff>83820</xdr:rowOff>
    </xdr:to>
    <xdr:cxnSp macro="">
      <xdr:nvCxnSpPr>
        <xdr:cNvPr id="80" name="直線コネクタ 79"/>
        <xdr:cNvCxnSpPr/>
      </xdr:nvCxnSpPr>
      <xdr:spPr>
        <a:xfrm>
          <a:off x="2019300" y="6932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25400</xdr:rowOff>
    </xdr:from>
    <xdr:to>
      <xdr:col>6</xdr:col>
      <xdr:colOff>38100</xdr:colOff>
      <xdr:row>39</xdr:row>
      <xdr:rowOff>127000</xdr:rowOff>
    </xdr:to>
    <xdr:sp macro="" textlink="">
      <xdr:nvSpPr>
        <xdr:cNvPr id="81" name="楕円 80"/>
        <xdr:cNvSpPr/>
      </xdr:nvSpPr>
      <xdr:spPr>
        <a:xfrm>
          <a:off x="107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76200</xdr:rowOff>
    </xdr:from>
    <xdr:to>
      <xdr:col>10</xdr:col>
      <xdr:colOff>114300</xdr:colOff>
      <xdr:row>40</xdr:row>
      <xdr:rowOff>74295</xdr:rowOff>
    </xdr:to>
    <xdr:cxnSp macro="">
      <xdr:nvCxnSpPr>
        <xdr:cNvPr id="82" name="直線コネクタ 81"/>
        <xdr:cNvCxnSpPr/>
      </xdr:nvCxnSpPr>
      <xdr:spPr>
        <a:xfrm>
          <a:off x="1130300" y="676275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6367</xdr:rowOff>
    </xdr:from>
    <xdr:ext cx="405111" cy="259045"/>
    <xdr:sp macro="" textlink="">
      <xdr:nvSpPr>
        <xdr:cNvPr id="83" name="n_1ave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4" name="n_2ave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6" name="n_4aveValue【道路】&#10;有形固定資産減価償却率"/>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148607</xdr:rowOff>
    </xdr:from>
    <xdr:ext cx="405111" cy="259045"/>
    <xdr:sp macro="" textlink="">
      <xdr:nvSpPr>
        <xdr:cNvPr id="87" name="n_1mainValue【道路】&#10;有形固定資産減価償却率"/>
        <xdr:cNvSpPr txBox="1"/>
      </xdr:nvSpPr>
      <xdr:spPr>
        <a:xfrm>
          <a:off x="35820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125747</xdr:rowOff>
    </xdr:from>
    <xdr:ext cx="405111" cy="259045"/>
    <xdr:sp macro="" textlink="">
      <xdr:nvSpPr>
        <xdr:cNvPr id="88" name="n_2mainValue【道路】&#10;有形固定資産減価償却率"/>
        <xdr:cNvSpPr txBox="1"/>
      </xdr:nvSpPr>
      <xdr:spPr>
        <a:xfrm>
          <a:off x="2705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116222</xdr:rowOff>
    </xdr:from>
    <xdr:ext cx="405111" cy="259045"/>
    <xdr:sp macro="" textlink="">
      <xdr:nvSpPr>
        <xdr:cNvPr id="89" name="n_3mainValue【道路】&#10;有形固定資産減価償却率"/>
        <xdr:cNvSpPr txBox="1"/>
      </xdr:nvSpPr>
      <xdr:spPr>
        <a:xfrm>
          <a:off x="1816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118127</xdr:rowOff>
    </xdr:from>
    <xdr:ext cx="405111" cy="259045"/>
    <xdr:sp macro="" textlink="">
      <xdr:nvSpPr>
        <xdr:cNvPr id="90" name="n_4mainValue【道路】&#10;有形固定資産減価償却率"/>
        <xdr:cNvSpPr txBox="1"/>
      </xdr:nvSpPr>
      <xdr:spPr>
        <a:xfrm>
          <a:off x="927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120772</xdr:rowOff>
    </xdr:from>
    <xdr:to>
      <xdr:col>55</xdr:col>
      <xdr:colOff>50800</xdr:colOff>
      <xdr:row>40</xdr:row>
      <xdr:rowOff>50922</xdr:rowOff>
    </xdr:to>
    <xdr:sp macro="" textlink="">
      <xdr:nvSpPr>
        <xdr:cNvPr id="128" name="楕円 127"/>
        <xdr:cNvSpPr/>
      </xdr:nvSpPr>
      <xdr:spPr>
        <a:xfrm>
          <a:off x="10426700" y="680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99199</xdr:rowOff>
    </xdr:from>
    <xdr:ext cx="534377" cy="259045"/>
    <xdr:sp macro="" textlink="">
      <xdr:nvSpPr>
        <xdr:cNvPr id="129" name="【道路】&#10;一人当たり延長該当値テキスト"/>
        <xdr:cNvSpPr txBox="1"/>
      </xdr:nvSpPr>
      <xdr:spPr>
        <a:xfrm>
          <a:off x="10515600" y="678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126419</xdr:rowOff>
    </xdr:from>
    <xdr:to>
      <xdr:col>50</xdr:col>
      <xdr:colOff>165100</xdr:colOff>
      <xdr:row>40</xdr:row>
      <xdr:rowOff>56569</xdr:rowOff>
    </xdr:to>
    <xdr:sp macro="" textlink="">
      <xdr:nvSpPr>
        <xdr:cNvPr id="130" name="楕円 129"/>
        <xdr:cNvSpPr/>
      </xdr:nvSpPr>
      <xdr:spPr>
        <a:xfrm>
          <a:off x="9588500" y="68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122</xdr:rowOff>
    </xdr:from>
    <xdr:to>
      <xdr:col>55</xdr:col>
      <xdr:colOff>0</xdr:colOff>
      <xdr:row>40</xdr:row>
      <xdr:rowOff>5769</xdr:rowOff>
    </xdr:to>
    <xdr:cxnSp macro="">
      <xdr:nvCxnSpPr>
        <xdr:cNvPr id="131" name="直線コネクタ 130"/>
        <xdr:cNvCxnSpPr/>
      </xdr:nvCxnSpPr>
      <xdr:spPr>
        <a:xfrm flipV="1">
          <a:off x="9639300" y="6858122"/>
          <a:ext cx="8382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129299</xdr:rowOff>
    </xdr:from>
    <xdr:to>
      <xdr:col>46</xdr:col>
      <xdr:colOff>38100</xdr:colOff>
      <xdr:row>40</xdr:row>
      <xdr:rowOff>59449</xdr:rowOff>
    </xdr:to>
    <xdr:sp macro="" textlink="">
      <xdr:nvSpPr>
        <xdr:cNvPr id="132" name="楕円 131"/>
        <xdr:cNvSpPr/>
      </xdr:nvSpPr>
      <xdr:spPr>
        <a:xfrm>
          <a:off x="8699500" y="681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5769</xdr:rowOff>
    </xdr:from>
    <xdr:to>
      <xdr:col>50</xdr:col>
      <xdr:colOff>114300</xdr:colOff>
      <xdr:row>40</xdr:row>
      <xdr:rowOff>8649</xdr:rowOff>
    </xdr:to>
    <xdr:cxnSp macro="">
      <xdr:nvCxnSpPr>
        <xdr:cNvPr id="133" name="直線コネクタ 132"/>
        <xdr:cNvCxnSpPr/>
      </xdr:nvCxnSpPr>
      <xdr:spPr>
        <a:xfrm flipV="1">
          <a:off x="8750300" y="6863769"/>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129596</xdr:rowOff>
    </xdr:from>
    <xdr:to>
      <xdr:col>41</xdr:col>
      <xdr:colOff>101600</xdr:colOff>
      <xdr:row>40</xdr:row>
      <xdr:rowOff>59746</xdr:rowOff>
    </xdr:to>
    <xdr:sp macro="" textlink="">
      <xdr:nvSpPr>
        <xdr:cNvPr id="134" name="楕円 133"/>
        <xdr:cNvSpPr/>
      </xdr:nvSpPr>
      <xdr:spPr>
        <a:xfrm>
          <a:off x="7810500" y="681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8649</xdr:rowOff>
    </xdr:from>
    <xdr:to>
      <xdr:col>45</xdr:col>
      <xdr:colOff>177800</xdr:colOff>
      <xdr:row>40</xdr:row>
      <xdr:rowOff>8946</xdr:rowOff>
    </xdr:to>
    <xdr:cxnSp macro="">
      <xdr:nvCxnSpPr>
        <xdr:cNvPr id="135" name="直線コネクタ 134"/>
        <xdr:cNvCxnSpPr/>
      </xdr:nvCxnSpPr>
      <xdr:spPr>
        <a:xfrm flipV="1">
          <a:off x="7861300" y="6866649"/>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162675</xdr:rowOff>
    </xdr:from>
    <xdr:to>
      <xdr:col>36</xdr:col>
      <xdr:colOff>165100</xdr:colOff>
      <xdr:row>40</xdr:row>
      <xdr:rowOff>92825</xdr:rowOff>
    </xdr:to>
    <xdr:sp macro="" textlink="">
      <xdr:nvSpPr>
        <xdr:cNvPr id="136" name="楕円 135"/>
        <xdr:cNvSpPr/>
      </xdr:nvSpPr>
      <xdr:spPr>
        <a:xfrm>
          <a:off x="6921500" y="6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8946</xdr:rowOff>
    </xdr:from>
    <xdr:to>
      <xdr:col>41</xdr:col>
      <xdr:colOff>50800</xdr:colOff>
      <xdr:row>40</xdr:row>
      <xdr:rowOff>42025</xdr:rowOff>
    </xdr:to>
    <xdr:cxnSp macro="">
      <xdr:nvCxnSpPr>
        <xdr:cNvPr id="137" name="直線コネクタ 136"/>
        <xdr:cNvCxnSpPr/>
      </xdr:nvCxnSpPr>
      <xdr:spPr>
        <a:xfrm flipV="1">
          <a:off x="6972300" y="6866946"/>
          <a:ext cx="889000" cy="3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47696</xdr:rowOff>
    </xdr:from>
    <xdr:ext cx="534377" cy="259045"/>
    <xdr:sp macro="" textlink="">
      <xdr:nvSpPr>
        <xdr:cNvPr id="142" name="n_1mainValue【道路】&#10;一人当たり延長"/>
        <xdr:cNvSpPr txBox="1"/>
      </xdr:nvSpPr>
      <xdr:spPr>
        <a:xfrm>
          <a:off x="9359411" y="69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50576</xdr:rowOff>
    </xdr:from>
    <xdr:ext cx="534377" cy="259045"/>
    <xdr:sp macro="" textlink="">
      <xdr:nvSpPr>
        <xdr:cNvPr id="143" name="n_2mainValue【道路】&#10;一人当たり延長"/>
        <xdr:cNvSpPr txBox="1"/>
      </xdr:nvSpPr>
      <xdr:spPr>
        <a:xfrm>
          <a:off x="8483111" y="69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50873</xdr:rowOff>
    </xdr:from>
    <xdr:ext cx="534377" cy="259045"/>
    <xdr:sp macro="" textlink="">
      <xdr:nvSpPr>
        <xdr:cNvPr id="144" name="n_3mainValue【道路】&#10;一人当たり延長"/>
        <xdr:cNvSpPr txBox="1"/>
      </xdr:nvSpPr>
      <xdr:spPr>
        <a:xfrm>
          <a:off x="7594111" y="690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83952</xdr:rowOff>
    </xdr:from>
    <xdr:ext cx="534377" cy="259045"/>
    <xdr:sp macro="" textlink="">
      <xdr:nvSpPr>
        <xdr:cNvPr id="145" name="n_4mainValue【道路】&#10;一人当たり延長"/>
        <xdr:cNvSpPr txBox="1"/>
      </xdr:nvSpPr>
      <xdr:spPr>
        <a:xfrm>
          <a:off x="6705111" y="69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6"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27577</xdr:rowOff>
    </xdr:from>
    <xdr:to>
      <xdr:col>24</xdr:col>
      <xdr:colOff>114300</xdr:colOff>
      <xdr:row>58</xdr:row>
      <xdr:rowOff>129177</xdr:rowOff>
    </xdr:to>
    <xdr:sp macro="" textlink="">
      <xdr:nvSpPr>
        <xdr:cNvPr id="187" name="楕円 186"/>
        <xdr:cNvSpPr/>
      </xdr:nvSpPr>
      <xdr:spPr>
        <a:xfrm>
          <a:off x="4584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50454</xdr:rowOff>
    </xdr:from>
    <xdr:ext cx="405111" cy="259045"/>
    <xdr:sp macro="" textlink="">
      <xdr:nvSpPr>
        <xdr:cNvPr id="188" name="【橋りょう・トンネル】&#10;有形固定資産減価償却率該当値テキスト"/>
        <xdr:cNvSpPr txBox="1"/>
      </xdr:nvSpPr>
      <xdr:spPr>
        <a:xfrm>
          <a:off x="4673600"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70031</xdr:rowOff>
    </xdr:from>
    <xdr:to>
      <xdr:col>20</xdr:col>
      <xdr:colOff>38100</xdr:colOff>
      <xdr:row>59</xdr:row>
      <xdr:rowOff>181</xdr:rowOff>
    </xdr:to>
    <xdr:sp macro="" textlink="">
      <xdr:nvSpPr>
        <xdr:cNvPr id="189" name="楕円 188"/>
        <xdr:cNvSpPr/>
      </xdr:nvSpPr>
      <xdr:spPr>
        <a:xfrm>
          <a:off x="3746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78377</xdr:rowOff>
    </xdr:from>
    <xdr:to>
      <xdr:col>24</xdr:col>
      <xdr:colOff>63500</xdr:colOff>
      <xdr:row>58</xdr:row>
      <xdr:rowOff>120831</xdr:rowOff>
    </xdr:to>
    <xdr:cxnSp macro="">
      <xdr:nvCxnSpPr>
        <xdr:cNvPr id="190" name="直線コネクタ 189"/>
        <xdr:cNvCxnSpPr/>
      </xdr:nvCxnSpPr>
      <xdr:spPr>
        <a:xfrm flipV="1">
          <a:off x="3797300" y="100224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91" name="楕円 190"/>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120831</xdr:rowOff>
    </xdr:from>
    <xdr:to>
      <xdr:col>19</xdr:col>
      <xdr:colOff>177800</xdr:colOff>
      <xdr:row>58</xdr:row>
      <xdr:rowOff>125730</xdr:rowOff>
    </xdr:to>
    <xdr:cxnSp macro="">
      <xdr:nvCxnSpPr>
        <xdr:cNvPr id="192" name="直線コネクタ 191"/>
        <xdr:cNvCxnSpPr/>
      </xdr:nvCxnSpPr>
      <xdr:spPr>
        <a:xfrm flipV="1">
          <a:off x="2908300" y="100649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145143</xdr:rowOff>
    </xdr:from>
    <xdr:to>
      <xdr:col>10</xdr:col>
      <xdr:colOff>165100</xdr:colOff>
      <xdr:row>59</xdr:row>
      <xdr:rowOff>75293</xdr:rowOff>
    </xdr:to>
    <xdr:sp macro="" textlink="">
      <xdr:nvSpPr>
        <xdr:cNvPr id="193" name="楕円 192"/>
        <xdr:cNvSpPr/>
      </xdr:nvSpPr>
      <xdr:spPr>
        <a:xfrm>
          <a:off x="1968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125730</xdr:rowOff>
    </xdr:from>
    <xdr:to>
      <xdr:col>15</xdr:col>
      <xdr:colOff>50800</xdr:colOff>
      <xdr:row>59</xdr:row>
      <xdr:rowOff>24493</xdr:rowOff>
    </xdr:to>
    <xdr:cxnSp macro="">
      <xdr:nvCxnSpPr>
        <xdr:cNvPr id="194" name="直線コネクタ 193"/>
        <xdr:cNvCxnSpPr/>
      </xdr:nvCxnSpPr>
      <xdr:spPr>
        <a:xfrm flipV="1">
          <a:off x="2019300" y="1006983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56969</xdr:rowOff>
    </xdr:from>
    <xdr:to>
      <xdr:col>6</xdr:col>
      <xdr:colOff>38100</xdr:colOff>
      <xdr:row>59</xdr:row>
      <xdr:rowOff>158569</xdr:rowOff>
    </xdr:to>
    <xdr:sp macro="" textlink="">
      <xdr:nvSpPr>
        <xdr:cNvPr id="195" name="楕円 194"/>
        <xdr:cNvSpPr/>
      </xdr:nvSpPr>
      <xdr:spPr>
        <a:xfrm>
          <a:off x="1079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24493</xdr:rowOff>
    </xdr:from>
    <xdr:to>
      <xdr:col>10</xdr:col>
      <xdr:colOff>114300</xdr:colOff>
      <xdr:row>59</xdr:row>
      <xdr:rowOff>107769</xdr:rowOff>
    </xdr:to>
    <xdr:cxnSp macro="">
      <xdr:nvCxnSpPr>
        <xdr:cNvPr id="196" name="直線コネクタ 195"/>
        <xdr:cNvCxnSpPr/>
      </xdr:nvCxnSpPr>
      <xdr:spPr>
        <a:xfrm flipV="1">
          <a:off x="1130300" y="1014004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27231</xdr:rowOff>
    </xdr:from>
    <xdr:ext cx="405111" cy="259045"/>
    <xdr:sp macro="" textlink="">
      <xdr:nvSpPr>
        <xdr:cNvPr id="197" name="n_1aveValue【橋りょう・トンネル】&#10;有形固定資産減価償却率"/>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98" name="n_2aveValue【橋りょう・トンネル】&#10;有形固定資産減価償却率"/>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148062</xdr:rowOff>
    </xdr:from>
    <xdr:ext cx="405111" cy="259045"/>
    <xdr:sp macro="" textlink="">
      <xdr:nvSpPr>
        <xdr:cNvPr id="199" name="n_3aveValue【橋りょう・トンネル】&#10;有形固定資産減価償却率"/>
        <xdr:cNvSpPr txBox="1"/>
      </xdr:nvSpPr>
      <xdr:spPr>
        <a:xfrm>
          <a:off x="1816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16708</xdr:rowOff>
    </xdr:from>
    <xdr:ext cx="405111" cy="259045"/>
    <xdr:sp macro="" textlink="">
      <xdr:nvSpPr>
        <xdr:cNvPr id="201" name="n_1main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202" name="n_2mainValue【橋りょう・トンネル】&#10;有形固定資産減価償却率"/>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91820</xdr:rowOff>
    </xdr:from>
    <xdr:ext cx="405111" cy="259045"/>
    <xdr:sp macro="" textlink="">
      <xdr:nvSpPr>
        <xdr:cNvPr id="203" name="n_3mainValue【橋りょう・トンネル】&#10;有形固定資産減価償却率"/>
        <xdr:cNvSpPr txBox="1"/>
      </xdr:nvSpPr>
      <xdr:spPr>
        <a:xfrm>
          <a:off x="1816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3646</xdr:rowOff>
    </xdr:from>
    <xdr:ext cx="405111" cy="259045"/>
    <xdr:sp macro="" textlink="">
      <xdr:nvSpPr>
        <xdr:cNvPr id="204" name="n_4mainValue【橋りょう・トンネル】&#10;有形固定資産減価償却率"/>
        <xdr:cNvSpPr txBox="1"/>
      </xdr:nvSpPr>
      <xdr:spPr>
        <a:xfrm>
          <a:off x="927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38190</xdr:rowOff>
    </xdr:from>
    <xdr:ext cx="599010" cy="259045"/>
    <xdr:sp macro="" textlink="">
      <xdr:nvSpPr>
        <xdr:cNvPr id="233" name="【橋りょう・トンネル】&#10;一人当たり有形固定資産（償却資産）額平均値テキスト"/>
        <xdr:cNvSpPr txBox="1"/>
      </xdr:nvSpPr>
      <xdr:spPr>
        <a:xfrm>
          <a:off x="10515600" y="103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66352</xdr:rowOff>
    </xdr:from>
    <xdr:to>
      <xdr:col>55</xdr:col>
      <xdr:colOff>50800</xdr:colOff>
      <xdr:row>63</xdr:row>
      <xdr:rowOff>167952</xdr:rowOff>
    </xdr:to>
    <xdr:sp macro="" textlink="">
      <xdr:nvSpPr>
        <xdr:cNvPr id="244" name="楕円 243"/>
        <xdr:cNvSpPr/>
      </xdr:nvSpPr>
      <xdr:spPr>
        <a:xfrm>
          <a:off x="10426700" y="108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152729</xdr:rowOff>
    </xdr:from>
    <xdr:ext cx="534377" cy="259045"/>
    <xdr:sp macro="" textlink="">
      <xdr:nvSpPr>
        <xdr:cNvPr id="245" name="【橋りょう・トンネル】&#10;一人当たり有形固定資産（償却資産）額該当値テキスト"/>
        <xdr:cNvSpPr txBox="1"/>
      </xdr:nvSpPr>
      <xdr:spPr>
        <a:xfrm>
          <a:off x="10515600" y="107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81664</xdr:rowOff>
    </xdr:from>
    <xdr:to>
      <xdr:col>50</xdr:col>
      <xdr:colOff>165100</xdr:colOff>
      <xdr:row>64</xdr:row>
      <xdr:rowOff>11814</xdr:rowOff>
    </xdr:to>
    <xdr:sp macro="" textlink="">
      <xdr:nvSpPr>
        <xdr:cNvPr id="246" name="楕円 245"/>
        <xdr:cNvSpPr/>
      </xdr:nvSpPr>
      <xdr:spPr>
        <a:xfrm>
          <a:off x="9588500" y="108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117152</xdr:rowOff>
    </xdr:from>
    <xdr:to>
      <xdr:col>55</xdr:col>
      <xdr:colOff>0</xdr:colOff>
      <xdr:row>63</xdr:row>
      <xdr:rowOff>132464</xdr:rowOff>
    </xdr:to>
    <xdr:cxnSp macro="">
      <xdr:nvCxnSpPr>
        <xdr:cNvPr id="247" name="直線コネクタ 246"/>
        <xdr:cNvCxnSpPr/>
      </xdr:nvCxnSpPr>
      <xdr:spPr>
        <a:xfrm flipV="1">
          <a:off x="9639300" y="10918502"/>
          <a:ext cx="838200" cy="1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88444</xdr:rowOff>
    </xdr:from>
    <xdr:to>
      <xdr:col>46</xdr:col>
      <xdr:colOff>38100</xdr:colOff>
      <xdr:row>64</xdr:row>
      <xdr:rowOff>18594</xdr:rowOff>
    </xdr:to>
    <xdr:sp macro="" textlink="">
      <xdr:nvSpPr>
        <xdr:cNvPr id="248" name="楕円 247"/>
        <xdr:cNvSpPr/>
      </xdr:nvSpPr>
      <xdr:spPr>
        <a:xfrm>
          <a:off x="8699500" y="108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132464</xdr:rowOff>
    </xdr:from>
    <xdr:to>
      <xdr:col>50</xdr:col>
      <xdr:colOff>114300</xdr:colOff>
      <xdr:row>63</xdr:row>
      <xdr:rowOff>139244</xdr:rowOff>
    </xdr:to>
    <xdr:cxnSp macro="">
      <xdr:nvCxnSpPr>
        <xdr:cNvPr id="249" name="直線コネクタ 248"/>
        <xdr:cNvCxnSpPr/>
      </xdr:nvCxnSpPr>
      <xdr:spPr>
        <a:xfrm flipV="1">
          <a:off x="8750300" y="10933814"/>
          <a:ext cx="8890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103643</xdr:rowOff>
    </xdr:from>
    <xdr:to>
      <xdr:col>41</xdr:col>
      <xdr:colOff>101600</xdr:colOff>
      <xdr:row>64</xdr:row>
      <xdr:rowOff>33793</xdr:rowOff>
    </xdr:to>
    <xdr:sp macro="" textlink="">
      <xdr:nvSpPr>
        <xdr:cNvPr id="250" name="楕円 249"/>
        <xdr:cNvSpPr/>
      </xdr:nvSpPr>
      <xdr:spPr>
        <a:xfrm>
          <a:off x="7810500" y="109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139244</xdr:rowOff>
    </xdr:from>
    <xdr:to>
      <xdr:col>45</xdr:col>
      <xdr:colOff>177800</xdr:colOff>
      <xdr:row>63</xdr:row>
      <xdr:rowOff>154443</xdr:rowOff>
    </xdr:to>
    <xdr:cxnSp macro="">
      <xdr:nvCxnSpPr>
        <xdr:cNvPr id="251" name="直線コネクタ 250"/>
        <xdr:cNvCxnSpPr/>
      </xdr:nvCxnSpPr>
      <xdr:spPr>
        <a:xfrm flipV="1">
          <a:off x="7861300" y="10940594"/>
          <a:ext cx="889000" cy="1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117029</xdr:rowOff>
    </xdr:from>
    <xdr:to>
      <xdr:col>36</xdr:col>
      <xdr:colOff>165100</xdr:colOff>
      <xdr:row>64</xdr:row>
      <xdr:rowOff>47179</xdr:rowOff>
    </xdr:to>
    <xdr:sp macro="" textlink="">
      <xdr:nvSpPr>
        <xdr:cNvPr id="252" name="楕円 251"/>
        <xdr:cNvSpPr/>
      </xdr:nvSpPr>
      <xdr:spPr>
        <a:xfrm>
          <a:off x="6921500" y="109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154443</xdr:rowOff>
    </xdr:from>
    <xdr:to>
      <xdr:col>41</xdr:col>
      <xdr:colOff>50800</xdr:colOff>
      <xdr:row>63</xdr:row>
      <xdr:rowOff>167829</xdr:rowOff>
    </xdr:to>
    <xdr:cxnSp macro="">
      <xdr:nvCxnSpPr>
        <xdr:cNvPr id="253" name="直線コネクタ 252"/>
        <xdr:cNvCxnSpPr/>
      </xdr:nvCxnSpPr>
      <xdr:spPr>
        <a:xfrm flipV="1">
          <a:off x="6972300" y="10955793"/>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130783</xdr:rowOff>
    </xdr:from>
    <xdr:ext cx="599010" cy="259045"/>
    <xdr:sp macro="" textlink="">
      <xdr:nvSpPr>
        <xdr:cNvPr id="254" name="n_1aveValue【橋りょう・トンネル】&#10;一人当たり有形固定資産（償却資産）額"/>
        <xdr:cNvSpPr txBox="1"/>
      </xdr:nvSpPr>
      <xdr:spPr>
        <a:xfrm>
          <a:off x="9327095" y="10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55" name="n_2aveValue【橋りょう・トンネル】&#10;一人当たり有形固定資産（償却資産）額"/>
        <xdr:cNvSpPr txBox="1"/>
      </xdr:nvSpPr>
      <xdr:spPr>
        <a:xfrm>
          <a:off x="84507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56" name="n_3aveValue【橋りょう・トンネル】&#10;一人当たり有形固定資産（償却資産）額"/>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7" name="n_4aveValue【橋りょう・トンネル】&#10;一人当たり有形固定資産（償却資産）額"/>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2941</xdr:rowOff>
    </xdr:from>
    <xdr:ext cx="534377" cy="259045"/>
    <xdr:sp macro="" textlink="">
      <xdr:nvSpPr>
        <xdr:cNvPr id="258" name="n_1mainValue【橋りょう・トンネル】&#10;一人当たり有形固定資産（償却資産）額"/>
        <xdr:cNvSpPr txBox="1"/>
      </xdr:nvSpPr>
      <xdr:spPr>
        <a:xfrm>
          <a:off x="9359411" y="109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9721</xdr:rowOff>
    </xdr:from>
    <xdr:ext cx="534377" cy="259045"/>
    <xdr:sp macro="" textlink="">
      <xdr:nvSpPr>
        <xdr:cNvPr id="259" name="n_2mainValue【橋りょう・トンネル】&#10;一人当たり有形固定資産（償却資産）額"/>
        <xdr:cNvSpPr txBox="1"/>
      </xdr:nvSpPr>
      <xdr:spPr>
        <a:xfrm>
          <a:off x="8483111" y="1098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24920</xdr:rowOff>
    </xdr:from>
    <xdr:ext cx="534377" cy="259045"/>
    <xdr:sp macro="" textlink="">
      <xdr:nvSpPr>
        <xdr:cNvPr id="260" name="n_3mainValue【橋りょう・トンネル】&#10;一人当たり有形固定資産（償却資産）額"/>
        <xdr:cNvSpPr txBox="1"/>
      </xdr:nvSpPr>
      <xdr:spPr>
        <a:xfrm>
          <a:off x="7594111" y="1099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38306</xdr:rowOff>
    </xdr:from>
    <xdr:ext cx="534377" cy="259045"/>
    <xdr:sp macro="" textlink="">
      <xdr:nvSpPr>
        <xdr:cNvPr id="261" name="n_4mainValue【橋りょう・トンネル】&#10;一人当たり有形固定資産（償却資産）額"/>
        <xdr:cNvSpPr txBox="1"/>
      </xdr:nvSpPr>
      <xdr:spPr>
        <a:xfrm>
          <a:off x="6705111" y="1101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11447</xdr:rowOff>
    </xdr:from>
    <xdr:ext cx="405111" cy="259045"/>
    <xdr:sp macro="" textlink="">
      <xdr:nvSpPr>
        <xdr:cNvPr id="291" name="【公営住宅】&#10;有形固定資産減価償却率平均値テキスト"/>
        <xdr:cNvSpPr txBox="1"/>
      </xdr:nvSpPr>
      <xdr:spPr>
        <a:xfrm>
          <a:off x="4673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4445</xdr:rowOff>
    </xdr:from>
    <xdr:to>
      <xdr:col>24</xdr:col>
      <xdr:colOff>114300</xdr:colOff>
      <xdr:row>78</xdr:row>
      <xdr:rowOff>106045</xdr:rowOff>
    </xdr:to>
    <xdr:sp macro="" textlink="">
      <xdr:nvSpPr>
        <xdr:cNvPr id="302" name="楕円 301"/>
        <xdr:cNvSpPr/>
      </xdr:nvSpPr>
      <xdr:spPr>
        <a:xfrm>
          <a:off x="45847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128922</xdr:rowOff>
    </xdr:from>
    <xdr:ext cx="405111" cy="259045"/>
    <xdr:sp macro="" textlink="">
      <xdr:nvSpPr>
        <xdr:cNvPr id="303" name="【公営住宅】&#10;有形固定資産減価償却率該当値テキスト"/>
        <xdr:cNvSpPr txBox="1"/>
      </xdr:nvSpPr>
      <xdr:spPr>
        <a:xfrm>
          <a:off x="4673600" y="13330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114936</xdr:rowOff>
    </xdr:from>
    <xdr:to>
      <xdr:col>20</xdr:col>
      <xdr:colOff>38100</xdr:colOff>
      <xdr:row>78</xdr:row>
      <xdr:rowOff>45086</xdr:rowOff>
    </xdr:to>
    <xdr:sp macro="" textlink="">
      <xdr:nvSpPr>
        <xdr:cNvPr id="304" name="楕円 303"/>
        <xdr:cNvSpPr/>
      </xdr:nvSpPr>
      <xdr:spPr>
        <a:xfrm>
          <a:off x="3746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165736</xdr:rowOff>
    </xdr:from>
    <xdr:to>
      <xdr:col>24</xdr:col>
      <xdr:colOff>63500</xdr:colOff>
      <xdr:row>78</xdr:row>
      <xdr:rowOff>55245</xdr:rowOff>
    </xdr:to>
    <xdr:cxnSp macro="">
      <xdr:nvCxnSpPr>
        <xdr:cNvPr id="305" name="直線コネクタ 304"/>
        <xdr:cNvCxnSpPr/>
      </xdr:nvCxnSpPr>
      <xdr:spPr>
        <a:xfrm>
          <a:off x="3797300" y="13367386"/>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52070</xdr:rowOff>
    </xdr:from>
    <xdr:to>
      <xdr:col>15</xdr:col>
      <xdr:colOff>101600</xdr:colOff>
      <xdr:row>77</xdr:row>
      <xdr:rowOff>153670</xdr:rowOff>
    </xdr:to>
    <xdr:sp macro="" textlink="">
      <xdr:nvSpPr>
        <xdr:cNvPr id="306" name="楕円 305"/>
        <xdr:cNvSpPr/>
      </xdr:nvSpPr>
      <xdr:spPr>
        <a:xfrm>
          <a:off x="2857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102870</xdr:rowOff>
    </xdr:from>
    <xdr:to>
      <xdr:col>19</xdr:col>
      <xdr:colOff>177800</xdr:colOff>
      <xdr:row>77</xdr:row>
      <xdr:rowOff>165736</xdr:rowOff>
    </xdr:to>
    <xdr:cxnSp macro="">
      <xdr:nvCxnSpPr>
        <xdr:cNvPr id="307" name="直線コネクタ 306"/>
        <xdr:cNvCxnSpPr/>
      </xdr:nvCxnSpPr>
      <xdr:spPr>
        <a:xfrm>
          <a:off x="2908300" y="133045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33020</xdr:rowOff>
    </xdr:from>
    <xdr:to>
      <xdr:col>10</xdr:col>
      <xdr:colOff>165100</xdr:colOff>
      <xdr:row>77</xdr:row>
      <xdr:rowOff>134620</xdr:rowOff>
    </xdr:to>
    <xdr:sp macro="" textlink="">
      <xdr:nvSpPr>
        <xdr:cNvPr id="308" name="楕円 307"/>
        <xdr:cNvSpPr/>
      </xdr:nvSpPr>
      <xdr:spPr>
        <a:xfrm>
          <a:off x="1968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83820</xdr:rowOff>
    </xdr:from>
    <xdr:to>
      <xdr:col>15</xdr:col>
      <xdr:colOff>50800</xdr:colOff>
      <xdr:row>77</xdr:row>
      <xdr:rowOff>102870</xdr:rowOff>
    </xdr:to>
    <xdr:cxnSp macro="">
      <xdr:nvCxnSpPr>
        <xdr:cNvPr id="309" name="直線コネクタ 308"/>
        <xdr:cNvCxnSpPr/>
      </xdr:nvCxnSpPr>
      <xdr:spPr>
        <a:xfrm>
          <a:off x="2019300" y="13285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13970</xdr:rowOff>
    </xdr:from>
    <xdr:to>
      <xdr:col>6</xdr:col>
      <xdr:colOff>38100</xdr:colOff>
      <xdr:row>77</xdr:row>
      <xdr:rowOff>115570</xdr:rowOff>
    </xdr:to>
    <xdr:sp macro="" textlink="">
      <xdr:nvSpPr>
        <xdr:cNvPr id="310" name="楕円 309"/>
        <xdr:cNvSpPr/>
      </xdr:nvSpPr>
      <xdr:spPr>
        <a:xfrm>
          <a:off x="1079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64770</xdr:rowOff>
    </xdr:from>
    <xdr:to>
      <xdr:col>10</xdr:col>
      <xdr:colOff>114300</xdr:colOff>
      <xdr:row>77</xdr:row>
      <xdr:rowOff>83820</xdr:rowOff>
    </xdr:to>
    <xdr:cxnSp macro="">
      <xdr:nvCxnSpPr>
        <xdr:cNvPr id="311" name="直線コネクタ 310"/>
        <xdr:cNvCxnSpPr/>
      </xdr:nvCxnSpPr>
      <xdr:spPr>
        <a:xfrm>
          <a:off x="1130300" y="132664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158132</xdr:rowOff>
    </xdr:from>
    <xdr:ext cx="405111" cy="259045"/>
    <xdr:sp macro="" textlink="">
      <xdr:nvSpPr>
        <xdr:cNvPr id="312" name="n_1aveValue【公営住宅】&#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13" name="n_2aveValue【公営住宅】&#10;有形固定資産減価償却率"/>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4" name="n_3aveValue【公営住宅】&#10;有形固定資産減価償却率"/>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5" name="n_4ave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61613</xdr:rowOff>
    </xdr:from>
    <xdr:ext cx="405111" cy="259045"/>
    <xdr:sp macro="" textlink="">
      <xdr:nvSpPr>
        <xdr:cNvPr id="316" name="n_1mainValue【公営住宅】&#10;有形固定資産減価償却率"/>
        <xdr:cNvSpPr txBox="1"/>
      </xdr:nvSpPr>
      <xdr:spPr>
        <a:xfrm>
          <a:off x="35820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170197</xdr:rowOff>
    </xdr:from>
    <xdr:ext cx="405111" cy="259045"/>
    <xdr:sp macro="" textlink="">
      <xdr:nvSpPr>
        <xdr:cNvPr id="317" name="n_2mainValue【公営住宅】&#10;有形固定資産減価償却率"/>
        <xdr:cNvSpPr txBox="1"/>
      </xdr:nvSpPr>
      <xdr:spPr>
        <a:xfrm>
          <a:off x="2705744" y="1302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151147</xdr:rowOff>
    </xdr:from>
    <xdr:ext cx="405111" cy="259045"/>
    <xdr:sp macro="" textlink="">
      <xdr:nvSpPr>
        <xdr:cNvPr id="318" name="n_3mainValue【公営住宅】&#10;有形固定資産減価償却率"/>
        <xdr:cNvSpPr txBox="1"/>
      </xdr:nvSpPr>
      <xdr:spPr>
        <a:xfrm>
          <a:off x="1816744" y="1300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132097</xdr:rowOff>
    </xdr:from>
    <xdr:ext cx="405111" cy="259045"/>
    <xdr:sp macro="" textlink="">
      <xdr:nvSpPr>
        <xdr:cNvPr id="319" name="n_4mainValue【公営住宅】&#10;有形固定資産減価償却率"/>
        <xdr:cNvSpPr txBox="1"/>
      </xdr:nvSpPr>
      <xdr:spPr>
        <a:xfrm>
          <a:off x="927744"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54084</xdr:rowOff>
    </xdr:from>
    <xdr:to>
      <xdr:col>55</xdr:col>
      <xdr:colOff>50800</xdr:colOff>
      <xdr:row>86</xdr:row>
      <xdr:rowOff>155684</xdr:rowOff>
    </xdr:to>
    <xdr:sp macro="" textlink="">
      <xdr:nvSpPr>
        <xdr:cNvPr id="361" name="楕円 360"/>
        <xdr:cNvSpPr/>
      </xdr:nvSpPr>
      <xdr:spPr>
        <a:xfrm>
          <a:off x="10426700" y="147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1258</xdr:rowOff>
    </xdr:from>
    <xdr:ext cx="469744" cy="259045"/>
    <xdr:sp macro="" textlink="">
      <xdr:nvSpPr>
        <xdr:cNvPr id="362" name="【公営住宅】&#10;一人当たり面積該当値テキスト"/>
        <xdr:cNvSpPr txBox="1"/>
      </xdr:nvSpPr>
      <xdr:spPr>
        <a:xfrm>
          <a:off x="10515600" y="147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56305</xdr:rowOff>
    </xdr:from>
    <xdr:to>
      <xdr:col>50</xdr:col>
      <xdr:colOff>165100</xdr:colOff>
      <xdr:row>86</xdr:row>
      <xdr:rowOff>157905</xdr:rowOff>
    </xdr:to>
    <xdr:sp macro="" textlink="">
      <xdr:nvSpPr>
        <xdr:cNvPr id="363" name="楕円 362"/>
        <xdr:cNvSpPr/>
      </xdr:nvSpPr>
      <xdr:spPr>
        <a:xfrm>
          <a:off x="9588500" y="148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104884</xdr:rowOff>
    </xdr:from>
    <xdr:to>
      <xdr:col>55</xdr:col>
      <xdr:colOff>0</xdr:colOff>
      <xdr:row>86</xdr:row>
      <xdr:rowOff>107105</xdr:rowOff>
    </xdr:to>
    <xdr:cxnSp macro="">
      <xdr:nvCxnSpPr>
        <xdr:cNvPr id="364" name="直線コネクタ 363"/>
        <xdr:cNvCxnSpPr/>
      </xdr:nvCxnSpPr>
      <xdr:spPr>
        <a:xfrm flipV="1">
          <a:off x="9639300" y="14849584"/>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56828</xdr:rowOff>
    </xdr:from>
    <xdr:to>
      <xdr:col>46</xdr:col>
      <xdr:colOff>38100</xdr:colOff>
      <xdr:row>86</xdr:row>
      <xdr:rowOff>158428</xdr:rowOff>
    </xdr:to>
    <xdr:sp macro="" textlink="">
      <xdr:nvSpPr>
        <xdr:cNvPr id="365" name="楕円 364"/>
        <xdr:cNvSpPr/>
      </xdr:nvSpPr>
      <xdr:spPr>
        <a:xfrm>
          <a:off x="8699500" y="1480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107105</xdr:rowOff>
    </xdr:from>
    <xdr:to>
      <xdr:col>50</xdr:col>
      <xdr:colOff>114300</xdr:colOff>
      <xdr:row>86</xdr:row>
      <xdr:rowOff>107628</xdr:rowOff>
    </xdr:to>
    <xdr:cxnSp macro="">
      <xdr:nvCxnSpPr>
        <xdr:cNvPr id="366" name="直線コネクタ 365"/>
        <xdr:cNvCxnSpPr/>
      </xdr:nvCxnSpPr>
      <xdr:spPr>
        <a:xfrm flipV="1">
          <a:off x="8750300" y="14851805"/>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62347</xdr:rowOff>
    </xdr:from>
    <xdr:to>
      <xdr:col>41</xdr:col>
      <xdr:colOff>101600</xdr:colOff>
      <xdr:row>86</xdr:row>
      <xdr:rowOff>163947</xdr:rowOff>
    </xdr:to>
    <xdr:sp macro="" textlink="">
      <xdr:nvSpPr>
        <xdr:cNvPr id="367" name="楕円 366"/>
        <xdr:cNvSpPr/>
      </xdr:nvSpPr>
      <xdr:spPr>
        <a:xfrm>
          <a:off x="7810500" y="148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107628</xdr:rowOff>
    </xdr:from>
    <xdr:to>
      <xdr:col>45</xdr:col>
      <xdr:colOff>177800</xdr:colOff>
      <xdr:row>86</xdr:row>
      <xdr:rowOff>113147</xdr:rowOff>
    </xdr:to>
    <xdr:cxnSp macro="">
      <xdr:nvCxnSpPr>
        <xdr:cNvPr id="368" name="直線コネクタ 367"/>
        <xdr:cNvCxnSpPr/>
      </xdr:nvCxnSpPr>
      <xdr:spPr>
        <a:xfrm flipV="1">
          <a:off x="7861300" y="14852328"/>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60387</xdr:rowOff>
    </xdr:from>
    <xdr:to>
      <xdr:col>36</xdr:col>
      <xdr:colOff>165100</xdr:colOff>
      <xdr:row>86</xdr:row>
      <xdr:rowOff>161987</xdr:rowOff>
    </xdr:to>
    <xdr:sp macro="" textlink="">
      <xdr:nvSpPr>
        <xdr:cNvPr id="369" name="楕円 368"/>
        <xdr:cNvSpPr/>
      </xdr:nvSpPr>
      <xdr:spPr>
        <a:xfrm>
          <a:off x="6921500" y="148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111187</xdr:rowOff>
    </xdr:from>
    <xdr:to>
      <xdr:col>41</xdr:col>
      <xdr:colOff>50800</xdr:colOff>
      <xdr:row>86</xdr:row>
      <xdr:rowOff>113147</xdr:rowOff>
    </xdr:to>
    <xdr:cxnSp macro="">
      <xdr:nvCxnSpPr>
        <xdr:cNvPr id="370" name="直線コネクタ 369"/>
        <xdr:cNvCxnSpPr/>
      </xdr:nvCxnSpPr>
      <xdr:spPr>
        <a:xfrm>
          <a:off x="6972300" y="14855887"/>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149032</xdr:rowOff>
    </xdr:from>
    <xdr:ext cx="469744" cy="259045"/>
    <xdr:sp macro="" textlink="">
      <xdr:nvSpPr>
        <xdr:cNvPr id="375" name="n_1mainValue【公営住宅】&#10;一人当たり面積"/>
        <xdr:cNvSpPr txBox="1"/>
      </xdr:nvSpPr>
      <xdr:spPr>
        <a:xfrm>
          <a:off x="9391727" y="148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149555</xdr:rowOff>
    </xdr:from>
    <xdr:ext cx="469744" cy="259045"/>
    <xdr:sp macro="" textlink="">
      <xdr:nvSpPr>
        <xdr:cNvPr id="376" name="n_2mainValue【公営住宅】&#10;一人当たり面積"/>
        <xdr:cNvSpPr txBox="1"/>
      </xdr:nvSpPr>
      <xdr:spPr>
        <a:xfrm>
          <a:off x="8515427" y="1489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155074</xdr:rowOff>
    </xdr:from>
    <xdr:ext cx="469744" cy="259045"/>
    <xdr:sp macro="" textlink="">
      <xdr:nvSpPr>
        <xdr:cNvPr id="377" name="n_3mainValue【公営住宅】&#10;一人当たり面積"/>
        <xdr:cNvSpPr txBox="1"/>
      </xdr:nvSpPr>
      <xdr:spPr>
        <a:xfrm>
          <a:off x="7626427" y="1489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153114</xdr:rowOff>
    </xdr:from>
    <xdr:ext cx="469744" cy="259045"/>
    <xdr:sp macro="" textlink="">
      <xdr:nvSpPr>
        <xdr:cNvPr id="378" name="n_4mainValue【公営住宅】&#10;一人当たり面積"/>
        <xdr:cNvSpPr txBox="1"/>
      </xdr:nvSpPr>
      <xdr:spPr>
        <a:xfrm>
          <a:off x="6737427" y="1489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404" name="直線コネクタ 403"/>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405" name="【港湾・漁港】&#10;有形固定資産減価償却率最小値テキスト"/>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406" name="直線コネクタ 405"/>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134819</xdr:rowOff>
    </xdr:from>
    <xdr:ext cx="405111" cy="259045"/>
    <xdr:sp macro="" textlink="">
      <xdr:nvSpPr>
        <xdr:cNvPr id="409" name="【港湾・漁港】&#10;有形固定資産減価償却率平均値テキスト"/>
        <xdr:cNvSpPr txBox="1"/>
      </xdr:nvSpPr>
      <xdr:spPr>
        <a:xfrm>
          <a:off x="4673600" y="1796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410" name="フローチャート: 判断 409"/>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411" name="フローチャート: 判断 410"/>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412" name="フローチャート: 判断 411"/>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13" name="フローチャート: 判断 412"/>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14" name="フローチャート: 判断 413"/>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907</xdr:rowOff>
    </xdr:from>
    <xdr:to>
      <xdr:col>24</xdr:col>
      <xdr:colOff>114300</xdr:colOff>
      <xdr:row>107</xdr:row>
      <xdr:rowOff>102507</xdr:rowOff>
    </xdr:to>
    <xdr:sp macro="" textlink="">
      <xdr:nvSpPr>
        <xdr:cNvPr id="420" name="楕円 419"/>
        <xdr:cNvSpPr/>
      </xdr:nvSpPr>
      <xdr:spPr>
        <a:xfrm>
          <a:off x="4584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150784</xdr:rowOff>
    </xdr:from>
    <xdr:ext cx="405111" cy="259045"/>
    <xdr:sp macro="" textlink="">
      <xdr:nvSpPr>
        <xdr:cNvPr id="421" name="【港湾・漁港】&#10;有形固定資産減価償却率該当値テキスト"/>
        <xdr:cNvSpPr txBox="1"/>
      </xdr:nvSpPr>
      <xdr:spPr>
        <a:xfrm>
          <a:off x="4673600"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28666</xdr:rowOff>
    </xdr:from>
    <xdr:to>
      <xdr:col>20</xdr:col>
      <xdr:colOff>38100</xdr:colOff>
      <xdr:row>107</xdr:row>
      <xdr:rowOff>130266</xdr:rowOff>
    </xdr:to>
    <xdr:sp macro="" textlink="">
      <xdr:nvSpPr>
        <xdr:cNvPr id="422" name="楕円 421"/>
        <xdr:cNvSpPr/>
      </xdr:nvSpPr>
      <xdr:spPr>
        <a:xfrm>
          <a:off x="3746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51707</xdr:rowOff>
    </xdr:from>
    <xdr:to>
      <xdr:col>24</xdr:col>
      <xdr:colOff>63500</xdr:colOff>
      <xdr:row>107</xdr:row>
      <xdr:rowOff>79466</xdr:rowOff>
    </xdr:to>
    <xdr:cxnSp macro="">
      <xdr:nvCxnSpPr>
        <xdr:cNvPr id="423" name="直線コネクタ 422"/>
        <xdr:cNvCxnSpPr/>
      </xdr:nvCxnSpPr>
      <xdr:spPr>
        <a:xfrm flipV="1">
          <a:off x="3797300" y="183968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43362</xdr:rowOff>
    </xdr:from>
    <xdr:to>
      <xdr:col>15</xdr:col>
      <xdr:colOff>101600</xdr:colOff>
      <xdr:row>107</xdr:row>
      <xdr:rowOff>144962</xdr:rowOff>
    </xdr:to>
    <xdr:sp macro="" textlink="">
      <xdr:nvSpPr>
        <xdr:cNvPr id="424" name="楕円 423"/>
        <xdr:cNvSpPr/>
      </xdr:nvSpPr>
      <xdr:spPr>
        <a:xfrm>
          <a:off x="2857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79466</xdr:rowOff>
    </xdr:from>
    <xdr:to>
      <xdr:col>19</xdr:col>
      <xdr:colOff>177800</xdr:colOff>
      <xdr:row>107</xdr:row>
      <xdr:rowOff>94162</xdr:rowOff>
    </xdr:to>
    <xdr:cxnSp macro="">
      <xdr:nvCxnSpPr>
        <xdr:cNvPr id="425" name="直線コネクタ 424"/>
        <xdr:cNvCxnSpPr/>
      </xdr:nvCxnSpPr>
      <xdr:spPr>
        <a:xfrm flipV="1">
          <a:off x="2908300" y="184246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144599</xdr:rowOff>
    </xdr:from>
    <xdr:to>
      <xdr:col>10</xdr:col>
      <xdr:colOff>165100</xdr:colOff>
      <xdr:row>108</xdr:row>
      <xdr:rowOff>74749</xdr:rowOff>
    </xdr:to>
    <xdr:sp macro="" textlink="">
      <xdr:nvSpPr>
        <xdr:cNvPr id="426" name="楕円 425"/>
        <xdr:cNvSpPr/>
      </xdr:nvSpPr>
      <xdr:spPr>
        <a:xfrm>
          <a:off x="1968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94162</xdr:rowOff>
    </xdr:from>
    <xdr:to>
      <xdr:col>15</xdr:col>
      <xdr:colOff>50800</xdr:colOff>
      <xdr:row>108</xdr:row>
      <xdr:rowOff>23949</xdr:rowOff>
    </xdr:to>
    <xdr:cxnSp macro="">
      <xdr:nvCxnSpPr>
        <xdr:cNvPr id="427" name="直線コネクタ 426"/>
        <xdr:cNvCxnSpPr/>
      </xdr:nvCxnSpPr>
      <xdr:spPr>
        <a:xfrm flipV="1">
          <a:off x="2019300" y="184393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110308</xdr:rowOff>
    </xdr:from>
    <xdr:to>
      <xdr:col>6</xdr:col>
      <xdr:colOff>38100</xdr:colOff>
      <xdr:row>109</xdr:row>
      <xdr:rowOff>40458</xdr:rowOff>
    </xdr:to>
    <xdr:sp macro="" textlink="">
      <xdr:nvSpPr>
        <xdr:cNvPr id="428" name="楕円 427"/>
        <xdr:cNvSpPr/>
      </xdr:nvSpPr>
      <xdr:spPr>
        <a:xfrm>
          <a:off x="1079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23949</xdr:rowOff>
    </xdr:from>
    <xdr:to>
      <xdr:col>10</xdr:col>
      <xdr:colOff>114300</xdr:colOff>
      <xdr:row>108</xdr:row>
      <xdr:rowOff>161108</xdr:rowOff>
    </xdr:to>
    <xdr:cxnSp macro="">
      <xdr:nvCxnSpPr>
        <xdr:cNvPr id="429" name="直線コネクタ 428"/>
        <xdr:cNvCxnSpPr/>
      </xdr:nvCxnSpPr>
      <xdr:spPr>
        <a:xfrm flipV="1">
          <a:off x="1130300" y="18540549"/>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3101</xdr:rowOff>
    </xdr:from>
    <xdr:ext cx="405111" cy="259045"/>
    <xdr:sp macro="" textlink="">
      <xdr:nvSpPr>
        <xdr:cNvPr id="430" name="n_1aveValue【港湾・漁港】&#10;有形固定資産減価償却率"/>
        <xdr:cNvSpPr txBox="1"/>
      </xdr:nvSpPr>
      <xdr:spPr>
        <a:xfrm>
          <a:off x="35820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146793</xdr:rowOff>
    </xdr:from>
    <xdr:ext cx="405111" cy="259045"/>
    <xdr:sp macro="" textlink="">
      <xdr:nvSpPr>
        <xdr:cNvPr id="431" name="n_2aveValue【港湾・漁港】&#10;有形固定資産減価償却率"/>
        <xdr:cNvSpPr txBox="1"/>
      </xdr:nvSpPr>
      <xdr:spPr>
        <a:xfrm>
          <a:off x="2705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432" name="n_3aveValue【港湾・漁港】&#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128832</xdr:rowOff>
    </xdr:from>
    <xdr:ext cx="405111" cy="259045"/>
    <xdr:sp macro="" textlink="">
      <xdr:nvSpPr>
        <xdr:cNvPr id="433" name="n_4aveValue【港湾・漁港】&#10;有形固定資産減価償却率"/>
        <xdr:cNvSpPr txBox="1"/>
      </xdr:nvSpPr>
      <xdr:spPr>
        <a:xfrm>
          <a:off x="927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121393</xdr:rowOff>
    </xdr:from>
    <xdr:ext cx="405111" cy="259045"/>
    <xdr:sp macro="" textlink="">
      <xdr:nvSpPr>
        <xdr:cNvPr id="434" name="n_1mainValue【港湾・漁港】&#10;有形固定資産減価償却率"/>
        <xdr:cNvSpPr txBox="1"/>
      </xdr:nvSpPr>
      <xdr:spPr>
        <a:xfrm>
          <a:off x="35820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136089</xdr:rowOff>
    </xdr:from>
    <xdr:ext cx="405111" cy="259045"/>
    <xdr:sp macro="" textlink="">
      <xdr:nvSpPr>
        <xdr:cNvPr id="435" name="n_2mainValue【港湾・漁港】&#10;有形固定資産減価償却率"/>
        <xdr:cNvSpPr txBox="1"/>
      </xdr:nvSpPr>
      <xdr:spPr>
        <a:xfrm>
          <a:off x="27057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65876</xdr:rowOff>
    </xdr:from>
    <xdr:ext cx="405111" cy="259045"/>
    <xdr:sp macro="" textlink="">
      <xdr:nvSpPr>
        <xdr:cNvPr id="436" name="n_3mainValue【港湾・漁港】&#10;有形固定資産減価償却率"/>
        <xdr:cNvSpPr txBox="1"/>
      </xdr:nvSpPr>
      <xdr:spPr>
        <a:xfrm>
          <a:off x="1816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31585</xdr:rowOff>
    </xdr:from>
    <xdr:ext cx="405111" cy="259045"/>
    <xdr:sp macro="" textlink="">
      <xdr:nvSpPr>
        <xdr:cNvPr id="437" name="n_4mainValue【港湾・漁港】&#10;有形固定資産減価償却率"/>
        <xdr:cNvSpPr txBox="1"/>
      </xdr:nvSpPr>
      <xdr:spPr>
        <a:xfrm>
          <a:off x="927744" y="187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3" name="テキスト ボックス 45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5" name="テキスト ボックス 45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59" name="直線コネクタ 458"/>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60" name="【港湾・漁港】&#10;一人当たり有形固定資産（償却資産）額最小値テキスト"/>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61" name="直線コネクタ 460"/>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62" name="【港湾・漁港】&#10;一人当たり有形固定資産（償却資産）額最大値テキスト"/>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63" name="直線コネクタ 462"/>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17527</xdr:rowOff>
    </xdr:from>
    <xdr:ext cx="599010" cy="259045"/>
    <xdr:sp macro="" textlink="">
      <xdr:nvSpPr>
        <xdr:cNvPr id="464" name="【港湾・漁港】&#10;一人当たり有形固定資産（償却資産）額平均値テキスト"/>
        <xdr:cNvSpPr txBox="1"/>
      </xdr:nvSpPr>
      <xdr:spPr>
        <a:xfrm>
          <a:off x="10515600" y="18191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65" name="フローチャート: 判断 464"/>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66" name="フローチャート: 判断 465"/>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67" name="フローチャート: 判断 466"/>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68" name="フローチャート: 判断 467"/>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69" name="フローチャート: 判断 468"/>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133890</xdr:rowOff>
    </xdr:from>
    <xdr:to>
      <xdr:col>55</xdr:col>
      <xdr:colOff>50800</xdr:colOff>
      <xdr:row>105</xdr:row>
      <xdr:rowOff>64040</xdr:rowOff>
    </xdr:to>
    <xdr:sp macro="" textlink="">
      <xdr:nvSpPr>
        <xdr:cNvPr id="475" name="楕円 474"/>
        <xdr:cNvSpPr/>
      </xdr:nvSpPr>
      <xdr:spPr>
        <a:xfrm>
          <a:off x="10426700" y="1796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156767</xdr:rowOff>
    </xdr:from>
    <xdr:ext cx="599010" cy="259045"/>
    <xdr:sp macro="" textlink="">
      <xdr:nvSpPr>
        <xdr:cNvPr id="476" name="【港湾・漁港】&#10;一人当たり有形固定資産（償却資産）額該当値テキスト"/>
        <xdr:cNvSpPr txBox="1"/>
      </xdr:nvSpPr>
      <xdr:spPr>
        <a:xfrm>
          <a:off x="10515600" y="1781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154436</xdr:rowOff>
    </xdr:from>
    <xdr:to>
      <xdr:col>50</xdr:col>
      <xdr:colOff>165100</xdr:colOff>
      <xdr:row>105</xdr:row>
      <xdr:rowOff>84586</xdr:rowOff>
    </xdr:to>
    <xdr:sp macro="" textlink="">
      <xdr:nvSpPr>
        <xdr:cNvPr id="477" name="楕円 476"/>
        <xdr:cNvSpPr/>
      </xdr:nvSpPr>
      <xdr:spPr>
        <a:xfrm>
          <a:off x="9588500" y="179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13240</xdr:rowOff>
    </xdr:from>
    <xdr:to>
      <xdr:col>55</xdr:col>
      <xdr:colOff>0</xdr:colOff>
      <xdr:row>105</xdr:row>
      <xdr:rowOff>33786</xdr:rowOff>
    </xdr:to>
    <xdr:cxnSp macro="">
      <xdr:nvCxnSpPr>
        <xdr:cNvPr id="478" name="直線コネクタ 477"/>
        <xdr:cNvCxnSpPr/>
      </xdr:nvCxnSpPr>
      <xdr:spPr>
        <a:xfrm flipV="1">
          <a:off x="9639300" y="18015490"/>
          <a:ext cx="838200" cy="2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170083</xdr:rowOff>
    </xdr:from>
    <xdr:to>
      <xdr:col>46</xdr:col>
      <xdr:colOff>38100</xdr:colOff>
      <xdr:row>105</xdr:row>
      <xdr:rowOff>100233</xdr:rowOff>
    </xdr:to>
    <xdr:sp macro="" textlink="">
      <xdr:nvSpPr>
        <xdr:cNvPr id="479" name="楕円 478"/>
        <xdr:cNvSpPr/>
      </xdr:nvSpPr>
      <xdr:spPr>
        <a:xfrm>
          <a:off x="8699500" y="180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33786</xdr:rowOff>
    </xdr:from>
    <xdr:to>
      <xdr:col>50</xdr:col>
      <xdr:colOff>114300</xdr:colOff>
      <xdr:row>105</xdr:row>
      <xdr:rowOff>49433</xdr:rowOff>
    </xdr:to>
    <xdr:cxnSp macro="">
      <xdr:nvCxnSpPr>
        <xdr:cNvPr id="480" name="直線コネクタ 479"/>
        <xdr:cNvCxnSpPr/>
      </xdr:nvCxnSpPr>
      <xdr:spPr>
        <a:xfrm flipV="1">
          <a:off x="8750300" y="18036036"/>
          <a:ext cx="8890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40712</xdr:rowOff>
    </xdr:from>
    <xdr:to>
      <xdr:col>41</xdr:col>
      <xdr:colOff>101600</xdr:colOff>
      <xdr:row>105</xdr:row>
      <xdr:rowOff>142312</xdr:rowOff>
    </xdr:to>
    <xdr:sp macro="" textlink="">
      <xdr:nvSpPr>
        <xdr:cNvPr id="481" name="楕円 480"/>
        <xdr:cNvSpPr/>
      </xdr:nvSpPr>
      <xdr:spPr>
        <a:xfrm>
          <a:off x="7810500" y="1804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49433</xdr:rowOff>
    </xdr:from>
    <xdr:to>
      <xdr:col>45</xdr:col>
      <xdr:colOff>177800</xdr:colOff>
      <xdr:row>105</xdr:row>
      <xdr:rowOff>91512</xdr:rowOff>
    </xdr:to>
    <xdr:cxnSp macro="">
      <xdr:nvCxnSpPr>
        <xdr:cNvPr id="482" name="直線コネクタ 481"/>
        <xdr:cNvCxnSpPr/>
      </xdr:nvCxnSpPr>
      <xdr:spPr>
        <a:xfrm flipV="1">
          <a:off x="7861300" y="18051683"/>
          <a:ext cx="889000" cy="4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84675</xdr:rowOff>
    </xdr:from>
    <xdr:to>
      <xdr:col>36</xdr:col>
      <xdr:colOff>165100</xdr:colOff>
      <xdr:row>106</xdr:row>
      <xdr:rowOff>14825</xdr:rowOff>
    </xdr:to>
    <xdr:sp macro="" textlink="">
      <xdr:nvSpPr>
        <xdr:cNvPr id="483" name="楕円 482"/>
        <xdr:cNvSpPr/>
      </xdr:nvSpPr>
      <xdr:spPr>
        <a:xfrm>
          <a:off x="6921500" y="180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91512</xdr:rowOff>
    </xdr:from>
    <xdr:to>
      <xdr:col>41</xdr:col>
      <xdr:colOff>50800</xdr:colOff>
      <xdr:row>105</xdr:row>
      <xdr:rowOff>135475</xdr:rowOff>
    </xdr:to>
    <xdr:cxnSp macro="">
      <xdr:nvCxnSpPr>
        <xdr:cNvPr id="484" name="直線コネクタ 483"/>
        <xdr:cNvCxnSpPr/>
      </xdr:nvCxnSpPr>
      <xdr:spPr>
        <a:xfrm flipV="1">
          <a:off x="6972300" y="18093762"/>
          <a:ext cx="889000" cy="4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13549</xdr:rowOff>
    </xdr:from>
    <xdr:ext cx="599010" cy="259045"/>
    <xdr:sp macro="" textlink="">
      <xdr:nvSpPr>
        <xdr:cNvPr id="485" name="n_1aveValue【港湾・漁港】&#10;一人当たり有形固定資産（償却資産）額"/>
        <xdr:cNvSpPr txBox="1"/>
      </xdr:nvSpPr>
      <xdr:spPr>
        <a:xfrm>
          <a:off x="9327095" y="183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152689</xdr:rowOff>
    </xdr:from>
    <xdr:ext cx="599010" cy="259045"/>
    <xdr:sp macro="" textlink="">
      <xdr:nvSpPr>
        <xdr:cNvPr id="486" name="n_2aveValue【港湾・漁港】&#10;一人当たり有形固定資産（償却資産）額"/>
        <xdr:cNvSpPr txBox="1"/>
      </xdr:nvSpPr>
      <xdr:spPr>
        <a:xfrm>
          <a:off x="8450795" y="183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168060</xdr:rowOff>
    </xdr:from>
    <xdr:ext cx="599010" cy="259045"/>
    <xdr:sp macro="" textlink="">
      <xdr:nvSpPr>
        <xdr:cNvPr id="487" name="n_3aveValue【港湾・漁港】&#10;一人当たり有形固定資産（償却資産）額"/>
        <xdr:cNvSpPr txBox="1"/>
      </xdr:nvSpPr>
      <xdr:spPr>
        <a:xfrm>
          <a:off x="7561795" y="1834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130768</xdr:rowOff>
    </xdr:from>
    <xdr:ext cx="599010" cy="259045"/>
    <xdr:sp macro="" textlink="">
      <xdr:nvSpPr>
        <xdr:cNvPr id="488" name="n_4aveValue【港湾・漁港】&#10;一人当たり有形固定資産（償却資産）額"/>
        <xdr:cNvSpPr txBox="1"/>
      </xdr:nvSpPr>
      <xdr:spPr>
        <a:xfrm>
          <a:off x="6672795" y="183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101113</xdr:rowOff>
    </xdr:from>
    <xdr:ext cx="599010" cy="259045"/>
    <xdr:sp macro="" textlink="">
      <xdr:nvSpPr>
        <xdr:cNvPr id="489" name="n_1mainValue【港湾・漁港】&#10;一人当たり有形固定資産（償却資産）額"/>
        <xdr:cNvSpPr txBox="1"/>
      </xdr:nvSpPr>
      <xdr:spPr>
        <a:xfrm>
          <a:off x="9327095" y="1776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116760</xdr:rowOff>
    </xdr:from>
    <xdr:ext cx="599010" cy="259045"/>
    <xdr:sp macro="" textlink="">
      <xdr:nvSpPr>
        <xdr:cNvPr id="490" name="n_2mainValue【港湾・漁港】&#10;一人当たり有形固定資産（償却資産）額"/>
        <xdr:cNvSpPr txBox="1"/>
      </xdr:nvSpPr>
      <xdr:spPr>
        <a:xfrm>
          <a:off x="8450795" y="1777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158839</xdr:rowOff>
    </xdr:from>
    <xdr:ext cx="599010" cy="259045"/>
    <xdr:sp macro="" textlink="">
      <xdr:nvSpPr>
        <xdr:cNvPr id="491" name="n_3mainValue【港湾・漁港】&#10;一人当たり有形固定資産（償却資産）額"/>
        <xdr:cNvSpPr txBox="1"/>
      </xdr:nvSpPr>
      <xdr:spPr>
        <a:xfrm>
          <a:off x="7561795" y="1781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31352</xdr:rowOff>
    </xdr:from>
    <xdr:ext cx="599010" cy="259045"/>
    <xdr:sp macro="" textlink="">
      <xdr:nvSpPr>
        <xdr:cNvPr id="492" name="n_4mainValue【港湾・漁港】&#10;一人当たり有形固定資産（償却資産）額"/>
        <xdr:cNvSpPr txBox="1"/>
      </xdr:nvSpPr>
      <xdr:spPr>
        <a:xfrm>
          <a:off x="6672795" y="1786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518" name="直線コネクタ 517"/>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519"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520" name="直線コネクタ 519"/>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521"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522" name="直線コネクタ 521"/>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523" name="【認定こども園・幼稚園・保育所】&#10;有形固定資産減価償却率平均値テキスト"/>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24" name="フローチャート: 判断 523"/>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25" name="フローチャート: 判断 524"/>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526" name="フローチャート: 判断 525"/>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527" name="フローチャート: 判断 526"/>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528" name="フローチャート: 判断 527"/>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115207</xdr:rowOff>
    </xdr:from>
    <xdr:to>
      <xdr:col>85</xdr:col>
      <xdr:colOff>177800</xdr:colOff>
      <xdr:row>38</xdr:row>
      <xdr:rowOff>45357</xdr:rowOff>
    </xdr:to>
    <xdr:sp macro="" textlink="">
      <xdr:nvSpPr>
        <xdr:cNvPr id="534" name="楕円 533"/>
        <xdr:cNvSpPr/>
      </xdr:nvSpPr>
      <xdr:spPr>
        <a:xfrm>
          <a:off x="16268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138084</xdr:rowOff>
    </xdr:from>
    <xdr:ext cx="405111" cy="259045"/>
    <xdr:sp macro="" textlink="">
      <xdr:nvSpPr>
        <xdr:cNvPr id="535" name="【認定こども園・幼稚園・保育所】&#10;有形固定資産減価償却率該当値テキスト"/>
        <xdr:cNvSpPr txBox="1"/>
      </xdr:nvSpPr>
      <xdr:spPr>
        <a:xfrm>
          <a:off x="16357600"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7439</xdr:rowOff>
    </xdr:from>
    <xdr:to>
      <xdr:col>81</xdr:col>
      <xdr:colOff>101600</xdr:colOff>
      <xdr:row>37</xdr:row>
      <xdr:rowOff>109039</xdr:rowOff>
    </xdr:to>
    <xdr:sp macro="" textlink="">
      <xdr:nvSpPr>
        <xdr:cNvPr id="536" name="楕円 535"/>
        <xdr:cNvSpPr/>
      </xdr:nvSpPr>
      <xdr:spPr>
        <a:xfrm>
          <a:off x="15430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58239</xdr:rowOff>
    </xdr:from>
    <xdr:to>
      <xdr:col>85</xdr:col>
      <xdr:colOff>127000</xdr:colOff>
      <xdr:row>37</xdr:row>
      <xdr:rowOff>166007</xdr:rowOff>
    </xdr:to>
    <xdr:cxnSp macro="">
      <xdr:nvCxnSpPr>
        <xdr:cNvPr id="537" name="直線コネクタ 536"/>
        <xdr:cNvCxnSpPr/>
      </xdr:nvCxnSpPr>
      <xdr:spPr>
        <a:xfrm>
          <a:off x="15481300" y="6401889"/>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118473</xdr:rowOff>
    </xdr:from>
    <xdr:to>
      <xdr:col>76</xdr:col>
      <xdr:colOff>165100</xdr:colOff>
      <xdr:row>37</xdr:row>
      <xdr:rowOff>48623</xdr:rowOff>
    </xdr:to>
    <xdr:sp macro="" textlink="">
      <xdr:nvSpPr>
        <xdr:cNvPr id="538" name="楕円 537"/>
        <xdr:cNvSpPr/>
      </xdr:nvSpPr>
      <xdr:spPr>
        <a:xfrm>
          <a:off x="14541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169273</xdr:rowOff>
    </xdr:from>
    <xdr:to>
      <xdr:col>81</xdr:col>
      <xdr:colOff>50800</xdr:colOff>
      <xdr:row>37</xdr:row>
      <xdr:rowOff>58239</xdr:rowOff>
    </xdr:to>
    <xdr:cxnSp macro="">
      <xdr:nvCxnSpPr>
        <xdr:cNvPr id="539" name="直線コネクタ 538"/>
        <xdr:cNvCxnSpPr/>
      </xdr:nvCxnSpPr>
      <xdr:spPr>
        <a:xfrm>
          <a:off x="14592300" y="634147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38463</xdr:rowOff>
    </xdr:from>
    <xdr:to>
      <xdr:col>72</xdr:col>
      <xdr:colOff>38100</xdr:colOff>
      <xdr:row>36</xdr:row>
      <xdr:rowOff>140063</xdr:rowOff>
    </xdr:to>
    <xdr:sp macro="" textlink="">
      <xdr:nvSpPr>
        <xdr:cNvPr id="540" name="楕円 539"/>
        <xdr:cNvSpPr/>
      </xdr:nvSpPr>
      <xdr:spPr>
        <a:xfrm>
          <a:off x="13652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89263</xdr:rowOff>
    </xdr:from>
    <xdr:to>
      <xdr:col>76</xdr:col>
      <xdr:colOff>114300</xdr:colOff>
      <xdr:row>36</xdr:row>
      <xdr:rowOff>169273</xdr:rowOff>
    </xdr:to>
    <xdr:cxnSp macro="">
      <xdr:nvCxnSpPr>
        <xdr:cNvPr id="541" name="直線コネクタ 540"/>
        <xdr:cNvCxnSpPr/>
      </xdr:nvCxnSpPr>
      <xdr:spPr>
        <a:xfrm>
          <a:off x="13703300" y="626146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15603</xdr:rowOff>
    </xdr:from>
    <xdr:to>
      <xdr:col>67</xdr:col>
      <xdr:colOff>101600</xdr:colOff>
      <xdr:row>37</xdr:row>
      <xdr:rowOff>117203</xdr:rowOff>
    </xdr:to>
    <xdr:sp macro="" textlink="">
      <xdr:nvSpPr>
        <xdr:cNvPr id="542" name="楕円 541"/>
        <xdr:cNvSpPr/>
      </xdr:nvSpPr>
      <xdr:spPr>
        <a:xfrm>
          <a:off x="12763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89263</xdr:rowOff>
    </xdr:from>
    <xdr:to>
      <xdr:col>71</xdr:col>
      <xdr:colOff>177800</xdr:colOff>
      <xdr:row>37</xdr:row>
      <xdr:rowOff>66403</xdr:rowOff>
    </xdr:to>
    <xdr:cxnSp macro="">
      <xdr:nvCxnSpPr>
        <xdr:cNvPr id="543" name="直線コネクタ 542"/>
        <xdr:cNvCxnSpPr/>
      </xdr:nvCxnSpPr>
      <xdr:spPr>
        <a:xfrm flipV="1">
          <a:off x="12814300" y="6261463"/>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544" name="n_1aveValue【認定こども園・幼稚園・保育所】&#10;有形固定資産減価償却率"/>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52812</xdr:rowOff>
    </xdr:from>
    <xdr:ext cx="405111" cy="259045"/>
    <xdr:sp macro="" textlink="">
      <xdr:nvSpPr>
        <xdr:cNvPr id="545" name="n_2aveValue【認定こども園・幼稚園・保育所】&#10;有形固定資産減価償却率"/>
        <xdr:cNvSpPr txBox="1"/>
      </xdr:nvSpPr>
      <xdr:spPr>
        <a:xfrm>
          <a:off x="14389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546"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23421</xdr:rowOff>
    </xdr:from>
    <xdr:ext cx="405111" cy="259045"/>
    <xdr:sp macro="" textlink="">
      <xdr:nvSpPr>
        <xdr:cNvPr id="547" name="n_4aveValue【認定こども園・幼稚園・保育所】&#10;有形固定資産減価償却率"/>
        <xdr:cNvSpPr txBox="1"/>
      </xdr:nvSpPr>
      <xdr:spPr>
        <a:xfrm>
          <a:off x="12611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125566</xdr:rowOff>
    </xdr:from>
    <xdr:ext cx="405111" cy="259045"/>
    <xdr:sp macro="" textlink="">
      <xdr:nvSpPr>
        <xdr:cNvPr id="548" name="n_1mainValue【認定こども園・幼稚園・保育所】&#10;有形固定資産減価償却率"/>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65150</xdr:rowOff>
    </xdr:from>
    <xdr:ext cx="405111" cy="259045"/>
    <xdr:sp macro="" textlink="">
      <xdr:nvSpPr>
        <xdr:cNvPr id="549" name="n_2mainValue【認定こども園・幼稚園・保育所】&#10;有形固定資産減価償却率"/>
        <xdr:cNvSpPr txBox="1"/>
      </xdr:nvSpPr>
      <xdr:spPr>
        <a:xfrm>
          <a:off x="14389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156590</xdr:rowOff>
    </xdr:from>
    <xdr:ext cx="405111" cy="259045"/>
    <xdr:sp macro="" textlink="">
      <xdr:nvSpPr>
        <xdr:cNvPr id="550" name="n_3mainValue【認定こども園・幼稚園・保育所】&#10;有形固定資産減価償却率"/>
        <xdr:cNvSpPr txBox="1"/>
      </xdr:nvSpPr>
      <xdr:spPr>
        <a:xfrm>
          <a:off x="13500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133730</xdr:rowOff>
    </xdr:from>
    <xdr:ext cx="405111" cy="259045"/>
    <xdr:sp macro="" textlink="">
      <xdr:nvSpPr>
        <xdr:cNvPr id="551" name="n_4mainValue【認定こども園・幼稚園・保育所】&#10;有形固定資産減価償却率"/>
        <xdr:cNvSpPr txBox="1"/>
      </xdr:nvSpPr>
      <xdr:spPr>
        <a:xfrm>
          <a:off x="12611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577" name="直線コネクタ 576"/>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78"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79" name="直線コネクタ 578"/>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580"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581" name="直線コネクタ 580"/>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582"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3" name="フローチャート: 判断 58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84" name="フローチャート: 判断 583"/>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585" name="フローチャート: 判断 584"/>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586" name="フローチャート: 判断 585"/>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87" name="フローチャート: 判断 586"/>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593" name="楕円 592"/>
        <xdr:cNvSpPr/>
      </xdr:nvSpPr>
      <xdr:spPr>
        <a:xfrm>
          <a:off x="22110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156046</xdr:rowOff>
    </xdr:from>
    <xdr:ext cx="469744" cy="259045"/>
    <xdr:sp macro="" textlink="">
      <xdr:nvSpPr>
        <xdr:cNvPr id="594" name="【認定こども園・幼稚園・保育所】&#10;一人当たり面積該当値テキスト"/>
        <xdr:cNvSpPr txBox="1"/>
      </xdr:nvSpPr>
      <xdr:spPr>
        <a:xfrm>
          <a:off x="22199600" y="649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144599</xdr:rowOff>
    </xdr:from>
    <xdr:to>
      <xdr:col>112</xdr:col>
      <xdr:colOff>38100</xdr:colOff>
      <xdr:row>40</xdr:row>
      <xdr:rowOff>74749</xdr:rowOff>
    </xdr:to>
    <xdr:sp macro="" textlink="">
      <xdr:nvSpPr>
        <xdr:cNvPr id="595" name="楕円 594"/>
        <xdr:cNvSpPr/>
      </xdr:nvSpPr>
      <xdr:spPr>
        <a:xfrm>
          <a:off x="21272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12519</xdr:rowOff>
    </xdr:from>
    <xdr:to>
      <xdr:col>116</xdr:col>
      <xdr:colOff>63500</xdr:colOff>
      <xdr:row>40</xdr:row>
      <xdr:rowOff>23949</xdr:rowOff>
    </xdr:to>
    <xdr:cxnSp macro="">
      <xdr:nvCxnSpPr>
        <xdr:cNvPr id="596" name="直線コネクタ 595"/>
        <xdr:cNvCxnSpPr/>
      </xdr:nvCxnSpPr>
      <xdr:spPr>
        <a:xfrm flipV="1">
          <a:off x="21323300" y="6699069"/>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147865</xdr:rowOff>
    </xdr:from>
    <xdr:to>
      <xdr:col>107</xdr:col>
      <xdr:colOff>101600</xdr:colOff>
      <xdr:row>40</xdr:row>
      <xdr:rowOff>78015</xdr:rowOff>
    </xdr:to>
    <xdr:sp macro="" textlink="">
      <xdr:nvSpPr>
        <xdr:cNvPr id="597" name="楕円 596"/>
        <xdr:cNvSpPr/>
      </xdr:nvSpPr>
      <xdr:spPr>
        <a:xfrm>
          <a:off x="2038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23949</xdr:rowOff>
    </xdr:from>
    <xdr:to>
      <xdr:col>111</xdr:col>
      <xdr:colOff>177800</xdr:colOff>
      <xdr:row>40</xdr:row>
      <xdr:rowOff>27215</xdr:rowOff>
    </xdr:to>
    <xdr:cxnSp macro="">
      <xdr:nvCxnSpPr>
        <xdr:cNvPr id="598" name="直線コネクタ 597"/>
        <xdr:cNvCxnSpPr/>
      </xdr:nvCxnSpPr>
      <xdr:spPr>
        <a:xfrm flipV="1">
          <a:off x="20434300" y="68819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9072</xdr:rowOff>
    </xdr:from>
    <xdr:to>
      <xdr:col>102</xdr:col>
      <xdr:colOff>165100</xdr:colOff>
      <xdr:row>40</xdr:row>
      <xdr:rowOff>110672</xdr:rowOff>
    </xdr:to>
    <xdr:sp macro="" textlink="">
      <xdr:nvSpPr>
        <xdr:cNvPr id="599" name="楕円 598"/>
        <xdr:cNvSpPr/>
      </xdr:nvSpPr>
      <xdr:spPr>
        <a:xfrm>
          <a:off x="19494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27215</xdr:rowOff>
    </xdr:from>
    <xdr:to>
      <xdr:col>107</xdr:col>
      <xdr:colOff>50800</xdr:colOff>
      <xdr:row>40</xdr:row>
      <xdr:rowOff>59872</xdr:rowOff>
    </xdr:to>
    <xdr:cxnSp macro="">
      <xdr:nvCxnSpPr>
        <xdr:cNvPr id="600" name="直線コネクタ 599"/>
        <xdr:cNvCxnSpPr/>
      </xdr:nvCxnSpPr>
      <xdr:spPr>
        <a:xfrm flipV="1">
          <a:off x="19545300" y="6885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147865</xdr:rowOff>
    </xdr:from>
    <xdr:to>
      <xdr:col>98</xdr:col>
      <xdr:colOff>38100</xdr:colOff>
      <xdr:row>40</xdr:row>
      <xdr:rowOff>78015</xdr:rowOff>
    </xdr:to>
    <xdr:sp macro="" textlink="">
      <xdr:nvSpPr>
        <xdr:cNvPr id="601" name="楕円 600"/>
        <xdr:cNvSpPr/>
      </xdr:nvSpPr>
      <xdr:spPr>
        <a:xfrm>
          <a:off x="18605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27215</xdr:rowOff>
    </xdr:from>
    <xdr:to>
      <xdr:col>102</xdr:col>
      <xdr:colOff>114300</xdr:colOff>
      <xdr:row>40</xdr:row>
      <xdr:rowOff>59872</xdr:rowOff>
    </xdr:to>
    <xdr:cxnSp macro="">
      <xdr:nvCxnSpPr>
        <xdr:cNvPr id="602" name="直線コネクタ 601"/>
        <xdr:cNvCxnSpPr/>
      </xdr:nvCxnSpPr>
      <xdr:spPr>
        <a:xfrm>
          <a:off x="18656300" y="6885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603" name="n_1aveValue【認定こども園・幼稚園・保育所】&#10;一人当たり面積"/>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604" name="n_2aveValue【認定こども園・幼稚園・保育所】&#10;一人当たり面積"/>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605" name="n_3aveValue【認定こども園・幼稚園・保育所】&#10;一人当たり面積"/>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606" name="n_4aveValue【認定こども園・幼稚園・保育所】&#10;一人当たり面積"/>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65876</xdr:rowOff>
    </xdr:from>
    <xdr:ext cx="469744" cy="259045"/>
    <xdr:sp macro="" textlink="">
      <xdr:nvSpPr>
        <xdr:cNvPr id="607" name="n_1mainValue【認定こども園・幼稚園・保育所】&#10;一人当たり面積"/>
        <xdr:cNvSpPr txBox="1"/>
      </xdr:nvSpPr>
      <xdr:spPr>
        <a:xfrm>
          <a:off x="210757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69142</xdr:rowOff>
    </xdr:from>
    <xdr:ext cx="469744" cy="259045"/>
    <xdr:sp macro="" textlink="">
      <xdr:nvSpPr>
        <xdr:cNvPr id="608" name="n_2mainValue【認定こども園・幼稚園・保育所】&#10;一人当たり面積"/>
        <xdr:cNvSpPr txBox="1"/>
      </xdr:nvSpPr>
      <xdr:spPr>
        <a:xfrm>
          <a:off x="20199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101799</xdr:rowOff>
    </xdr:from>
    <xdr:ext cx="469744" cy="259045"/>
    <xdr:sp macro="" textlink="">
      <xdr:nvSpPr>
        <xdr:cNvPr id="609" name="n_3mainValue【認定こども園・幼稚園・保育所】&#10;一人当たり面積"/>
        <xdr:cNvSpPr txBox="1"/>
      </xdr:nvSpPr>
      <xdr:spPr>
        <a:xfrm>
          <a:off x="19310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69142</xdr:rowOff>
    </xdr:from>
    <xdr:ext cx="469744" cy="259045"/>
    <xdr:sp macro="" textlink="">
      <xdr:nvSpPr>
        <xdr:cNvPr id="610" name="n_4mainValue【認定こども園・幼稚園・保育所】&#10;一人当たり面積"/>
        <xdr:cNvSpPr txBox="1"/>
      </xdr:nvSpPr>
      <xdr:spPr>
        <a:xfrm>
          <a:off x="18421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637" name="直線コネクタ 636"/>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38"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39" name="直線コネクタ 638"/>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40"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41" name="直線コネクタ 640"/>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642"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43" name="フローチャート: 判断 64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44" name="フローチャート: 判断 643"/>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45" name="フローチャート: 判断 644"/>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46" name="フローチャート: 判断 645"/>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647" name="フローチャート: 判断 646"/>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110853</xdr:rowOff>
    </xdr:from>
    <xdr:to>
      <xdr:col>85</xdr:col>
      <xdr:colOff>177800</xdr:colOff>
      <xdr:row>56</xdr:row>
      <xdr:rowOff>41003</xdr:rowOff>
    </xdr:to>
    <xdr:sp macro="" textlink="">
      <xdr:nvSpPr>
        <xdr:cNvPr id="653" name="楕円 652"/>
        <xdr:cNvSpPr/>
      </xdr:nvSpPr>
      <xdr:spPr>
        <a:xfrm>
          <a:off x="16268700" y="95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25780</xdr:rowOff>
    </xdr:from>
    <xdr:ext cx="405111" cy="259045"/>
    <xdr:sp macro="" textlink="">
      <xdr:nvSpPr>
        <xdr:cNvPr id="654" name="【学校施設】&#10;有形固定資産減価償却率該当値テキスト"/>
        <xdr:cNvSpPr txBox="1"/>
      </xdr:nvSpPr>
      <xdr:spPr>
        <a:xfrm>
          <a:off x="16357600" y="9455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102688</xdr:rowOff>
    </xdr:from>
    <xdr:to>
      <xdr:col>81</xdr:col>
      <xdr:colOff>101600</xdr:colOff>
      <xdr:row>57</xdr:row>
      <xdr:rowOff>32838</xdr:rowOff>
    </xdr:to>
    <xdr:sp macro="" textlink="">
      <xdr:nvSpPr>
        <xdr:cNvPr id="655" name="楕円 654"/>
        <xdr:cNvSpPr/>
      </xdr:nvSpPr>
      <xdr:spPr>
        <a:xfrm>
          <a:off x="15430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161653</xdr:rowOff>
    </xdr:from>
    <xdr:to>
      <xdr:col>85</xdr:col>
      <xdr:colOff>127000</xdr:colOff>
      <xdr:row>56</xdr:row>
      <xdr:rowOff>153488</xdr:rowOff>
    </xdr:to>
    <xdr:cxnSp macro="">
      <xdr:nvCxnSpPr>
        <xdr:cNvPr id="656" name="直線コネクタ 655"/>
        <xdr:cNvCxnSpPr/>
      </xdr:nvCxnSpPr>
      <xdr:spPr>
        <a:xfrm flipV="1">
          <a:off x="15481300" y="959140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115751</xdr:rowOff>
    </xdr:from>
    <xdr:to>
      <xdr:col>76</xdr:col>
      <xdr:colOff>165100</xdr:colOff>
      <xdr:row>57</xdr:row>
      <xdr:rowOff>45901</xdr:rowOff>
    </xdr:to>
    <xdr:sp macro="" textlink="">
      <xdr:nvSpPr>
        <xdr:cNvPr id="657" name="楕円 656"/>
        <xdr:cNvSpPr/>
      </xdr:nvSpPr>
      <xdr:spPr>
        <a:xfrm>
          <a:off x="145415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153488</xdr:rowOff>
    </xdr:from>
    <xdr:to>
      <xdr:col>81</xdr:col>
      <xdr:colOff>50800</xdr:colOff>
      <xdr:row>56</xdr:row>
      <xdr:rowOff>166551</xdr:rowOff>
    </xdr:to>
    <xdr:cxnSp macro="">
      <xdr:nvCxnSpPr>
        <xdr:cNvPr id="658" name="直線コネクタ 657"/>
        <xdr:cNvCxnSpPr/>
      </xdr:nvCxnSpPr>
      <xdr:spPr>
        <a:xfrm flipV="1">
          <a:off x="14592300" y="97546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60234</xdr:rowOff>
    </xdr:from>
    <xdr:to>
      <xdr:col>72</xdr:col>
      <xdr:colOff>38100</xdr:colOff>
      <xdr:row>56</xdr:row>
      <xdr:rowOff>161834</xdr:rowOff>
    </xdr:to>
    <xdr:sp macro="" textlink="">
      <xdr:nvSpPr>
        <xdr:cNvPr id="659" name="楕円 658"/>
        <xdr:cNvSpPr/>
      </xdr:nvSpPr>
      <xdr:spPr>
        <a:xfrm>
          <a:off x="13652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111034</xdr:rowOff>
    </xdr:from>
    <xdr:to>
      <xdr:col>76</xdr:col>
      <xdr:colOff>114300</xdr:colOff>
      <xdr:row>56</xdr:row>
      <xdr:rowOff>166551</xdr:rowOff>
    </xdr:to>
    <xdr:cxnSp macro="">
      <xdr:nvCxnSpPr>
        <xdr:cNvPr id="660" name="直線コネクタ 659"/>
        <xdr:cNvCxnSpPr/>
      </xdr:nvCxnSpPr>
      <xdr:spPr>
        <a:xfrm>
          <a:off x="13703300" y="97122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130447</xdr:rowOff>
    </xdr:from>
    <xdr:to>
      <xdr:col>67</xdr:col>
      <xdr:colOff>101600</xdr:colOff>
      <xdr:row>58</xdr:row>
      <xdr:rowOff>60597</xdr:rowOff>
    </xdr:to>
    <xdr:sp macro="" textlink="">
      <xdr:nvSpPr>
        <xdr:cNvPr id="661" name="楕円 660"/>
        <xdr:cNvSpPr/>
      </xdr:nvSpPr>
      <xdr:spPr>
        <a:xfrm>
          <a:off x="12763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111034</xdr:rowOff>
    </xdr:from>
    <xdr:to>
      <xdr:col>71</xdr:col>
      <xdr:colOff>177800</xdr:colOff>
      <xdr:row>58</xdr:row>
      <xdr:rowOff>9797</xdr:rowOff>
    </xdr:to>
    <xdr:cxnSp macro="">
      <xdr:nvCxnSpPr>
        <xdr:cNvPr id="662" name="直線コネクタ 661"/>
        <xdr:cNvCxnSpPr/>
      </xdr:nvCxnSpPr>
      <xdr:spPr>
        <a:xfrm flipV="1">
          <a:off x="12814300" y="9712234"/>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663" name="n_1aveValue【学校施設】&#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108874</xdr:rowOff>
    </xdr:from>
    <xdr:ext cx="405111" cy="259045"/>
    <xdr:sp macro="" textlink="">
      <xdr:nvSpPr>
        <xdr:cNvPr id="664" name="n_2aveValue【学校施設】&#10;有形固定資産減価償却率"/>
        <xdr:cNvSpPr txBox="1"/>
      </xdr:nvSpPr>
      <xdr:spPr>
        <a:xfrm>
          <a:off x="14389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665" name="n_3aveValue【学校施設】&#10;有形固定資産減価償却率"/>
        <xdr:cNvSpPr txBox="1"/>
      </xdr:nvSpPr>
      <xdr:spPr>
        <a:xfrm>
          <a:off x="13500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46826</xdr:rowOff>
    </xdr:from>
    <xdr:ext cx="405111" cy="259045"/>
    <xdr:sp macro="" textlink="">
      <xdr:nvSpPr>
        <xdr:cNvPr id="666" name="n_4aveValue【学校施設】&#10;有形固定資産減価償却率"/>
        <xdr:cNvSpPr txBox="1"/>
      </xdr:nvSpPr>
      <xdr:spPr>
        <a:xfrm>
          <a:off x="12611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49365</xdr:rowOff>
    </xdr:from>
    <xdr:ext cx="405111" cy="259045"/>
    <xdr:sp macro="" textlink="">
      <xdr:nvSpPr>
        <xdr:cNvPr id="667" name="n_1mainValue【学校施設】&#10;有形固定資産減価償却率"/>
        <xdr:cNvSpPr txBox="1"/>
      </xdr:nvSpPr>
      <xdr:spPr>
        <a:xfrm>
          <a:off x="152660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62428</xdr:rowOff>
    </xdr:from>
    <xdr:ext cx="405111" cy="259045"/>
    <xdr:sp macro="" textlink="">
      <xdr:nvSpPr>
        <xdr:cNvPr id="668" name="n_2mainValue【学校施設】&#10;有形固定資産減価償却率"/>
        <xdr:cNvSpPr txBox="1"/>
      </xdr:nvSpPr>
      <xdr:spPr>
        <a:xfrm>
          <a:off x="14389744" y="949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6911</xdr:rowOff>
    </xdr:from>
    <xdr:ext cx="405111" cy="259045"/>
    <xdr:sp macro="" textlink="">
      <xdr:nvSpPr>
        <xdr:cNvPr id="669" name="n_3mainValue【学校施設】&#10;有形固定資産減価償却率"/>
        <xdr:cNvSpPr txBox="1"/>
      </xdr:nvSpPr>
      <xdr:spPr>
        <a:xfrm>
          <a:off x="135007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77124</xdr:rowOff>
    </xdr:from>
    <xdr:ext cx="405111" cy="259045"/>
    <xdr:sp macro="" textlink="">
      <xdr:nvSpPr>
        <xdr:cNvPr id="670" name="n_4mainValue【学校施設】&#10;有形固定資産減価償却率"/>
        <xdr:cNvSpPr txBox="1"/>
      </xdr:nvSpPr>
      <xdr:spPr>
        <a:xfrm>
          <a:off x="12611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692" name="直線コネクタ 691"/>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693"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694" name="直線コネクタ 693"/>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695"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696" name="直線コネクタ 695"/>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697" name="【学校施設】&#10;一人当たり面積平均値テキスト"/>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98" name="フローチャート: 判断 697"/>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99" name="フローチャート: 判断 698"/>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700" name="フローチャート: 判断 699"/>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701" name="フローチャート: 判断 700"/>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702" name="フローチャート: 判断 701"/>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163170</xdr:rowOff>
    </xdr:from>
    <xdr:to>
      <xdr:col>116</xdr:col>
      <xdr:colOff>114300</xdr:colOff>
      <xdr:row>61</xdr:row>
      <xdr:rowOff>93320</xdr:rowOff>
    </xdr:to>
    <xdr:sp macro="" textlink="">
      <xdr:nvSpPr>
        <xdr:cNvPr id="708" name="楕円 707"/>
        <xdr:cNvSpPr/>
      </xdr:nvSpPr>
      <xdr:spPr>
        <a:xfrm>
          <a:off x="22110700" y="104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14597</xdr:rowOff>
    </xdr:from>
    <xdr:ext cx="469744" cy="259045"/>
    <xdr:sp macro="" textlink="">
      <xdr:nvSpPr>
        <xdr:cNvPr id="709" name="【学校施設】&#10;一人当たり面積該当値テキスト"/>
        <xdr:cNvSpPr txBox="1"/>
      </xdr:nvSpPr>
      <xdr:spPr>
        <a:xfrm>
          <a:off x="22199600" y="103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75387</xdr:rowOff>
    </xdr:from>
    <xdr:to>
      <xdr:col>112</xdr:col>
      <xdr:colOff>38100</xdr:colOff>
      <xdr:row>62</xdr:row>
      <xdr:rowOff>5537</xdr:rowOff>
    </xdr:to>
    <xdr:sp macro="" textlink="">
      <xdr:nvSpPr>
        <xdr:cNvPr id="710" name="楕円 709"/>
        <xdr:cNvSpPr/>
      </xdr:nvSpPr>
      <xdr:spPr>
        <a:xfrm>
          <a:off x="21272500" y="105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42520</xdr:rowOff>
    </xdr:from>
    <xdr:to>
      <xdr:col>116</xdr:col>
      <xdr:colOff>63500</xdr:colOff>
      <xdr:row>61</xdr:row>
      <xdr:rowOff>126187</xdr:rowOff>
    </xdr:to>
    <xdr:cxnSp macro="">
      <xdr:nvCxnSpPr>
        <xdr:cNvPr id="711" name="直線コネクタ 710"/>
        <xdr:cNvCxnSpPr/>
      </xdr:nvCxnSpPr>
      <xdr:spPr>
        <a:xfrm flipV="1">
          <a:off x="21323300" y="10500970"/>
          <a:ext cx="8382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84989</xdr:rowOff>
    </xdr:from>
    <xdr:to>
      <xdr:col>107</xdr:col>
      <xdr:colOff>101600</xdr:colOff>
      <xdr:row>62</xdr:row>
      <xdr:rowOff>15139</xdr:rowOff>
    </xdr:to>
    <xdr:sp macro="" textlink="">
      <xdr:nvSpPr>
        <xdr:cNvPr id="712" name="楕円 711"/>
        <xdr:cNvSpPr/>
      </xdr:nvSpPr>
      <xdr:spPr>
        <a:xfrm>
          <a:off x="203835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126187</xdr:rowOff>
    </xdr:from>
    <xdr:to>
      <xdr:col>111</xdr:col>
      <xdr:colOff>177800</xdr:colOff>
      <xdr:row>61</xdr:row>
      <xdr:rowOff>135789</xdr:rowOff>
    </xdr:to>
    <xdr:cxnSp macro="">
      <xdr:nvCxnSpPr>
        <xdr:cNvPr id="713" name="直線コネクタ 712"/>
        <xdr:cNvCxnSpPr/>
      </xdr:nvCxnSpPr>
      <xdr:spPr>
        <a:xfrm flipV="1">
          <a:off x="20434300" y="10584637"/>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91846</xdr:rowOff>
    </xdr:from>
    <xdr:to>
      <xdr:col>102</xdr:col>
      <xdr:colOff>165100</xdr:colOff>
      <xdr:row>62</xdr:row>
      <xdr:rowOff>21996</xdr:rowOff>
    </xdr:to>
    <xdr:sp macro="" textlink="">
      <xdr:nvSpPr>
        <xdr:cNvPr id="714" name="楕円 713"/>
        <xdr:cNvSpPr/>
      </xdr:nvSpPr>
      <xdr:spPr>
        <a:xfrm>
          <a:off x="19494500" y="105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135789</xdr:rowOff>
    </xdr:from>
    <xdr:to>
      <xdr:col>107</xdr:col>
      <xdr:colOff>50800</xdr:colOff>
      <xdr:row>61</xdr:row>
      <xdr:rowOff>142646</xdr:rowOff>
    </xdr:to>
    <xdr:cxnSp macro="">
      <xdr:nvCxnSpPr>
        <xdr:cNvPr id="715" name="直線コネクタ 714"/>
        <xdr:cNvCxnSpPr/>
      </xdr:nvCxnSpPr>
      <xdr:spPr>
        <a:xfrm flipV="1">
          <a:off x="19545300" y="1059423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91618</xdr:rowOff>
    </xdr:from>
    <xdr:to>
      <xdr:col>98</xdr:col>
      <xdr:colOff>38100</xdr:colOff>
      <xdr:row>62</xdr:row>
      <xdr:rowOff>21768</xdr:rowOff>
    </xdr:to>
    <xdr:sp macro="" textlink="">
      <xdr:nvSpPr>
        <xdr:cNvPr id="716" name="楕円 715"/>
        <xdr:cNvSpPr/>
      </xdr:nvSpPr>
      <xdr:spPr>
        <a:xfrm>
          <a:off x="18605500" y="105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142418</xdr:rowOff>
    </xdr:from>
    <xdr:to>
      <xdr:col>102</xdr:col>
      <xdr:colOff>114300</xdr:colOff>
      <xdr:row>61</xdr:row>
      <xdr:rowOff>142646</xdr:rowOff>
    </xdr:to>
    <xdr:cxnSp macro="">
      <xdr:nvCxnSpPr>
        <xdr:cNvPr id="717" name="直線コネクタ 716"/>
        <xdr:cNvCxnSpPr/>
      </xdr:nvCxnSpPr>
      <xdr:spPr>
        <a:xfrm>
          <a:off x="18656300" y="1060086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147108</xdr:rowOff>
    </xdr:from>
    <xdr:ext cx="469744" cy="259045"/>
    <xdr:sp macro="" textlink="">
      <xdr:nvSpPr>
        <xdr:cNvPr id="718" name="n_1aveValue【学校施設】&#10;一人当たり面積"/>
        <xdr:cNvSpPr txBox="1"/>
      </xdr:nvSpPr>
      <xdr:spPr>
        <a:xfrm>
          <a:off x="21075727"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719" name="n_2aveValue【学校施設】&#10;一人当たり面積"/>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720" name="n_3aveValue【学校施設】&#10;一人当たり面積"/>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721" name="n_4aveValue【学校施設】&#10;一人当たり面積"/>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168114</xdr:rowOff>
    </xdr:from>
    <xdr:ext cx="469744" cy="259045"/>
    <xdr:sp macro="" textlink="">
      <xdr:nvSpPr>
        <xdr:cNvPr id="722" name="n_1mainValue【学校施設】&#10;一人当たり面積"/>
        <xdr:cNvSpPr txBox="1"/>
      </xdr:nvSpPr>
      <xdr:spPr>
        <a:xfrm>
          <a:off x="21075727" y="106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6266</xdr:rowOff>
    </xdr:from>
    <xdr:ext cx="469744" cy="259045"/>
    <xdr:sp macro="" textlink="">
      <xdr:nvSpPr>
        <xdr:cNvPr id="723" name="n_2mainValue【学校施設】&#10;一人当たり面積"/>
        <xdr:cNvSpPr txBox="1"/>
      </xdr:nvSpPr>
      <xdr:spPr>
        <a:xfrm>
          <a:off x="20199427" y="1063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13123</xdr:rowOff>
    </xdr:from>
    <xdr:ext cx="469744" cy="259045"/>
    <xdr:sp macro="" textlink="">
      <xdr:nvSpPr>
        <xdr:cNvPr id="724" name="n_3mainValue【学校施設】&#10;一人当たり面積"/>
        <xdr:cNvSpPr txBox="1"/>
      </xdr:nvSpPr>
      <xdr:spPr>
        <a:xfrm>
          <a:off x="19310427" y="1064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12895</xdr:rowOff>
    </xdr:from>
    <xdr:ext cx="469744" cy="259045"/>
    <xdr:sp macro="" textlink="">
      <xdr:nvSpPr>
        <xdr:cNvPr id="725" name="n_4mainValue【学校施設】&#10;一人当たり面積"/>
        <xdr:cNvSpPr txBox="1"/>
      </xdr:nvSpPr>
      <xdr:spPr>
        <a:xfrm>
          <a:off x="18421427" y="1064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49530</xdr:rowOff>
    </xdr:from>
    <xdr:to>
      <xdr:col>85</xdr:col>
      <xdr:colOff>126364</xdr:colOff>
      <xdr:row>108</xdr:row>
      <xdr:rowOff>104775</xdr:rowOff>
    </xdr:to>
    <xdr:cxnSp macro="">
      <xdr:nvCxnSpPr>
        <xdr:cNvPr id="766" name="直線コネクタ 765"/>
        <xdr:cNvCxnSpPr/>
      </xdr:nvCxnSpPr>
      <xdr:spPr>
        <a:xfrm flipV="1">
          <a:off x="16318864" y="1753743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108602</xdr:rowOff>
    </xdr:from>
    <xdr:ext cx="405111" cy="259045"/>
    <xdr:sp macro="" textlink="">
      <xdr:nvSpPr>
        <xdr:cNvPr id="767" name="【公民館】&#10;有形固定資産減価償却率最小値テキスト"/>
        <xdr:cNvSpPr txBox="1"/>
      </xdr:nvSpPr>
      <xdr:spPr>
        <a:xfrm>
          <a:off x="16357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104775</xdr:rowOff>
    </xdr:from>
    <xdr:to>
      <xdr:col>86</xdr:col>
      <xdr:colOff>25400</xdr:colOff>
      <xdr:row>108</xdr:row>
      <xdr:rowOff>104775</xdr:rowOff>
    </xdr:to>
    <xdr:cxnSp macro="">
      <xdr:nvCxnSpPr>
        <xdr:cNvPr id="768" name="直線コネクタ 767"/>
        <xdr:cNvCxnSpPr/>
      </xdr:nvCxnSpPr>
      <xdr:spPr>
        <a:xfrm>
          <a:off x="16230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167657</xdr:rowOff>
    </xdr:from>
    <xdr:ext cx="405111" cy="259045"/>
    <xdr:sp macro="" textlink="">
      <xdr:nvSpPr>
        <xdr:cNvPr id="769" name="【公民館】&#10;有形固定資産減価償却率最大値テキスト"/>
        <xdr:cNvSpPr txBox="1"/>
      </xdr:nvSpPr>
      <xdr:spPr>
        <a:xfrm>
          <a:off x="16357600" y="1731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49530</xdr:rowOff>
    </xdr:from>
    <xdr:to>
      <xdr:col>86</xdr:col>
      <xdr:colOff>25400</xdr:colOff>
      <xdr:row>102</xdr:row>
      <xdr:rowOff>49530</xdr:rowOff>
    </xdr:to>
    <xdr:cxnSp macro="">
      <xdr:nvCxnSpPr>
        <xdr:cNvPr id="770" name="直線コネクタ 769"/>
        <xdr:cNvCxnSpPr/>
      </xdr:nvCxnSpPr>
      <xdr:spPr>
        <a:xfrm>
          <a:off x="16230600" y="1753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53991</xdr:rowOff>
    </xdr:from>
    <xdr:ext cx="405111" cy="259045"/>
    <xdr:sp macro="" textlink="">
      <xdr:nvSpPr>
        <xdr:cNvPr id="771" name="【公民館】&#10;有形固定資産減価償却率平均値テキスト"/>
        <xdr:cNvSpPr txBox="1"/>
      </xdr:nvSpPr>
      <xdr:spPr>
        <a:xfrm>
          <a:off x="16357600" y="17884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31114</xdr:rowOff>
    </xdr:from>
    <xdr:to>
      <xdr:col>85</xdr:col>
      <xdr:colOff>177800</xdr:colOff>
      <xdr:row>105</xdr:row>
      <xdr:rowOff>132714</xdr:rowOff>
    </xdr:to>
    <xdr:sp macro="" textlink="">
      <xdr:nvSpPr>
        <xdr:cNvPr id="772" name="フローチャート: 判断 771"/>
        <xdr:cNvSpPr/>
      </xdr:nvSpPr>
      <xdr:spPr>
        <a:xfrm>
          <a:off x="162687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73" name="フローチャート: 判断 772"/>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145414</xdr:rowOff>
    </xdr:from>
    <xdr:to>
      <xdr:col>76</xdr:col>
      <xdr:colOff>165100</xdr:colOff>
      <xdr:row>105</xdr:row>
      <xdr:rowOff>75564</xdr:rowOff>
    </xdr:to>
    <xdr:sp macro="" textlink="">
      <xdr:nvSpPr>
        <xdr:cNvPr id="774" name="フローチャート: 判断 773"/>
        <xdr:cNvSpPr/>
      </xdr:nvSpPr>
      <xdr:spPr>
        <a:xfrm>
          <a:off x="14541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75" name="フローチャート: 判断 774"/>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101600</xdr:rowOff>
    </xdr:from>
    <xdr:to>
      <xdr:col>67</xdr:col>
      <xdr:colOff>101600</xdr:colOff>
      <xdr:row>105</xdr:row>
      <xdr:rowOff>31750</xdr:rowOff>
    </xdr:to>
    <xdr:sp macro="" textlink="">
      <xdr:nvSpPr>
        <xdr:cNvPr id="776" name="フローチャート: 判断 775"/>
        <xdr:cNvSpPr/>
      </xdr:nvSpPr>
      <xdr:spPr>
        <a:xfrm>
          <a:off x="1276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143511</xdr:rowOff>
    </xdr:from>
    <xdr:to>
      <xdr:col>85</xdr:col>
      <xdr:colOff>177800</xdr:colOff>
      <xdr:row>107</xdr:row>
      <xdr:rowOff>73661</xdr:rowOff>
    </xdr:to>
    <xdr:sp macro="" textlink="">
      <xdr:nvSpPr>
        <xdr:cNvPr id="782" name="楕円 781"/>
        <xdr:cNvSpPr/>
      </xdr:nvSpPr>
      <xdr:spPr>
        <a:xfrm>
          <a:off x="16268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121938</xdr:rowOff>
    </xdr:from>
    <xdr:ext cx="405111" cy="259045"/>
    <xdr:sp macro="" textlink="">
      <xdr:nvSpPr>
        <xdr:cNvPr id="783" name="【公民館】&#10;有形固定資産減価償却率該当値テキスト"/>
        <xdr:cNvSpPr txBox="1"/>
      </xdr:nvSpPr>
      <xdr:spPr>
        <a:xfrm>
          <a:off x="16357600"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103505</xdr:rowOff>
    </xdr:from>
    <xdr:to>
      <xdr:col>81</xdr:col>
      <xdr:colOff>101600</xdr:colOff>
      <xdr:row>107</xdr:row>
      <xdr:rowOff>33655</xdr:rowOff>
    </xdr:to>
    <xdr:sp macro="" textlink="">
      <xdr:nvSpPr>
        <xdr:cNvPr id="784" name="楕円 783"/>
        <xdr:cNvSpPr/>
      </xdr:nvSpPr>
      <xdr:spPr>
        <a:xfrm>
          <a:off x="15430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154305</xdr:rowOff>
    </xdr:from>
    <xdr:to>
      <xdr:col>85</xdr:col>
      <xdr:colOff>127000</xdr:colOff>
      <xdr:row>107</xdr:row>
      <xdr:rowOff>22861</xdr:rowOff>
    </xdr:to>
    <xdr:cxnSp macro="">
      <xdr:nvCxnSpPr>
        <xdr:cNvPr id="785" name="直線コネクタ 784"/>
        <xdr:cNvCxnSpPr/>
      </xdr:nvCxnSpPr>
      <xdr:spPr>
        <a:xfrm>
          <a:off x="15481300" y="183280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42545</xdr:rowOff>
    </xdr:from>
    <xdr:to>
      <xdr:col>76</xdr:col>
      <xdr:colOff>165100</xdr:colOff>
      <xdr:row>106</xdr:row>
      <xdr:rowOff>144145</xdr:rowOff>
    </xdr:to>
    <xdr:sp macro="" textlink="">
      <xdr:nvSpPr>
        <xdr:cNvPr id="786" name="楕円 785"/>
        <xdr:cNvSpPr/>
      </xdr:nvSpPr>
      <xdr:spPr>
        <a:xfrm>
          <a:off x="14541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93345</xdr:rowOff>
    </xdr:from>
    <xdr:to>
      <xdr:col>81</xdr:col>
      <xdr:colOff>50800</xdr:colOff>
      <xdr:row>106</xdr:row>
      <xdr:rowOff>154305</xdr:rowOff>
    </xdr:to>
    <xdr:cxnSp macro="">
      <xdr:nvCxnSpPr>
        <xdr:cNvPr id="787" name="直線コネクタ 786"/>
        <xdr:cNvCxnSpPr/>
      </xdr:nvCxnSpPr>
      <xdr:spPr>
        <a:xfrm>
          <a:off x="14592300" y="182670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170180</xdr:rowOff>
    </xdr:from>
    <xdr:to>
      <xdr:col>72</xdr:col>
      <xdr:colOff>38100</xdr:colOff>
      <xdr:row>106</xdr:row>
      <xdr:rowOff>100330</xdr:rowOff>
    </xdr:to>
    <xdr:sp macro="" textlink="">
      <xdr:nvSpPr>
        <xdr:cNvPr id="788" name="楕円 787"/>
        <xdr:cNvSpPr/>
      </xdr:nvSpPr>
      <xdr:spPr>
        <a:xfrm>
          <a:off x="1365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49530</xdr:rowOff>
    </xdr:from>
    <xdr:to>
      <xdr:col>76</xdr:col>
      <xdr:colOff>114300</xdr:colOff>
      <xdr:row>106</xdr:row>
      <xdr:rowOff>93345</xdr:rowOff>
    </xdr:to>
    <xdr:cxnSp macro="">
      <xdr:nvCxnSpPr>
        <xdr:cNvPr id="789" name="直線コネクタ 788"/>
        <xdr:cNvCxnSpPr/>
      </xdr:nvCxnSpPr>
      <xdr:spPr>
        <a:xfrm>
          <a:off x="13703300" y="182232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128270</xdr:rowOff>
    </xdr:from>
    <xdr:to>
      <xdr:col>67</xdr:col>
      <xdr:colOff>101600</xdr:colOff>
      <xdr:row>101</xdr:row>
      <xdr:rowOff>58420</xdr:rowOff>
    </xdr:to>
    <xdr:sp macro="" textlink="">
      <xdr:nvSpPr>
        <xdr:cNvPr id="790" name="楕円 789"/>
        <xdr:cNvSpPr/>
      </xdr:nvSpPr>
      <xdr:spPr>
        <a:xfrm>
          <a:off x="12763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7620</xdr:rowOff>
    </xdr:from>
    <xdr:to>
      <xdr:col>71</xdr:col>
      <xdr:colOff>177800</xdr:colOff>
      <xdr:row>106</xdr:row>
      <xdr:rowOff>49530</xdr:rowOff>
    </xdr:to>
    <xdr:cxnSp macro="">
      <xdr:nvCxnSpPr>
        <xdr:cNvPr id="791" name="直線コネクタ 790"/>
        <xdr:cNvCxnSpPr/>
      </xdr:nvCxnSpPr>
      <xdr:spPr>
        <a:xfrm>
          <a:off x="12814300" y="17324070"/>
          <a:ext cx="889000" cy="89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792" name="n_1aveValue【公民館】&#10;有形固定資産減価償却率"/>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92091</xdr:rowOff>
    </xdr:from>
    <xdr:ext cx="405111" cy="259045"/>
    <xdr:sp macro="" textlink="">
      <xdr:nvSpPr>
        <xdr:cNvPr id="793" name="n_2aveValue【公民館】&#10;有形固定資産減価償却率"/>
        <xdr:cNvSpPr txBox="1"/>
      </xdr:nvSpPr>
      <xdr:spPr>
        <a:xfrm>
          <a:off x="14389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94" name="n_3aveValue【公民館】&#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795" name="n_4aveValue【公民館】&#10;有形固定資産減価償却率"/>
        <xdr:cNvSpPr txBox="1"/>
      </xdr:nvSpPr>
      <xdr:spPr>
        <a:xfrm>
          <a:off x="12611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24782</xdr:rowOff>
    </xdr:from>
    <xdr:ext cx="405111" cy="259045"/>
    <xdr:sp macro="" textlink="">
      <xdr:nvSpPr>
        <xdr:cNvPr id="796" name="n_1mainValue【公民館】&#10;有形固定資産減価償却率"/>
        <xdr:cNvSpPr txBox="1"/>
      </xdr:nvSpPr>
      <xdr:spPr>
        <a:xfrm>
          <a:off x="152660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135272</xdr:rowOff>
    </xdr:from>
    <xdr:ext cx="405111" cy="259045"/>
    <xdr:sp macro="" textlink="">
      <xdr:nvSpPr>
        <xdr:cNvPr id="797" name="n_2mainValue【公民館】&#10;有形固定資産減価償却率"/>
        <xdr:cNvSpPr txBox="1"/>
      </xdr:nvSpPr>
      <xdr:spPr>
        <a:xfrm>
          <a:off x="14389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91457</xdr:rowOff>
    </xdr:from>
    <xdr:ext cx="405111" cy="259045"/>
    <xdr:sp macro="" textlink="">
      <xdr:nvSpPr>
        <xdr:cNvPr id="798" name="n_3mainValue【公民館】&#10;有形固定資産減価償却率"/>
        <xdr:cNvSpPr txBox="1"/>
      </xdr:nvSpPr>
      <xdr:spPr>
        <a:xfrm>
          <a:off x="13500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74947</xdr:rowOff>
    </xdr:from>
    <xdr:ext cx="405111" cy="259045"/>
    <xdr:sp macro="" textlink="">
      <xdr:nvSpPr>
        <xdr:cNvPr id="799" name="n_4mainValue【公民館】&#10;有形固定資産減価償却率"/>
        <xdr:cNvSpPr txBox="1"/>
      </xdr:nvSpPr>
      <xdr:spPr>
        <a:xfrm>
          <a:off x="12611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71628</xdr:rowOff>
    </xdr:from>
    <xdr:to>
      <xdr:col>116</xdr:col>
      <xdr:colOff>62864</xdr:colOff>
      <xdr:row>107</xdr:row>
      <xdr:rowOff>160782</xdr:rowOff>
    </xdr:to>
    <xdr:cxnSp macro="">
      <xdr:nvCxnSpPr>
        <xdr:cNvPr id="821" name="直線コネクタ 820"/>
        <xdr:cNvCxnSpPr/>
      </xdr:nvCxnSpPr>
      <xdr:spPr>
        <a:xfrm flipV="1">
          <a:off x="22160864" y="17388078"/>
          <a:ext cx="0" cy="111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164609</xdr:rowOff>
    </xdr:from>
    <xdr:ext cx="469744" cy="259045"/>
    <xdr:sp macro="" textlink="">
      <xdr:nvSpPr>
        <xdr:cNvPr id="822" name="【公民館】&#10;一人当たり面積最小値テキスト"/>
        <xdr:cNvSpPr txBox="1"/>
      </xdr:nvSpPr>
      <xdr:spPr>
        <a:xfrm>
          <a:off x="22199600"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160782</xdr:rowOff>
    </xdr:from>
    <xdr:to>
      <xdr:col>116</xdr:col>
      <xdr:colOff>152400</xdr:colOff>
      <xdr:row>107</xdr:row>
      <xdr:rowOff>160782</xdr:rowOff>
    </xdr:to>
    <xdr:cxnSp macro="">
      <xdr:nvCxnSpPr>
        <xdr:cNvPr id="823" name="直線コネクタ 822"/>
        <xdr:cNvCxnSpPr/>
      </xdr:nvCxnSpPr>
      <xdr:spPr>
        <a:xfrm>
          <a:off x="22072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18305</xdr:rowOff>
    </xdr:from>
    <xdr:ext cx="469744" cy="259045"/>
    <xdr:sp macro="" textlink="">
      <xdr:nvSpPr>
        <xdr:cNvPr id="824" name="【公民館】&#10;一人当たり面積最大値テキスト"/>
        <xdr:cNvSpPr txBox="1"/>
      </xdr:nvSpPr>
      <xdr:spPr>
        <a:xfrm>
          <a:off x="22199600" y="171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71628</xdr:rowOff>
    </xdr:from>
    <xdr:to>
      <xdr:col>116</xdr:col>
      <xdr:colOff>152400</xdr:colOff>
      <xdr:row>101</xdr:row>
      <xdr:rowOff>71628</xdr:rowOff>
    </xdr:to>
    <xdr:cxnSp macro="">
      <xdr:nvCxnSpPr>
        <xdr:cNvPr id="825" name="直線コネクタ 824"/>
        <xdr:cNvCxnSpPr/>
      </xdr:nvCxnSpPr>
      <xdr:spPr>
        <a:xfrm>
          <a:off x="22072600" y="1738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135145</xdr:rowOff>
    </xdr:from>
    <xdr:ext cx="469744" cy="259045"/>
    <xdr:sp macro="" textlink="">
      <xdr:nvSpPr>
        <xdr:cNvPr id="826" name="【公民館】&#10;一人当たり面積平均値テキスト"/>
        <xdr:cNvSpPr txBox="1"/>
      </xdr:nvSpPr>
      <xdr:spPr>
        <a:xfrm>
          <a:off x="22199600" y="1796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112268</xdr:rowOff>
    </xdr:from>
    <xdr:to>
      <xdr:col>116</xdr:col>
      <xdr:colOff>114300</xdr:colOff>
      <xdr:row>106</xdr:row>
      <xdr:rowOff>42418</xdr:rowOff>
    </xdr:to>
    <xdr:sp macro="" textlink="">
      <xdr:nvSpPr>
        <xdr:cNvPr id="827" name="フローチャート: 判断 826"/>
        <xdr:cNvSpPr/>
      </xdr:nvSpPr>
      <xdr:spPr>
        <a:xfrm>
          <a:off x="221107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121413</xdr:rowOff>
    </xdr:from>
    <xdr:to>
      <xdr:col>112</xdr:col>
      <xdr:colOff>38100</xdr:colOff>
      <xdr:row>106</xdr:row>
      <xdr:rowOff>51563</xdr:rowOff>
    </xdr:to>
    <xdr:sp macro="" textlink="">
      <xdr:nvSpPr>
        <xdr:cNvPr id="828" name="フローチャート: 判断 827"/>
        <xdr:cNvSpPr/>
      </xdr:nvSpPr>
      <xdr:spPr>
        <a:xfrm>
          <a:off x="21272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77978</xdr:rowOff>
    </xdr:from>
    <xdr:to>
      <xdr:col>107</xdr:col>
      <xdr:colOff>101600</xdr:colOff>
      <xdr:row>106</xdr:row>
      <xdr:rowOff>8128</xdr:rowOff>
    </xdr:to>
    <xdr:sp macro="" textlink="">
      <xdr:nvSpPr>
        <xdr:cNvPr id="829" name="フローチャート: 判断 828"/>
        <xdr:cNvSpPr/>
      </xdr:nvSpPr>
      <xdr:spPr>
        <a:xfrm>
          <a:off x="20383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34544</xdr:rowOff>
    </xdr:from>
    <xdr:to>
      <xdr:col>102</xdr:col>
      <xdr:colOff>165100</xdr:colOff>
      <xdr:row>105</xdr:row>
      <xdr:rowOff>136144</xdr:rowOff>
    </xdr:to>
    <xdr:sp macro="" textlink="">
      <xdr:nvSpPr>
        <xdr:cNvPr id="830" name="フローチャート: 判断 829"/>
        <xdr:cNvSpPr/>
      </xdr:nvSpPr>
      <xdr:spPr>
        <a:xfrm>
          <a:off x="19494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831" name="フローチャート: 判断 830"/>
        <xdr:cNvSpPr/>
      </xdr:nvSpPr>
      <xdr:spPr>
        <a:xfrm>
          <a:off x="18605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109982</xdr:rowOff>
    </xdr:from>
    <xdr:to>
      <xdr:col>116</xdr:col>
      <xdr:colOff>114300</xdr:colOff>
      <xdr:row>108</xdr:row>
      <xdr:rowOff>40132</xdr:rowOff>
    </xdr:to>
    <xdr:sp macro="" textlink="">
      <xdr:nvSpPr>
        <xdr:cNvPr id="837" name="楕円 836"/>
        <xdr:cNvSpPr/>
      </xdr:nvSpPr>
      <xdr:spPr>
        <a:xfrm>
          <a:off x="221107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24909</xdr:rowOff>
    </xdr:from>
    <xdr:ext cx="469744" cy="259045"/>
    <xdr:sp macro="" textlink="">
      <xdr:nvSpPr>
        <xdr:cNvPr id="838" name="【公民館】&#10;一人当たり面積該当値テキスト"/>
        <xdr:cNvSpPr txBox="1"/>
      </xdr:nvSpPr>
      <xdr:spPr>
        <a:xfrm>
          <a:off x="22199600" y="1837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109982</xdr:rowOff>
    </xdr:from>
    <xdr:to>
      <xdr:col>112</xdr:col>
      <xdr:colOff>38100</xdr:colOff>
      <xdr:row>108</xdr:row>
      <xdr:rowOff>40132</xdr:rowOff>
    </xdr:to>
    <xdr:sp macro="" textlink="">
      <xdr:nvSpPr>
        <xdr:cNvPr id="839" name="楕円 838"/>
        <xdr:cNvSpPr/>
      </xdr:nvSpPr>
      <xdr:spPr>
        <a:xfrm>
          <a:off x="21272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160782</xdr:rowOff>
    </xdr:from>
    <xdr:to>
      <xdr:col>116</xdr:col>
      <xdr:colOff>63500</xdr:colOff>
      <xdr:row>107</xdr:row>
      <xdr:rowOff>160782</xdr:rowOff>
    </xdr:to>
    <xdr:cxnSp macro="">
      <xdr:nvCxnSpPr>
        <xdr:cNvPr id="840" name="直線コネクタ 839"/>
        <xdr:cNvCxnSpPr/>
      </xdr:nvCxnSpPr>
      <xdr:spPr>
        <a:xfrm>
          <a:off x="21323300" y="1850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135128</xdr:rowOff>
    </xdr:from>
    <xdr:to>
      <xdr:col>107</xdr:col>
      <xdr:colOff>101600</xdr:colOff>
      <xdr:row>108</xdr:row>
      <xdr:rowOff>65278</xdr:rowOff>
    </xdr:to>
    <xdr:sp macro="" textlink="">
      <xdr:nvSpPr>
        <xdr:cNvPr id="841" name="楕円 840"/>
        <xdr:cNvSpPr/>
      </xdr:nvSpPr>
      <xdr:spPr>
        <a:xfrm>
          <a:off x="20383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160782</xdr:rowOff>
    </xdr:from>
    <xdr:to>
      <xdr:col>111</xdr:col>
      <xdr:colOff>177800</xdr:colOff>
      <xdr:row>108</xdr:row>
      <xdr:rowOff>14478</xdr:rowOff>
    </xdr:to>
    <xdr:cxnSp macro="">
      <xdr:nvCxnSpPr>
        <xdr:cNvPr id="842" name="直線コネクタ 841"/>
        <xdr:cNvCxnSpPr/>
      </xdr:nvCxnSpPr>
      <xdr:spPr>
        <a:xfrm flipV="1">
          <a:off x="20434300" y="1850593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135128</xdr:rowOff>
    </xdr:from>
    <xdr:to>
      <xdr:col>102</xdr:col>
      <xdr:colOff>165100</xdr:colOff>
      <xdr:row>108</xdr:row>
      <xdr:rowOff>65278</xdr:rowOff>
    </xdr:to>
    <xdr:sp macro="" textlink="">
      <xdr:nvSpPr>
        <xdr:cNvPr id="843" name="楕円 842"/>
        <xdr:cNvSpPr/>
      </xdr:nvSpPr>
      <xdr:spPr>
        <a:xfrm>
          <a:off x="19494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14478</xdr:rowOff>
    </xdr:from>
    <xdr:to>
      <xdr:col>107</xdr:col>
      <xdr:colOff>50800</xdr:colOff>
      <xdr:row>108</xdr:row>
      <xdr:rowOff>14478</xdr:rowOff>
    </xdr:to>
    <xdr:cxnSp macro="">
      <xdr:nvCxnSpPr>
        <xdr:cNvPr id="844" name="直線コネクタ 843"/>
        <xdr:cNvCxnSpPr/>
      </xdr:nvCxnSpPr>
      <xdr:spPr>
        <a:xfrm>
          <a:off x="19545300" y="1853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112268</xdr:rowOff>
    </xdr:from>
    <xdr:to>
      <xdr:col>98</xdr:col>
      <xdr:colOff>38100</xdr:colOff>
      <xdr:row>108</xdr:row>
      <xdr:rowOff>42418</xdr:rowOff>
    </xdr:to>
    <xdr:sp macro="" textlink="">
      <xdr:nvSpPr>
        <xdr:cNvPr id="845" name="楕円 844"/>
        <xdr:cNvSpPr/>
      </xdr:nvSpPr>
      <xdr:spPr>
        <a:xfrm>
          <a:off x="18605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163068</xdr:rowOff>
    </xdr:from>
    <xdr:to>
      <xdr:col>102</xdr:col>
      <xdr:colOff>114300</xdr:colOff>
      <xdr:row>108</xdr:row>
      <xdr:rowOff>14478</xdr:rowOff>
    </xdr:to>
    <xdr:cxnSp macro="">
      <xdr:nvCxnSpPr>
        <xdr:cNvPr id="846" name="直線コネクタ 845"/>
        <xdr:cNvCxnSpPr/>
      </xdr:nvCxnSpPr>
      <xdr:spPr>
        <a:xfrm>
          <a:off x="18656300" y="185082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68090</xdr:rowOff>
    </xdr:from>
    <xdr:ext cx="469744" cy="259045"/>
    <xdr:sp macro="" textlink="">
      <xdr:nvSpPr>
        <xdr:cNvPr id="847" name="n_1aveValue【公民館】&#10;一人当たり面積"/>
        <xdr:cNvSpPr txBox="1"/>
      </xdr:nvSpPr>
      <xdr:spPr>
        <a:xfrm>
          <a:off x="210757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24655</xdr:rowOff>
    </xdr:from>
    <xdr:ext cx="469744" cy="259045"/>
    <xdr:sp macro="" textlink="">
      <xdr:nvSpPr>
        <xdr:cNvPr id="848" name="n_2aveValue【公民館】&#10;一人当たり面積"/>
        <xdr:cNvSpPr txBox="1"/>
      </xdr:nvSpPr>
      <xdr:spPr>
        <a:xfrm>
          <a:off x="20199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152671</xdr:rowOff>
    </xdr:from>
    <xdr:ext cx="469744" cy="259045"/>
    <xdr:sp macro="" textlink="">
      <xdr:nvSpPr>
        <xdr:cNvPr id="849" name="n_3aveValue【公民館】&#10;一人当たり面積"/>
        <xdr:cNvSpPr txBox="1"/>
      </xdr:nvSpPr>
      <xdr:spPr>
        <a:xfrm>
          <a:off x="19310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1795</xdr:rowOff>
    </xdr:from>
    <xdr:ext cx="469744" cy="259045"/>
    <xdr:sp macro="" textlink="">
      <xdr:nvSpPr>
        <xdr:cNvPr id="850" name="n_4aveValue【公民館】&#10;一人当たり面積"/>
        <xdr:cNvSpPr txBox="1"/>
      </xdr:nvSpPr>
      <xdr:spPr>
        <a:xfrm>
          <a:off x="18421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31259</xdr:rowOff>
    </xdr:from>
    <xdr:ext cx="469744" cy="259045"/>
    <xdr:sp macro="" textlink="">
      <xdr:nvSpPr>
        <xdr:cNvPr id="851" name="n_1mainValue【公民館】&#10;一人当たり面積"/>
        <xdr:cNvSpPr txBox="1"/>
      </xdr:nvSpPr>
      <xdr:spPr>
        <a:xfrm>
          <a:off x="210757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56405</xdr:rowOff>
    </xdr:from>
    <xdr:ext cx="469744" cy="259045"/>
    <xdr:sp macro="" textlink="">
      <xdr:nvSpPr>
        <xdr:cNvPr id="852" name="n_2mainValue【公民館】&#10;一人当たり面積"/>
        <xdr:cNvSpPr txBox="1"/>
      </xdr:nvSpPr>
      <xdr:spPr>
        <a:xfrm>
          <a:off x="20199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56405</xdr:rowOff>
    </xdr:from>
    <xdr:ext cx="469744" cy="259045"/>
    <xdr:sp macro="" textlink="">
      <xdr:nvSpPr>
        <xdr:cNvPr id="853" name="n_3mainValue【公民館】&#10;一人当たり面積"/>
        <xdr:cNvSpPr txBox="1"/>
      </xdr:nvSpPr>
      <xdr:spPr>
        <a:xfrm>
          <a:off x="19310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33545</xdr:rowOff>
    </xdr:from>
    <xdr:ext cx="469744" cy="259045"/>
    <xdr:sp macro="" textlink="">
      <xdr:nvSpPr>
        <xdr:cNvPr id="854" name="n_4mainValue【公民館】&#10;一人当たり面積"/>
        <xdr:cNvSpPr txBox="1"/>
      </xdr:nvSpPr>
      <xdr:spPr>
        <a:xfrm>
          <a:off x="18421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松島市の有形固定資産減価償却率を施設類型別に分析すると、道路・漁港・公民館等の減価償却率は類似団体平均値を大きく上回っており、老朽化が顕著であることがわかる。一方、東日本大震災において被災し、災害復旧等により整備された施設を含む施設類型は、類似団体平均値と比較して減価償却率が低く見えるが、当該償却率はあくまでも平均値であり、老朽化した施設を含んでいることに変わりはない。</a:t>
          </a:r>
          <a:endParaRPr lang="ja-JP" altLang="ja-JP" sz="1400">
            <a:effectLst/>
          </a:endParaRPr>
        </a:p>
        <a:p>
          <a:r>
            <a:rPr kumimoji="1" lang="ja-JP" altLang="ja-JP" sz="1100">
              <a:solidFill>
                <a:schemeClr val="dk1"/>
              </a:solidFill>
              <a:effectLst/>
              <a:latin typeface="+mn-lt"/>
              <a:ea typeface="+mn-ea"/>
              <a:cs typeface="+mn-cs"/>
            </a:rPr>
            <a:t>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年間における更新費用推計において、</a:t>
          </a:r>
          <a:r>
            <a:rPr kumimoji="1" lang="en-US" altLang="ja-JP" sz="1100">
              <a:solidFill>
                <a:schemeClr val="dk1"/>
              </a:solidFill>
              <a:effectLst/>
              <a:latin typeface="+mn-lt"/>
              <a:ea typeface="+mn-ea"/>
              <a:cs typeface="+mn-cs"/>
            </a:rPr>
            <a:t>2043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2047</a:t>
          </a:r>
          <a:r>
            <a:rPr kumimoji="1" lang="ja-JP" altLang="ja-JP" sz="1100">
              <a:solidFill>
                <a:schemeClr val="dk1"/>
              </a:solidFill>
              <a:effectLst/>
              <a:latin typeface="+mn-lt"/>
              <a:ea typeface="+mn-ea"/>
              <a:cs typeface="+mn-cs"/>
            </a:rPr>
            <a:t>年にピークをむかえることが試算されており、それらをいかに平準化させていくかが課題である。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39,588
39,428
101.30
41,972,953
39,697,290
802,205
10,117,925
15,034,342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収入額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消費税引き上げによる地方消費税交付金の増加や、非課税措置の解除及び課税対象償却資産の増による固定資産税の増加等で増となる一方、分母（需要額）としては、合併特例債等の公債費の減等により、財政力指数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が、依然として全国・宮城県平均を下回っている状況である。この状況を踏まえ、今後も行政改革による事務事業の見直しに基づく効率的な管理運営等、義務的経費の削減に努め、国県支出金に依存しない財政運営を目指し、より一層の財政基盤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41728</xdr:rowOff>
    </xdr:to>
    <xdr:cxnSp macro="">
      <xdr:nvCxnSpPr>
        <xdr:cNvPr id="70" name="直線コネクタ 69"/>
        <xdr:cNvCxnSpPr/>
      </xdr:nvCxnSpPr>
      <xdr:spPr>
        <a:xfrm flipV="1">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76200</xdr:rowOff>
    </xdr:to>
    <xdr:cxnSp macro="">
      <xdr:nvCxnSpPr>
        <xdr:cNvPr id="73" name="直線コネクタ 72"/>
        <xdr:cNvCxnSpPr/>
      </xdr:nvCxnSpPr>
      <xdr:spPr>
        <a:xfrm flipV="1">
          <a:off x="3225800" y="70711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6" name="直線コネクタ 75"/>
        <xdr:cNvCxnSpPr/>
      </xdr:nvCxnSpPr>
      <xdr:spPr>
        <a:xfrm flipV="1">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110672</xdr:rowOff>
    </xdr:to>
    <xdr:cxnSp macro="">
      <xdr:nvCxnSpPr>
        <xdr:cNvPr id="79" name="直線コネクタ 78"/>
        <xdr:cNvCxnSpPr/>
      </xdr:nvCxnSpPr>
      <xdr:spPr>
        <a:xfrm flipV="1">
          <a:off x="1447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1" name="楕円 90"/>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2" name="テキスト ボックス 91"/>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3" name="楕円 92"/>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4" name="テキスト ボックス 93"/>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7" name="楕円 96"/>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8" name="テキスト ボックス 97"/>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類似団体内平均値と同値の</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％となっており、前年度より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増となった。これは、分母にあたる経常一般財源が地方税等の増加により増となったものの、それ以上に分子にあたる歳出経常一般財源が、人件費や扶助費等の増加より、増となったことによるものである。現時点では宮城県平均は下回ってはいるものの、今後は施設の老朽化や、合併算定替の終了による普通交付税額の減により、さらなる財政の硬直化も想定される。今後とも義務的経費については、行財政改革実施計画のもと削減に努め、財政構造の弾力化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62</xdr:row>
      <xdr:rowOff>28363</xdr:rowOff>
    </xdr:to>
    <xdr:cxnSp macro="">
      <xdr:nvCxnSpPr>
        <xdr:cNvPr id="133" name="直線コネクタ 132"/>
        <xdr:cNvCxnSpPr/>
      </xdr:nvCxnSpPr>
      <xdr:spPr>
        <a:xfrm>
          <a:off x="4114800" y="1041696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129963</xdr:rowOff>
    </xdr:to>
    <xdr:cxnSp macro="">
      <xdr:nvCxnSpPr>
        <xdr:cNvPr id="136" name="直線コネクタ 135"/>
        <xdr:cNvCxnSpPr/>
      </xdr:nvCxnSpPr>
      <xdr:spPr>
        <a:xfrm>
          <a:off x="3225800" y="1025609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78740</xdr:rowOff>
    </xdr:from>
    <xdr:to>
      <xdr:col>15</xdr:col>
      <xdr:colOff>82550</xdr:colOff>
      <xdr:row>59</xdr:row>
      <xdr:rowOff>140546</xdr:rowOff>
    </xdr:to>
    <xdr:cxnSp macro="">
      <xdr:nvCxnSpPr>
        <xdr:cNvPr id="139" name="直線コネクタ 138"/>
        <xdr:cNvCxnSpPr/>
      </xdr:nvCxnSpPr>
      <xdr:spPr>
        <a:xfrm>
          <a:off x="2336800" y="1002284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113454</xdr:rowOff>
    </xdr:from>
    <xdr:to>
      <xdr:col>11</xdr:col>
      <xdr:colOff>31750</xdr:colOff>
      <xdr:row>58</xdr:row>
      <xdr:rowOff>78740</xdr:rowOff>
    </xdr:to>
    <xdr:cxnSp macro="">
      <xdr:nvCxnSpPr>
        <xdr:cNvPr id="142" name="直線コネクタ 141"/>
        <xdr:cNvCxnSpPr/>
      </xdr:nvCxnSpPr>
      <xdr:spPr>
        <a:xfrm>
          <a:off x="1447800" y="98861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2" name="楕円 151"/>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121090</xdr:rowOff>
    </xdr:from>
    <xdr:ext cx="762000" cy="259045"/>
    <xdr:sp macro="" textlink="">
      <xdr:nvSpPr>
        <xdr:cNvPr id="153" name="財政構造の弾力性該当値テキスト"/>
        <xdr:cNvSpPr txBox="1"/>
      </xdr:nvSpPr>
      <xdr:spPr>
        <a:xfrm>
          <a:off x="5041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4" name="楕円 153"/>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55" name="テキスト ボックス 154"/>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6" name="楕円 155"/>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7" name="テキスト ボックス 156"/>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27940</xdr:rowOff>
    </xdr:from>
    <xdr:to>
      <xdr:col>11</xdr:col>
      <xdr:colOff>82550</xdr:colOff>
      <xdr:row>58</xdr:row>
      <xdr:rowOff>129540</xdr:rowOff>
    </xdr:to>
    <xdr:sp macro="" textlink="">
      <xdr:nvSpPr>
        <xdr:cNvPr id="158" name="楕円 157"/>
        <xdr:cNvSpPr/>
      </xdr:nvSpPr>
      <xdr:spPr>
        <a:xfrm>
          <a:off x="2286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139717</xdr:rowOff>
    </xdr:from>
    <xdr:ext cx="762000" cy="259045"/>
    <xdr:sp macro="" textlink="">
      <xdr:nvSpPr>
        <xdr:cNvPr id="159" name="テキスト ボックス 158"/>
        <xdr:cNvSpPr txBox="1"/>
      </xdr:nvSpPr>
      <xdr:spPr>
        <a:xfrm>
          <a:off x="1955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62654</xdr:rowOff>
    </xdr:from>
    <xdr:to>
      <xdr:col>7</xdr:col>
      <xdr:colOff>31750</xdr:colOff>
      <xdr:row>57</xdr:row>
      <xdr:rowOff>164254</xdr:rowOff>
    </xdr:to>
    <xdr:sp macro="" textlink="">
      <xdr:nvSpPr>
        <xdr:cNvPr id="160" name="楕円 159"/>
        <xdr:cNvSpPr/>
      </xdr:nvSpPr>
      <xdr:spPr>
        <a:xfrm>
          <a:off x="1397000" y="98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2981</xdr:rowOff>
    </xdr:from>
    <xdr:ext cx="762000" cy="259045"/>
    <xdr:sp macro="" textlink="">
      <xdr:nvSpPr>
        <xdr:cNvPr id="161" name="テキスト ボックス 160"/>
        <xdr:cNvSpPr txBox="1"/>
      </xdr:nvSpPr>
      <xdr:spPr>
        <a:xfrm>
          <a:off x="1066800" y="960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宮城県・類似団体平均値を全て上回っている状況となっているが、この要因としては、東日本大震災における復旧・復興事業によるもので、派遣職員人件費や心災害公営住宅管理にかかる業務委託等が考えられる。今後は、老朽化や復旧・復興にかかる管理物件の増による、やむを得ない維持管理費等の増も見込まれるが、引き続き行財政改革の一環として事務事業の見直しに努め、「東松島市公共施設等総合管理計画」による公共施設の統廃合等を進め、管理経費の削減により市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人当たりのコスト低減を図るよう努めていく。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34765</xdr:rowOff>
    </xdr:from>
    <xdr:to>
      <xdr:col>23</xdr:col>
      <xdr:colOff>133350</xdr:colOff>
      <xdr:row>82</xdr:row>
      <xdr:rowOff>111880</xdr:rowOff>
    </xdr:to>
    <xdr:cxnSp macro="">
      <xdr:nvCxnSpPr>
        <xdr:cNvPr id="196" name="直線コネクタ 195"/>
        <xdr:cNvCxnSpPr/>
      </xdr:nvCxnSpPr>
      <xdr:spPr>
        <a:xfrm>
          <a:off x="4114800" y="14093665"/>
          <a:ext cx="838200" cy="7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36997</xdr:rowOff>
    </xdr:from>
    <xdr:ext cx="762000" cy="259045"/>
    <xdr:sp macro="" textlink="">
      <xdr:nvSpPr>
        <xdr:cNvPr id="197" name="人件費・物件費等の状況平均値テキスト"/>
        <xdr:cNvSpPr txBox="1"/>
      </xdr:nvSpPr>
      <xdr:spPr>
        <a:xfrm>
          <a:off x="5041900" y="13924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134569</xdr:rowOff>
    </xdr:from>
    <xdr:to>
      <xdr:col>19</xdr:col>
      <xdr:colOff>133350</xdr:colOff>
      <xdr:row>82</xdr:row>
      <xdr:rowOff>34765</xdr:rowOff>
    </xdr:to>
    <xdr:cxnSp macro="">
      <xdr:nvCxnSpPr>
        <xdr:cNvPr id="199" name="直線コネクタ 198"/>
        <xdr:cNvCxnSpPr/>
      </xdr:nvCxnSpPr>
      <xdr:spPr>
        <a:xfrm>
          <a:off x="3225800" y="14022019"/>
          <a:ext cx="889000" cy="7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201" name="テキスト ボックス 200"/>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134569</xdr:rowOff>
    </xdr:from>
    <xdr:to>
      <xdr:col>15</xdr:col>
      <xdr:colOff>82550</xdr:colOff>
      <xdr:row>81</xdr:row>
      <xdr:rowOff>160139</xdr:rowOff>
    </xdr:to>
    <xdr:cxnSp macro="">
      <xdr:nvCxnSpPr>
        <xdr:cNvPr id="202" name="直線コネクタ 201"/>
        <xdr:cNvCxnSpPr/>
      </xdr:nvCxnSpPr>
      <xdr:spPr>
        <a:xfrm flipV="1">
          <a:off x="2336800" y="14022019"/>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160139</xdr:rowOff>
    </xdr:from>
    <xdr:to>
      <xdr:col>11</xdr:col>
      <xdr:colOff>31750</xdr:colOff>
      <xdr:row>81</xdr:row>
      <xdr:rowOff>165633</xdr:rowOff>
    </xdr:to>
    <xdr:cxnSp macro="">
      <xdr:nvCxnSpPr>
        <xdr:cNvPr id="205" name="直線コネクタ 204"/>
        <xdr:cNvCxnSpPr/>
      </xdr:nvCxnSpPr>
      <xdr:spPr>
        <a:xfrm flipV="1">
          <a:off x="1447800" y="14047589"/>
          <a:ext cx="8890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7" name="テキスト ボックス 206"/>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xdr:rowOff>
    </xdr:from>
    <xdr:ext cx="762000" cy="259045"/>
    <xdr:sp macro="" textlink="">
      <xdr:nvSpPr>
        <xdr:cNvPr id="209" name="テキスト ボックス 208"/>
        <xdr:cNvSpPr txBox="1"/>
      </xdr:nvSpPr>
      <xdr:spPr>
        <a:xfrm>
          <a:off x="1066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61080</xdr:rowOff>
    </xdr:from>
    <xdr:to>
      <xdr:col>23</xdr:col>
      <xdr:colOff>184150</xdr:colOff>
      <xdr:row>82</xdr:row>
      <xdr:rowOff>162680</xdr:rowOff>
    </xdr:to>
    <xdr:sp macro="" textlink="">
      <xdr:nvSpPr>
        <xdr:cNvPr id="215" name="楕円 214"/>
        <xdr:cNvSpPr/>
      </xdr:nvSpPr>
      <xdr:spPr>
        <a:xfrm>
          <a:off x="4902200" y="141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33157</xdr:rowOff>
    </xdr:from>
    <xdr:ext cx="762000" cy="259045"/>
    <xdr:sp macro="" textlink="">
      <xdr:nvSpPr>
        <xdr:cNvPr id="216" name="人件費・物件費等の状況該当値テキスト"/>
        <xdr:cNvSpPr txBox="1"/>
      </xdr:nvSpPr>
      <xdr:spPr>
        <a:xfrm>
          <a:off x="5041900" y="1409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155415</xdr:rowOff>
    </xdr:from>
    <xdr:to>
      <xdr:col>19</xdr:col>
      <xdr:colOff>184150</xdr:colOff>
      <xdr:row>82</xdr:row>
      <xdr:rowOff>85565</xdr:rowOff>
    </xdr:to>
    <xdr:sp macro="" textlink="">
      <xdr:nvSpPr>
        <xdr:cNvPr id="217" name="楕円 216"/>
        <xdr:cNvSpPr/>
      </xdr:nvSpPr>
      <xdr:spPr>
        <a:xfrm>
          <a:off x="4064000" y="140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70342</xdr:rowOff>
    </xdr:from>
    <xdr:ext cx="736600" cy="259045"/>
    <xdr:sp macro="" textlink="">
      <xdr:nvSpPr>
        <xdr:cNvPr id="218" name="テキスト ボックス 217"/>
        <xdr:cNvSpPr txBox="1"/>
      </xdr:nvSpPr>
      <xdr:spPr>
        <a:xfrm>
          <a:off x="3733800" y="1412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83769</xdr:rowOff>
    </xdr:from>
    <xdr:to>
      <xdr:col>15</xdr:col>
      <xdr:colOff>133350</xdr:colOff>
      <xdr:row>82</xdr:row>
      <xdr:rowOff>13919</xdr:rowOff>
    </xdr:to>
    <xdr:sp macro="" textlink="">
      <xdr:nvSpPr>
        <xdr:cNvPr id="219" name="楕円 218"/>
        <xdr:cNvSpPr/>
      </xdr:nvSpPr>
      <xdr:spPr>
        <a:xfrm>
          <a:off x="3175000" y="139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24096</xdr:rowOff>
    </xdr:from>
    <xdr:ext cx="762000" cy="259045"/>
    <xdr:sp macro="" textlink="">
      <xdr:nvSpPr>
        <xdr:cNvPr id="220" name="テキスト ボックス 219"/>
        <xdr:cNvSpPr txBox="1"/>
      </xdr:nvSpPr>
      <xdr:spPr>
        <a:xfrm>
          <a:off x="2844800" y="1374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109339</xdr:rowOff>
    </xdr:from>
    <xdr:to>
      <xdr:col>11</xdr:col>
      <xdr:colOff>82550</xdr:colOff>
      <xdr:row>82</xdr:row>
      <xdr:rowOff>39489</xdr:rowOff>
    </xdr:to>
    <xdr:sp macro="" textlink="">
      <xdr:nvSpPr>
        <xdr:cNvPr id="221" name="楕円 220"/>
        <xdr:cNvSpPr/>
      </xdr:nvSpPr>
      <xdr:spPr>
        <a:xfrm>
          <a:off x="2286000" y="139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24266</xdr:rowOff>
    </xdr:from>
    <xdr:ext cx="762000" cy="259045"/>
    <xdr:sp macro="" textlink="">
      <xdr:nvSpPr>
        <xdr:cNvPr id="222" name="テキスト ボックス 221"/>
        <xdr:cNvSpPr txBox="1"/>
      </xdr:nvSpPr>
      <xdr:spPr>
        <a:xfrm>
          <a:off x="1955800" y="140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114833</xdr:rowOff>
    </xdr:from>
    <xdr:to>
      <xdr:col>7</xdr:col>
      <xdr:colOff>31750</xdr:colOff>
      <xdr:row>82</xdr:row>
      <xdr:rowOff>44983</xdr:rowOff>
    </xdr:to>
    <xdr:sp macro="" textlink="">
      <xdr:nvSpPr>
        <xdr:cNvPr id="223" name="楕円 222"/>
        <xdr:cNvSpPr/>
      </xdr:nvSpPr>
      <xdr:spPr>
        <a:xfrm>
          <a:off x="1397000" y="140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29760</xdr:rowOff>
    </xdr:from>
    <xdr:ext cx="762000" cy="259045"/>
    <xdr:sp macro="" textlink="">
      <xdr:nvSpPr>
        <xdr:cNvPr id="224" name="テキスト ボックス 223"/>
        <xdr:cNvSpPr txBox="1"/>
      </xdr:nvSpPr>
      <xdr:spPr>
        <a:xfrm>
          <a:off x="1066800" y="1408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令和元年度より大幅に増加しているが、これは課長補佐・係長制度の導入により職員分布が変わったことで、中堅層の昇格によることが主な要因として挙げられる。</a:t>
          </a:r>
        </a:p>
        <a:p>
          <a:r>
            <a:rPr kumimoji="1" lang="ja-JP" altLang="en-US" sz="1300">
              <a:latin typeface="ＭＳ Ｐゴシック" panose="020B0600070205080204" pitchFamily="50" charset="-128"/>
              <a:ea typeface="ＭＳ Ｐゴシック" panose="020B0600070205080204" pitchFamily="50" charset="-128"/>
            </a:rPr>
            <a:t>　数値は上昇したものの、依然として類似団体・全国市・全国市町村平均をともに下回っており、引き続き、給与体系については、国の人事院勧告等を踏まえながら、給与体系の見直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47413</xdr:rowOff>
    </xdr:from>
    <xdr:to>
      <xdr:col>81</xdr:col>
      <xdr:colOff>44450</xdr:colOff>
      <xdr:row>90</xdr:row>
      <xdr:rowOff>11007</xdr:rowOff>
    </xdr:to>
    <xdr:cxnSp macro="">
      <xdr:nvCxnSpPr>
        <xdr:cNvPr id="251" name="直線コネクタ 250"/>
        <xdr:cNvCxnSpPr/>
      </xdr:nvCxnSpPr>
      <xdr:spPr>
        <a:xfrm flipV="1">
          <a:off x="17018000" y="1410631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154534</xdr:rowOff>
    </xdr:from>
    <xdr:ext cx="762000" cy="259045"/>
    <xdr:sp macro="" textlink="">
      <xdr:nvSpPr>
        <xdr:cNvPr id="252" name="給与水準   （国との比較）最小値テキスト"/>
        <xdr:cNvSpPr txBox="1"/>
      </xdr:nvSpPr>
      <xdr:spPr>
        <a:xfrm>
          <a:off x="17106900" y="154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11007</xdr:rowOff>
    </xdr:from>
    <xdr:to>
      <xdr:col>81</xdr:col>
      <xdr:colOff>133350</xdr:colOff>
      <xdr:row>90</xdr:row>
      <xdr:rowOff>11007</xdr:rowOff>
    </xdr:to>
    <xdr:cxnSp macro="">
      <xdr:nvCxnSpPr>
        <xdr:cNvPr id="253" name="直線コネクタ 252"/>
        <xdr:cNvCxnSpPr/>
      </xdr:nvCxnSpPr>
      <xdr:spPr>
        <a:xfrm>
          <a:off x="16929100" y="1544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133790</xdr:rowOff>
    </xdr:from>
    <xdr:ext cx="762000" cy="259045"/>
    <xdr:sp macro="" textlink="">
      <xdr:nvSpPr>
        <xdr:cNvPr id="254" name="給与水準   （国との比較）最大値テキスト"/>
        <xdr:cNvSpPr txBox="1"/>
      </xdr:nvSpPr>
      <xdr:spPr>
        <a:xfrm>
          <a:off x="17106900" y="1384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47413</xdr:rowOff>
    </xdr:from>
    <xdr:to>
      <xdr:col>81</xdr:col>
      <xdr:colOff>133350</xdr:colOff>
      <xdr:row>82</xdr:row>
      <xdr:rowOff>47413</xdr:rowOff>
    </xdr:to>
    <xdr:cxnSp macro="">
      <xdr:nvCxnSpPr>
        <xdr:cNvPr id="255" name="直線コネクタ 254"/>
        <xdr:cNvCxnSpPr/>
      </xdr:nvCxnSpPr>
      <xdr:spPr>
        <a:xfrm>
          <a:off x="16929100" y="1410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15239</xdr:rowOff>
    </xdr:from>
    <xdr:to>
      <xdr:col>81</xdr:col>
      <xdr:colOff>44450</xdr:colOff>
      <xdr:row>83</xdr:row>
      <xdr:rowOff>117263</xdr:rowOff>
    </xdr:to>
    <xdr:cxnSp macro="">
      <xdr:nvCxnSpPr>
        <xdr:cNvPr id="256" name="直線コネクタ 255"/>
        <xdr:cNvCxnSpPr/>
      </xdr:nvCxnSpPr>
      <xdr:spPr>
        <a:xfrm>
          <a:off x="16179800" y="14074139"/>
          <a:ext cx="8382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92304</xdr:rowOff>
    </xdr:from>
    <xdr:ext cx="762000" cy="259045"/>
    <xdr:sp macro="" textlink="">
      <xdr:nvSpPr>
        <xdr:cNvPr id="257" name="給与水準   （国との比較）平均値テキスト"/>
        <xdr:cNvSpPr txBox="1"/>
      </xdr:nvSpPr>
      <xdr:spPr>
        <a:xfrm>
          <a:off x="17106900" y="1449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120227</xdr:rowOff>
    </xdr:from>
    <xdr:to>
      <xdr:col>81</xdr:col>
      <xdr:colOff>95250</xdr:colOff>
      <xdr:row>85</xdr:row>
      <xdr:rowOff>50377</xdr:rowOff>
    </xdr:to>
    <xdr:sp macro="" textlink="">
      <xdr:nvSpPr>
        <xdr:cNvPr id="258" name="フローチャート: 判断 257"/>
        <xdr:cNvSpPr/>
      </xdr:nvSpPr>
      <xdr:spPr>
        <a:xfrm>
          <a:off x="169672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116839</xdr:rowOff>
    </xdr:from>
    <xdr:to>
      <xdr:col>77</xdr:col>
      <xdr:colOff>44450</xdr:colOff>
      <xdr:row>82</xdr:row>
      <xdr:rowOff>15239</xdr:rowOff>
    </xdr:to>
    <xdr:cxnSp macro="">
      <xdr:nvCxnSpPr>
        <xdr:cNvPr id="259" name="直線コネクタ 258"/>
        <xdr:cNvCxnSpPr/>
      </xdr:nvCxnSpPr>
      <xdr:spPr>
        <a:xfrm>
          <a:off x="15290800" y="1383283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136313</xdr:rowOff>
    </xdr:from>
    <xdr:to>
      <xdr:col>77</xdr:col>
      <xdr:colOff>95250</xdr:colOff>
      <xdr:row>85</xdr:row>
      <xdr:rowOff>66463</xdr:rowOff>
    </xdr:to>
    <xdr:sp macro="" textlink="">
      <xdr:nvSpPr>
        <xdr:cNvPr id="260" name="フローチャート: 判断 259"/>
        <xdr:cNvSpPr/>
      </xdr:nvSpPr>
      <xdr:spPr>
        <a:xfrm>
          <a:off x="16129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51240</xdr:rowOff>
    </xdr:from>
    <xdr:ext cx="736600" cy="259045"/>
    <xdr:sp macro="" textlink="">
      <xdr:nvSpPr>
        <xdr:cNvPr id="261" name="テキスト ボックス 260"/>
        <xdr:cNvSpPr txBox="1"/>
      </xdr:nvSpPr>
      <xdr:spPr>
        <a:xfrm>
          <a:off x="15798800" y="1462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116839</xdr:rowOff>
    </xdr:from>
    <xdr:to>
      <xdr:col>72</xdr:col>
      <xdr:colOff>203200</xdr:colOff>
      <xdr:row>80</xdr:row>
      <xdr:rowOff>116839</xdr:rowOff>
    </xdr:to>
    <xdr:cxnSp macro="">
      <xdr:nvCxnSpPr>
        <xdr:cNvPr id="262" name="直線コネクタ 261"/>
        <xdr:cNvCxnSpPr/>
      </xdr:nvCxnSpPr>
      <xdr:spPr>
        <a:xfrm>
          <a:off x="14401800" y="13832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116839</xdr:rowOff>
    </xdr:from>
    <xdr:to>
      <xdr:col>68</xdr:col>
      <xdr:colOff>152400</xdr:colOff>
      <xdr:row>80</xdr:row>
      <xdr:rowOff>149013</xdr:rowOff>
    </xdr:to>
    <xdr:cxnSp macro="">
      <xdr:nvCxnSpPr>
        <xdr:cNvPr id="265" name="直線コネクタ 264"/>
        <xdr:cNvCxnSpPr/>
      </xdr:nvCxnSpPr>
      <xdr:spPr>
        <a:xfrm flipV="1">
          <a:off x="13512800" y="138328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136313</xdr:rowOff>
    </xdr:from>
    <xdr:to>
      <xdr:col>68</xdr:col>
      <xdr:colOff>203200</xdr:colOff>
      <xdr:row>85</xdr:row>
      <xdr:rowOff>66463</xdr:rowOff>
    </xdr:to>
    <xdr:sp macro="" textlink="">
      <xdr:nvSpPr>
        <xdr:cNvPr id="266" name="フローチャート: 判断 265"/>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51240</xdr:rowOff>
    </xdr:from>
    <xdr:ext cx="762000" cy="259045"/>
    <xdr:sp macro="" textlink="">
      <xdr:nvSpPr>
        <xdr:cNvPr id="267" name="テキスト ボックス 266"/>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8" name="フローチャート: 判断 267"/>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19066</xdr:rowOff>
    </xdr:from>
    <xdr:ext cx="762000" cy="259045"/>
    <xdr:sp macro="" textlink="">
      <xdr:nvSpPr>
        <xdr:cNvPr id="269" name="テキスト ボックス 268"/>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66463</xdr:rowOff>
    </xdr:from>
    <xdr:to>
      <xdr:col>81</xdr:col>
      <xdr:colOff>95250</xdr:colOff>
      <xdr:row>83</xdr:row>
      <xdr:rowOff>168063</xdr:rowOff>
    </xdr:to>
    <xdr:sp macro="" textlink="">
      <xdr:nvSpPr>
        <xdr:cNvPr id="275" name="楕円 274"/>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82990</xdr:rowOff>
    </xdr:from>
    <xdr:ext cx="762000" cy="259045"/>
    <xdr:sp macro="" textlink="">
      <xdr:nvSpPr>
        <xdr:cNvPr id="276" name="給与水準   （国との比較）該当値テキスト"/>
        <xdr:cNvSpPr txBox="1"/>
      </xdr:nvSpPr>
      <xdr:spPr>
        <a:xfrm>
          <a:off x="17106900" y="141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135889</xdr:rowOff>
    </xdr:from>
    <xdr:to>
      <xdr:col>77</xdr:col>
      <xdr:colOff>95250</xdr:colOff>
      <xdr:row>82</xdr:row>
      <xdr:rowOff>66039</xdr:rowOff>
    </xdr:to>
    <xdr:sp macro="" textlink="">
      <xdr:nvSpPr>
        <xdr:cNvPr id="277" name="楕円 276"/>
        <xdr:cNvSpPr/>
      </xdr:nvSpPr>
      <xdr:spPr>
        <a:xfrm>
          <a:off x="16129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76216</xdr:rowOff>
    </xdr:from>
    <xdr:ext cx="736600" cy="259045"/>
    <xdr:sp macro="" textlink="">
      <xdr:nvSpPr>
        <xdr:cNvPr id="278" name="テキスト ボックス 277"/>
        <xdr:cNvSpPr txBox="1"/>
      </xdr:nvSpPr>
      <xdr:spPr>
        <a:xfrm>
          <a:off x="15798800" y="1379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66039</xdr:rowOff>
    </xdr:from>
    <xdr:to>
      <xdr:col>73</xdr:col>
      <xdr:colOff>44450</xdr:colOff>
      <xdr:row>80</xdr:row>
      <xdr:rowOff>167639</xdr:rowOff>
    </xdr:to>
    <xdr:sp macro="" textlink="">
      <xdr:nvSpPr>
        <xdr:cNvPr id="279" name="楕円 278"/>
        <xdr:cNvSpPr/>
      </xdr:nvSpPr>
      <xdr:spPr>
        <a:xfrm>
          <a:off x="15240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6366</xdr:rowOff>
    </xdr:from>
    <xdr:ext cx="762000" cy="259045"/>
    <xdr:sp macro="" textlink="">
      <xdr:nvSpPr>
        <xdr:cNvPr id="280" name="テキスト ボックス 279"/>
        <xdr:cNvSpPr txBox="1"/>
      </xdr:nvSpPr>
      <xdr:spPr>
        <a:xfrm>
          <a:off x="1490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66039</xdr:rowOff>
    </xdr:from>
    <xdr:to>
      <xdr:col>68</xdr:col>
      <xdr:colOff>203200</xdr:colOff>
      <xdr:row>80</xdr:row>
      <xdr:rowOff>167639</xdr:rowOff>
    </xdr:to>
    <xdr:sp macro="" textlink="">
      <xdr:nvSpPr>
        <xdr:cNvPr id="281" name="楕円 280"/>
        <xdr:cNvSpPr/>
      </xdr:nvSpPr>
      <xdr:spPr>
        <a:xfrm>
          <a:off x="14351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6366</xdr:rowOff>
    </xdr:from>
    <xdr:ext cx="762000" cy="259045"/>
    <xdr:sp macro="" textlink="">
      <xdr:nvSpPr>
        <xdr:cNvPr id="282" name="テキスト ボックス 281"/>
        <xdr:cNvSpPr txBox="1"/>
      </xdr:nvSpPr>
      <xdr:spPr>
        <a:xfrm>
          <a:off x="14020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98213</xdr:rowOff>
    </xdr:from>
    <xdr:to>
      <xdr:col>64</xdr:col>
      <xdr:colOff>152400</xdr:colOff>
      <xdr:row>81</xdr:row>
      <xdr:rowOff>28363</xdr:rowOff>
    </xdr:to>
    <xdr:sp macro="" textlink="">
      <xdr:nvSpPr>
        <xdr:cNvPr id="283" name="楕円 282"/>
        <xdr:cNvSpPr/>
      </xdr:nvSpPr>
      <xdr:spPr>
        <a:xfrm>
          <a:off x="13462000" y="138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38540</xdr:rowOff>
    </xdr:from>
    <xdr:ext cx="762000" cy="259045"/>
    <xdr:sp macro="" textlink="">
      <xdr:nvSpPr>
        <xdr:cNvPr id="284" name="テキスト ボックス 283"/>
        <xdr:cNvSpPr txBox="1"/>
      </xdr:nvSpPr>
      <xdr:spPr>
        <a:xfrm>
          <a:off x="13131800" y="1358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状としては、震災以前は定員適正化計画に基づく、新規採用の抑制により職員数の削減を図ってきたが、震災以降、復旧・復興に係る業務への対応のため、職員数を増員している状況である。例年ほぼ横ばいではあるものの、震災復興期間終了後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については、震災関連職員が徐々に減る見込みであり、減少傾向となることも想定される。しかし、震災関連物件の増加等により、マンパワー不足が懸念されるが、状況に応じ住民サービスに支障をきたすことがない範囲での職員数の適正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3" name="直線コネクタ 312"/>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4"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5" name="直線コネクタ 314"/>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6"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7" name="直線コネクタ 316"/>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49128</xdr:rowOff>
    </xdr:from>
    <xdr:to>
      <xdr:col>81</xdr:col>
      <xdr:colOff>44450</xdr:colOff>
      <xdr:row>60</xdr:row>
      <xdr:rowOff>73660</xdr:rowOff>
    </xdr:to>
    <xdr:cxnSp macro="">
      <xdr:nvCxnSpPr>
        <xdr:cNvPr id="318" name="直線コネクタ 317"/>
        <xdr:cNvCxnSpPr/>
      </xdr:nvCxnSpPr>
      <xdr:spPr>
        <a:xfrm flipV="1">
          <a:off x="16179800" y="10336128"/>
          <a:ext cx="8382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33905</xdr:rowOff>
    </xdr:from>
    <xdr:ext cx="762000" cy="259045"/>
    <xdr:sp macro="" textlink="">
      <xdr:nvSpPr>
        <xdr:cNvPr id="319" name="定員管理の状況平均値テキスト"/>
        <xdr:cNvSpPr txBox="1"/>
      </xdr:nvSpPr>
      <xdr:spPr>
        <a:xfrm>
          <a:off x="17106900" y="10320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0" name="フローチャート: 判断 319"/>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70443</xdr:rowOff>
    </xdr:from>
    <xdr:to>
      <xdr:col>77</xdr:col>
      <xdr:colOff>44450</xdr:colOff>
      <xdr:row>60</xdr:row>
      <xdr:rowOff>73660</xdr:rowOff>
    </xdr:to>
    <xdr:cxnSp macro="">
      <xdr:nvCxnSpPr>
        <xdr:cNvPr id="321" name="直線コネクタ 320"/>
        <xdr:cNvCxnSpPr/>
      </xdr:nvCxnSpPr>
      <xdr:spPr>
        <a:xfrm>
          <a:off x="15290800" y="1035744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2" name="フローチャート: 判断 321"/>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3" name="テキスト ボックス 322"/>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70443</xdr:rowOff>
    </xdr:from>
    <xdr:to>
      <xdr:col>72</xdr:col>
      <xdr:colOff>203200</xdr:colOff>
      <xdr:row>60</xdr:row>
      <xdr:rowOff>73258</xdr:rowOff>
    </xdr:to>
    <xdr:cxnSp macro="">
      <xdr:nvCxnSpPr>
        <xdr:cNvPr id="324" name="直線コネクタ 323"/>
        <xdr:cNvCxnSpPr/>
      </xdr:nvCxnSpPr>
      <xdr:spPr>
        <a:xfrm flipV="1">
          <a:off x="14401800" y="10357443"/>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5" name="フローチャート: 判断 324"/>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26" name="テキスト ボックス 325"/>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73258</xdr:rowOff>
    </xdr:from>
    <xdr:to>
      <xdr:col>68</xdr:col>
      <xdr:colOff>152400</xdr:colOff>
      <xdr:row>60</xdr:row>
      <xdr:rowOff>81301</xdr:rowOff>
    </xdr:to>
    <xdr:cxnSp macro="">
      <xdr:nvCxnSpPr>
        <xdr:cNvPr id="327" name="直線コネクタ 326"/>
        <xdr:cNvCxnSpPr/>
      </xdr:nvCxnSpPr>
      <xdr:spPr>
        <a:xfrm flipV="1">
          <a:off x="13512800" y="103602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28" name="フローチャート: 判断 327"/>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29" name="テキスト ボックス 328"/>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0" name="フローチャート: 判断 329"/>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1" name="テキスト ボックス 330"/>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169778</xdr:rowOff>
    </xdr:from>
    <xdr:to>
      <xdr:col>81</xdr:col>
      <xdr:colOff>95250</xdr:colOff>
      <xdr:row>60</xdr:row>
      <xdr:rowOff>99928</xdr:rowOff>
    </xdr:to>
    <xdr:sp macro="" textlink="">
      <xdr:nvSpPr>
        <xdr:cNvPr id="337" name="楕円 336"/>
        <xdr:cNvSpPr/>
      </xdr:nvSpPr>
      <xdr:spPr>
        <a:xfrm>
          <a:off x="16967200" y="102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91055</xdr:rowOff>
    </xdr:from>
    <xdr:ext cx="762000" cy="259045"/>
    <xdr:sp macro="" textlink="">
      <xdr:nvSpPr>
        <xdr:cNvPr id="338" name="定員管理の状況該当値テキスト"/>
        <xdr:cNvSpPr txBox="1"/>
      </xdr:nvSpPr>
      <xdr:spPr>
        <a:xfrm>
          <a:off x="17106900" y="1020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39" name="楕円 338"/>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0" name="テキスト ボックス 339"/>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19643</xdr:rowOff>
    </xdr:from>
    <xdr:to>
      <xdr:col>73</xdr:col>
      <xdr:colOff>44450</xdr:colOff>
      <xdr:row>60</xdr:row>
      <xdr:rowOff>121243</xdr:rowOff>
    </xdr:to>
    <xdr:sp macro="" textlink="">
      <xdr:nvSpPr>
        <xdr:cNvPr id="341" name="楕円 340"/>
        <xdr:cNvSpPr/>
      </xdr:nvSpPr>
      <xdr:spPr>
        <a:xfrm>
          <a:off x="15240000" y="103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131420</xdr:rowOff>
    </xdr:from>
    <xdr:ext cx="762000" cy="259045"/>
    <xdr:sp macro="" textlink="">
      <xdr:nvSpPr>
        <xdr:cNvPr id="342" name="テキスト ボックス 341"/>
        <xdr:cNvSpPr txBox="1"/>
      </xdr:nvSpPr>
      <xdr:spPr>
        <a:xfrm>
          <a:off x="14909800" y="100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22458</xdr:rowOff>
    </xdr:from>
    <xdr:to>
      <xdr:col>68</xdr:col>
      <xdr:colOff>203200</xdr:colOff>
      <xdr:row>60</xdr:row>
      <xdr:rowOff>124058</xdr:rowOff>
    </xdr:to>
    <xdr:sp macro="" textlink="">
      <xdr:nvSpPr>
        <xdr:cNvPr id="343" name="楕円 342"/>
        <xdr:cNvSpPr/>
      </xdr:nvSpPr>
      <xdr:spPr>
        <a:xfrm>
          <a:off x="14351000" y="103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134235</xdr:rowOff>
    </xdr:from>
    <xdr:ext cx="762000" cy="259045"/>
    <xdr:sp macro="" textlink="">
      <xdr:nvSpPr>
        <xdr:cNvPr id="344" name="テキスト ボックス 343"/>
        <xdr:cNvSpPr txBox="1"/>
      </xdr:nvSpPr>
      <xdr:spPr>
        <a:xfrm>
          <a:off x="14020800" y="1007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30501</xdr:rowOff>
    </xdr:from>
    <xdr:to>
      <xdr:col>64</xdr:col>
      <xdr:colOff>152400</xdr:colOff>
      <xdr:row>60</xdr:row>
      <xdr:rowOff>132101</xdr:rowOff>
    </xdr:to>
    <xdr:sp macro="" textlink="">
      <xdr:nvSpPr>
        <xdr:cNvPr id="345" name="楕円 344"/>
        <xdr:cNvSpPr/>
      </xdr:nvSpPr>
      <xdr:spPr>
        <a:xfrm>
          <a:off x="13462000" y="103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116878</xdr:rowOff>
    </xdr:from>
    <xdr:ext cx="762000" cy="259045"/>
    <xdr:sp macro="" textlink="">
      <xdr:nvSpPr>
        <xdr:cNvPr id="346" name="テキスト ボックス 345"/>
        <xdr:cNvSpPr txBox="1"/>
      </xdr:nvSpPr>
      <xdr:spPr>
        <a:xfrm>
          <a:off x="13131800" y="1040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たが、これは分子の地方債の元利償還金において、公営企業の地方債償還に伴う補助金が増となったこことと、分母においては普通交付税において算入される公債費が減となったこと等が主な要因として挙げられる。比率は上昇したものの、依然として類似団体平均を下回っている状況にあるが、全国･宮城県平均は上回り、今後も大規模建設事業を控え公債費の増加は見込まれるものの，できる限り交付税算入率の高い地方債発行に努めて上昇は抑えながら、なお公債費の平準化にも努め、適正な水準となるよう配慮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3" name="直線コネクタ 362"/>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4" name="テキスト ボックス 363"/>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67" name="直線コネクタ 366"/>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68" name="テキスト ボックス 367"/>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1" name="直線コネクタ 370"/>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2" name="テキスト ボックス 371"/>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5" name="直線コネクタ 374"/>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78" name="直線コネクタ 377"/>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79"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0" name="直線コネクタ 379"/>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1"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2" name="直線コネクタ 381"/>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106363</xdr:rowOff>
    </xdr:to>
    <xdr:cxnSp macro="">
      <xdr:nvCxnSpPr>
        <xdr:cNvPr id="383" name="直線コネクタ 382"/>
        <xdr:cNvCxnSpPr/>
      </xdr:nvCxnSpPr>
      <xdr:spPr>
        <a:xfrm>
          <a:off x="16179800" y="7025217"/>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4" name="公債費負担の状況平均値テキスト"/>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5" name="フローチャート: 判断 384"/>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15875</xdr:rowOff>
    </xdr:to>
    <xdr:cxnSp macro="">
      <xdr:nvCxnSpPr>
        <xdr:cNvPr id="386" name="直線コネクタ 385"/>
        <xdr:cNvCxnSpPr/>
      </xdr:nvCxnSpPr>
      <xdr:spPr>
        <a:xfrm flipV="1">
          <a:off x="15290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15875</xdr:rowOff>
    </xdr:from>
    <xdr:to>
      <xdr:col>72</xdr:col>
      <xdr:colOff>203200</xdr:colOff>
      <xdr:row>42</xdr:row>
      <xdr:rowOff>35454</xdr:rowOff>
    </xdr:to>
    <xdr:cxnSp macro="">
      <xdr:nvCxnSpPr>
        <xdr:cNvPr id="389" name="直線コネクタ 388"/>
        <xdr:cNvCxnSpPr/>
      </xdr:nvCxnSpPr>
      <xdr:spPr>
        <a:xfrm flipV="1">
          <a:off x="14401800" y="7045325"/>
          <a:ext cx="8890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0" name="フローチャート: 判断 389"/>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1" name="テキスト ボックス 390"/>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35454</xdr:rowOff>
    </xdr:from>
    <xdr:to>
      <xdr:col>68</xdr:col>
      <xdr:colOff>152400</xdr:colOff>
      <xdr:row>43</xdr:row>
      <xdr:rowOff>155575</xdr:rowOff>
    </xdr:to>
    <xdr:cxnSp macro="">
      <xdr:nvCxnSpPr>
        <xdr:cNvPr id="392" name="直線コネクタ 391"/>
        <xdr:cNvCxnSpPr/>
      </xdr:nvCxnSpPr>
      <xdr:spPr>
        <a:xfrm flipV="1">
          <a:off x="13512800" y="7236354"/>
          <a:ext cx="889000" cy="2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3" name="フローチャート: 判断 392"/>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4" name="テキスト ボックス 393"/>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5" name="フローチャート: 判断 394"/>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396" name="テキスト ボックス 395"/>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402" name="楕円 401"/>
        <xdr:cNvSpPr/>
      </xdr:nvSpPr>
      <xdr:spPr>
        <a:xfrm>
          <a:off x="169672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72090</xdr:rowOff>
    </xdr:from>
    <xdr:ext cx="762000" cy="259045"/>
    <xdr:sp macro="" textlink="">
      <xdr:nvSpPr>
        <xdr:cNvPr id="403" name="公債費負担の状況該当値テキスト"/>
        <xdr:cNvSpPr txBox="1"/>
      </xdr:nvSpPr>
      <xdr:spPr>
        <a:xfrm>
          <a:off x="171069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4" name="楕円 403"/>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5" name="テキスト ボックス 404"/>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136525</xdr:rowOff>
    </xdr:from>
    <xdr:to>
      <xdr:col>73</xdr:col>
      <xdr:colOff>44450</xdr:colOff>
      <xdr:row>41</xdr:row>
      <xdr:rowOff>66675</xdr:rowOff>
    </xdr:to>
    <xdr:sp macro="" textlink="">
      <xdr:nvSpPr>
        <xdr:cNvPr id="406" name="楕円 405"/>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76852</xdr:rowOff>
    </xdr:from>
    <xdr:ext cx="762000" cy="259045"/>
    <xdr:sp macro="" textlink="">
      <xdr:nvSpPr>
        <xdr:cNvPr id="407" name="テキスト ボックス 406"/>
        <xdr:cNvSpPr txBox="1"/>
      </xdr:nvSpPr>
      <xdr:spPr>
        <a:xfrm>
          <a:off x="1490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156104</xdr:rowOff>
    </xdr:from>
    <xdr:to>
      <xdr:col>68</xdr:col>
      <xdr:colOff>203200</xdr:colOff>
      <xdr:row>42</xdr:row>
      <xdr:rowOff>86254</xdr:rowOff>
    </xdr:to>
    <xdr:sp macro="" textlink="">
      <xdr:nvSpPr>
        <xdr:cNvPr id="408" name="楕円 407"/>
        <xdr:cNvSpPr/>
      </xdr:nvSpPr>
      <xdr:spPr>
        <a:xfrm>
          <a:off x="143510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96431</xdr:rowOff>
    </xdr:from>
    <xdr:ext cx="762000" cy="259045"/>
    <xdr:sp macro="" textlink="">
      <xdr:nvSpPr>
        <xdr:cNvPr id="409" name="テキスト ボックス 408"/>
        <xdr:cNvSpPr txBox="1"/>
      </xdr:nvSpPr>
      <xdr:spPr>
        <a:xfrm>
          <a:off x="14020800" y="69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104775</xdr:rowOff>
    </xdr:from>
    <xdr:to>
      <xdr:col>64</xdr:col>
      <xdr:colOff>152400</xdr:colOff>
      <xdr:row>44</xdr:row>
      <xdr:rowOff>34925</xdr:rowOff>
    </xdr:to>
    <xdr:sp macro="" textlink="">
      <xdr:nvSpPr>
        <xdr:cNvPr id="410" name="楕円 409"/>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19702</xdr:rowOff>
    </xdr:from>
    <xdr:ext cx="762000" cy="259045"/>
    <xdr:sp macro="" textlink="">
      <xdr:nvSpPr>
        <xdr:cNvPr id="411" name="テキスト ボックス 410"/>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充当可能財源（充当可能基金や基準財政需要額算入見込額等）が将来負担額（地方債現在高等）を上回っていることから、例年同様に算定されなかった。しかし、公共施設の改修等により、以前よりも増して地方債の発行や基金の充当をせざるを得ない状況が想定されることから、当該比率の適正化維持のため、起債対象事業の優先度、緊急性を考慮し、出来る限り新たな地方債の発行を抑制し、発行する際は交付税措置の高いものを優先し、将来世代への負担が増えないよう適正な地方債管理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0" name="直線コネクタ 439"/>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1"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2" name="直線コネクタ 441"/>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155874</xdr:rowOff>
    </xdr:from>
    <xdr:ext cx="762000" cy="259045"/>
    <xdr:sp macro="" textlink="">
      <xdr:nvSpPr>
        <xdr:cNvPr id="445" name="将来負担の状況平均値テキスト"/>
        <xdr:cNvSpPr txBox="1"/>
      </xdr:nvSpPr>
      <xdr:spPr>
        <a:xfrm>
          <a:off x="17106900" y="2727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46" name="フローチャート: 判断 445"/>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95462</xdr:rowOff>
    </xdr:from>
    <xdr:to>
      <xdr:col>77</xdr:col>
      <xdr:colOff>95250</xdr:colOff>
      <xdr:row>17</xdr:row>
      <xdr:rowOff>25612</xdr:rowOff>
    </xdr:to>
    <xdr:sp macro="" textlink="">
      <xdr:nvSpPr>
        <xdr:cNvPr id="447" name="フローチャート: 判断 446"/>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48" name="テキスト ボックス 447"/>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84737</xdr:rowOff>
    </xdr:from>
    <xdr:to>
      <xdr:col>73</xdr:col>
      <xdr:colOff>44450</xdr:colOff>
      <xdr:row>17</xdr:row>
      <xdr:rowOff>14887</xdr:rowOff>
    </xdr:to>
    <xdr:sp macro="" textlink="">
      <xdr:nvSpPr>
        <xdr:cNvPr id="449" name="フローチャート: 判断 448"/>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0" name="テキスト ボックス 449"/>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82056</xdr:rowOff>
    </xdr:from>
    <xdr:to>
      <xdr:col>68</xdr:col>
      <xdr:colOff>203200</xdr:colOff>
      <xdr:row>17</xdr:row>
      <xdr:rowOff>12206</xdr:rowOff>
    </xdr:to>
    <xdr:sp macro="" textlink="">
      <xdr:nvSpPr>
        <xdr:cNvPr id="451" name="フローチャート: 判断 450"/>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52" name="テキスト ボックス 451"/>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3" name="フローチャート: 判断 452"/>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4" name="テキスト ボックス 453"/>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39,588
39,428
101.30
41,972,953
39,697,290
802,205
10,117,925
15,034,342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たが、主な要因は、会計年度任用職員制度開始等によるものである。なお、依然として類似団体・全国・県平均を下回っているのは、震災以前より定員適正化計画に基づく職員数の削減及び行財政改革の一環による各種業務の外部委託や一部事務組合制度、公共施設指定管理による人件費の抑制が考えられる。今後は東日本大震災からの復旧・復興事業の進捗状況を考慮し、定員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130810</xdr:rowOff>
    </xdr:from>
    <xdr:to>
      <xdr:col>24</xdr:col>
      <xdr:colOff>25400</xdr:colOff>
      <xdr:row>34</xdr:row>
      <xdr:rowOff>104140</xdr:rowOff>
    </xdr:to>
    <xdr:cxnSp macro="">
      <xdr:nvCxnSpPr>
        <xdr:cNvPr id="66" name="直線コネクタ 65"/>
        <xdr:cNvCxnSpPr/>
      </xdr:nvCxnSpPr>
      <xdr:spPr>
        <a:xfrm>
          <a:off x="3987800" y="57886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77470</xdr:rowOff>
    </xdr:from>
    <xdr:to>
      <xdr:col>19</xdr:col>
      <xdr:colOff>187325</xdr:colOff>
      <xdr:row>33</xdr:row>
      <xdr:rowOff>130810</xdr:rowOff>
    </xdr:to>
    <xdr:cxnSp macro="">
      <xdr:nvCxnSpPr>
        <xdr:cNvPr id="69" name="直線コネクタ 68"/>
        <xdr:cNvCxnSpPr/>
      </xdr:nvCxnSpPr>
      <xdr:spPr>
        <a:xfrm>
          <a:off x="3098800" y="573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46990</xdr:rowOff>
    </xdr:from>
    <xdr:to>
      <xdr:col>15</xdr:col>
      <xdr:colOff>98425</xdr:colOff>
      <xdr:row>33</xdr:row>
      <xdr:rowOff>77470</xdr:rowOff>
    </xdr:to>
    <xdr:cxnSp macro="">
      <xdr:nvCxnSpPr>
        <xdr:cNvPr id="72" name="直線コネクタ 71"/>
        <xdr:cNvCxnSpPr/>
      </xdr:nvCxnSpPr>
      <xdr:spPr>
        <a:xfrm>
          <a:off x="2209800" y="570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xdr:rowOff>
    </xdr:from>
    <xdr:to>
      <xdr:col>11</xdr:col>
      <xdr:colOff>9525</xdr:colOff>
      <xdr:row>33</xdr:row>
      <xdr:rowOff>46990</xdr:rowOff>
    </xdr:to>
    <xdr:cxnSp macro="">
      <xdr:nvCxnSpPr>
        <xdr:cNvPr id="75" name="直線コネクタ 74"/>
        <xdr:cNvCxnSpPr/>
      </xdr:nvCxnSpPr>
      <xdr:spPr>
        <a:xfrm>
          <a:off x="1320800" y="565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6"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80010</xdr:rowOff>
    </xdr:from>
    <xdr:to>
      <xdr:col>20</xdr:col>
      <xdr:colOff>38100</xdr:colOff>
      <xdr:row>34</xdr:row>
      <xdr:rowOff>10160</xdr:rowOff>
    </xdr:to>
    <xdr:sp macro="" textlink="">
      <xdr:nvSpPr>
        <xdr:cNvPr id="87" name="楕円 86"/>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20337</xdr:rowOff>
    </xdr:from>
    <xdr:ext cx="736600" cy="259045"/>
    <xdr:sp macro="" textlink="">
      <xdr:nvSpPr>
        <xdr:cNvPr id="88" name="テキスト ボックス 87"/>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26670</xdr:rowOff>
    </xdr:from>
    <xdr:to>
      <xdr:col>15</xdr:col>
      <xdr:colOff>149225</xdr:colOff>
      <xdr:row>33</xdr:row>
      <xdr:rowOff>128270</xdr:rowOff>
    </xdr:to>
    <xdr:sp macro="" textlink="">
      <xdr:nvSpPr>
        <xdr:cNvPr id="89" name="楕円 88"/>
        <xdr:cNvSpPr/>
      </xdr:nvSpPr>
      <xdr:spPr>
        <a:xfrm>
          <a:off x="3048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138447</xdr:rowOff>
    </xdr:from>
    <xdr:ext cx="762000" cy="259045"/>
    <xdr:sp macro="" textlink="">
      <xdr:nvSpPr>
        <xdr:cNvPr id="90" name="テキスト ボックス 89"/>
        <xdr:cNvSpPr txBox="1"/>
      </xdr:nvSpPr>
      <xdr:spPr>
        <a:xfrm>
          <a:off x="2717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167640</xdr:rowOff>
    </xdr:from>
    <xdr:to>
      <xdr:col>11</xdr:col>
      <xdr:colOff>60325</xdr:colOff>
      <xdr:row>33</xdr:row>
      <xdr:rowOff>97790</xdr:rowOff>
    </xdr:to>
    <xdr:sp macro="" textlink="">
      <xdr:nvSpPr>
        <xdr:cNvPr id="91" name="楕円 90"/>
        <xdr:cNvSpPr/>
      </xdr:nvSpPr>
      <xdr:spPr>
        <a:xfrm>
          <a:off x="2159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107967</xdr:rowOff>
    </xdr:from>
    <xdr:ext cx="762000" cy="259045"/>
    <xdr:sp macro="" textlink="">
      <xdr:nvSpPr>
        <xdr:cNvPr id="92" name="テキスト ボックス 91"/>
        <xdr:cNvSpPr txBox="1"/>
      </xdr:nvSpPr>
      <xdr:spPr>
        <a:xfrm>
          <a:off x="1828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121920</xdr:rowOff>
    </xdr:from>
    <xdr:to>
      <xdr:col>6</xdr:col>
      <xdr:colOff>171450</xdr:colOff>
      <xdr:row>33</xdr:row>
      <xdr:rowOff>52070</xdr:rowOff>
    </xdr:to>
    <xdr:sp macro="" textlink="">
      <xdr:nvSpPr>
        <xdr:cNvPr id="93" name="楕円 92"/>
        <xdr:cNvSpPr/>
      </xdr:nvSpPr>
      <xdr:spPr>
        <a:xfrm>
          <a:off x="1270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62247</xdr:rowOff>
    </xdr:from>
    <xdr:ext cx="762000" cy="259045"/>
    <xdr:sp macro="" textlink="">
      <xdr:nvSpPr>
        <xdr:cNvPr id="94" name="テキスト ボックス 93"/>
        <xdr:cNvSpPr txBox="1"/>
      </xdr:nvSpPr>
      <xdr:spPr>
        <a:xfrm>
          <a:off x="939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であり、依然として類似団体・全国・県平均を下回る結果となっている。しかし、復旧・復興事業の普通建設事業による市管理物件の増加や施設の老朽化等で、やむを得ず増加していくものと想定される。一方で、増加した部分については人件費から指定管理等へのシフト部分等もあるため、他費用との増減関係を勘案し、行財政改革のもと、費用対効果の高い効率的な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35560</xdr:rowOff>
    </xdr:to>
    <xdr:cxnSp macro="">
      <xdr:nvCxnSpPr>
        <xdr:cNvPr id="127" name="直線コネクタ 126"/>
        <xdr:cNvCxnSpPr/>
      </xdr:nvCxnSpPr>
      <xdr:spPr>
        <a:xfrm flipV="1">
          <a:off x="15671800" y="2733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43180</xdr:rowOff>
    </xdr:to>
    <xdr:cxnSp macro="">
      <xdr:nvCxnSpPr>
        <xdr:cNvPr id="130" name="直線コネクタ 129"/>
        <xdr:cNvCxnSpPr/>
      </xdr:nvCxnSpPr>
      <xdr:spPr>
        <a:xfrm flipV="1">
          <a:off x="14782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16</xdr:row>
      <xdr:rowOff>43180</xdr:rowOff>
    </xdr:to>
    <xdr:cxnSp macro="">
      <xdr:nvCxnSpPr>
        <xdr:cNvPr id="133" name="直線コネクタ 132"/>
        <xdr:cNvCxnSpPr/>
      </xdr:nvCxnSpPr>
      <xdr:spPr>
        <a:xfrm>
          <a:off x="13893800" y="270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130810</xdr:rowOff>
    </xdr:to>
    <xdr:cxnSp macro="">
      <xdr:nvCxnSpPr>
        <xdr:cNvPr id="136" name="直線コネクタ 135"/>
        <xdr:cNvCxnSpPr/>
      </xdr:nvCxnSpPr>
      <xdr:spPr>
        <a:xfrm>
          <a:off x="13004800" y="268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6" name="楕円 145"/>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7"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8" name="楕円 147"/>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9" name="テキスト ボックス 148"/>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0" name="楕円 149"/>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1" name="テキスト ボックス 150"/>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2" name="楕円 151"/>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3" name="テキスト ボックス 152"/>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4" name="楕円 153"/>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5" name="テキスト ボックス 154"/>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いる。これは主に児童扶養手当の減等によるものであり、依然として類似団体・全国・宮城県平均を下回っている。しかし今後は、高齢化により老人福祉に係る扶助費が増加していくものと考えられ、さらに生活保護受給者数においても、コロナ禍及び高齢化の影響で今後増加していくことが懸念されるが、国の政策の動向を注視しながら、各種制度の適切な運用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41275</xdr:rowOff>
    </xdr:from>
    <xdr:to>
      <xdr:col>24</xdr:col>
      <xdr:colOff>25400</xdr:colOff>
      <xdr:row>55</xdr:row>
      <xdr:rowOff>69850</xdr:rowOff>
    </xdr:to>
    <xdr:cxnSp macro="">
      <xdr:nvCxnSpPr>
        <xdr:cNvPr id="192" name="直線コネクタ 191"/>
        <xdr:cNvCxnSpPr/>
      </xdr:nvCxnSpPr>
      <xdr:spPr>
        <a:xfrm flipV="1">
          <a:off x="3987800" y="94710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69850</xdr:rowOff>
    </xdr:to>
    <xdr:cxnSp macro="">
      <xdr:nvCxnSpPr>
        <xdr:cNvPr id="195" name="直線コネクタ 194"/>
        <xdr:cNvCxnSpPr/>
      </xdr:nvCxnSpPr>
      <xdr:spPr>
        <a:xfrm>
          <a:off x="3098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165100</xdr:rowOff>
    </xdr:to>
    <xdr:cxnSp macro="">
      <xdr:nvCxnSpPr>
        <xdr:cNvPr id="198" name="直線コネクタ 197"/>
        <xdr:cNvCxnSpPr/>
      </xdr:nvCxnSpPr>
      <xdr:spPr>
        <a:xfrm>
          <a:off x="2209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117475</xdr:rowOff>
    </xdr:to>
    <xdr:cxnSp macro="">
      <xdr:nvCxnSpPr>
        <xdr:cNvPr id="201" name="直線コネクタ 200"/>
        <xdr:cNvCxnSpPr/>
      </xdr:nvCxnSpPr>
      <xdr:spPr>
        <a:xfrm flipV="1">
          <a:off x="1320800" y="9347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5" name="テキスト ボックス 204"/>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161925</xdr:rowOff>
    </xdr:from>
    <xdr:to>
      <xdr:col>24</xdr:col>
      <xdr:colOff>76200</xdr:colOff>
      <xdr:row>55</xdr:row>
      <xdr:rowOff>92075</xdr:rowOff>
    </xdr:to>
    <xdr:sp macro="" textlink="">
      <xdr:nvSpPr>
        <xdr:cNvPr id="211" name="楕円 210"/>
        <xdr:cNvSpPr/>
      </xdr:nvSpPr>
      <xdr:spPr>
        <a:xfrm>
          <a:off x="4775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7002</xdr:rowOff>
    </xdr:from>
    <xdr:ext cx="762000" cy="259045"/>
    <xdr:sp macro="" textlink="">
      <xdr:nvSpPr>
        <xdr:cNvPr id="212" name="扶助費該当値テキスト"/>
        <xdr:cNvSpPr txBox="1"/>
      </xdr:nvSpPr>
      <xdr:spPr>
        <a:xfrm>
          <a:off x="49149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5" name="楕円 214"/>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6" name="テキスト ボックス 215"/>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7" name="楕円 216"/>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8" name="テキスト ボックス 217"/>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66675</xdr:rowOff>
    </xdr:from>
    <xdr:to>
      <xdr:col>6</xdr:col>
      <xdr:colOff>171450</xdr:colOff>
      <xdr:row>54</xdr:row>
      <xdr:rowOff>168275</xdr:rowOff>
    </xdr:to>
    <xdr:sp macro="" textlink="">
      <xdr:nvSpPr>
        <xdr:cNvPr id="219" name="楕円 218"/>
        <xdr:cNvSpPr/>
      </xdr:nvSpPr>
      <xdr:spPr>
        <a:xfrm>
          <a:off x="1270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7002</xdr:rowOff>
    </xdr:from>
    <xdr:ext cx="762000" cy="259045"/>
    <xdr:sp macro="" textlink="">
      <xdr:nvSpPr>
        <xdr:cNvPr id="220" name="テキスト ボックス 219"/>
        <xdr:cNvSpPr txBox="1"/>
      </xdr:nvSpPr>
      <xdr:spPr>
        <a:xfrm>
          <a:off x="9398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ポイント減となったが、主な要因には公営企業会計で法適用となり、その他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操出金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区分される支出額が減となったためである。なお、依然として類似団体・全国・県平均を上回る状況となっている。今後は高齢化により社会保障関連操出金の増や、施設の老朽化による維持補修費の増が想定されるため、「東松島市公共施設等総合管理計画」に基づく施設の公共施設の統廃合等を進め、維持管理経費の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60</xdr:row>
      <xdr:rowOff>121557</xdr:rowOff>
    </xdr:to>
    <xdr:cxnSp macro="">
      <xdr:nvCxnSpPr>
        <xdr:cNvPr id="250" name="直線コネクタ 249"/>
        <xdr:cNvCxnSpPr/>
      </xdr:nvCxnSpPr>
      <xdr:spPr>
        <a:xfrm flipV="1">
          <a:off x="16510000" y="9113157"/>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51" name="その他最小値テキスト"/>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52" name="直線コネクタ 251"/>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53" name="その他最大値テキスト"/>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4" name="直線コネクタ 253"/>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61</xdr:row>
      <xdr:rowOff>135165</xdr:rowOff>
    </xdr:to>
    <xdr:cxnSp macro="">
      <xdr:nvCxnSpPr>
        <xdr:cNvPr id="255" name="直線コネクタ 254"/>
        <xdr:cNvCxnSpPr/>
      </xdr:nvCxnSpPr>
      <xdr:spPr>
        <a:xfrm flipV="1">
          <a:off x="15671800" y="9788072"/>
          <a:ext cx="838200" cy="8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6"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7" name="フローチャート: 判断 256"/>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113393</xdr:rowOff>
    </xdr:from>
    <xdr:to>
      <xdr:col>78</xdr:col>
      <xdr:colOff>69850</xdr:colOff>
      <xdr:row>61</xdr:row>
      <xdr:rowOff>135165</xdr:rowOff>
    </xdr:to>
    <xdr:cxnSp macro="">
      <xdr:nvCxnSpPr>
        <xdr:cNvPr id="258" name="直線コネクタ 257"/>
        <xdr:cNvCxnSpPr/>
      </xdr:nvCxnSpPr>
      <xdr:spPr>
        <a:xfrm>
          <a:off x="14782800" y="10571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9" name="フローチャート: 判断 258"/>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60" name="テキスト ボックス 259"/>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99785</xdr:rowOff>
    </xdr:from>
    <xdr:to>
      <xdr:col>73</xdr:col>
      <xdr:colOff>180975</xdr:colOff>
      <xdr:row>61</xdr:row>
      <xdr:rowOff>113393</xdr:rowOff>
    </xdr:to>
    <xdr:cxnSp macro="">
      <xdr:nvCxnSpPr>
        <xdr:cNvPr id="261" name="直線コネクタ 260"/>
        <xdr:cNvCxnSpPr/>
      </xdr:nvCxnSpPr>
      <xdr:spPr>
        <a:xfrm>
          <a:off x="13893800" y="103867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136072</xdr:rowOff>
    </xdr:from>
    <xdr:to>
      <xdr:col>74</xdr:col>
      <xdr:colOff>31750</xdr:colOff>
      <xdr:row>57</xdr:row>
      <xdr:rowOff>66222</xdr:rowOff>
    </xdr:to>
    <xdr:sp macro="" textlink="">
      <xdr:nvSpPr>
        <xdr:cNvPr id="262" name="フローチャート: 判断 261"/>
        <xdr:cNvSpPr/>
      </xdr:nvSpPr>
      <xdr:spPr>
        <a:xfrm>
          <a:off x="14732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63" name="テキスト ボックス 262"/>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99785</xdr:rowOff>
    </xdr:to>
    <xdr:cxnSp macro="">
      <xdr:nvCxnSpPr>
        <xdr:cNvPr id="264" name="直線コネクタ 263"/>
        <xdr:cNvCxnSpPr/>
      </xdr:nvCxnSpPr>
      <xdr:spPr>
        <a:xfrm>
          <a:off x="13004800" y="10332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146957</xdr:rowOff>
    </xdr:from>
    <xdr:to>
      <xdr:col>69</xdr:col>
      <xdr:colOff>142875</xdr:colOff>
      <xdr:row>57</xdr:row>
      <xdr:rowOff>77107</xdr:rowOff>
    </xdr:to>
    <xdr:sp macro="" textlink="">
      <xdr:nvSpPr>
        <xdr:cNvPr id="265" name="フローチャート: 判断 264"/>
        <xdr:cNvSpPr/>
      </xdr:nvSpPr>
      <xdr:spPr>
        <a:xfrm>
          <a:off x="13843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66" name="テキスト ボックス 265"/>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7" name="フローチャート: 判断 266"/>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8" name="テキスト ボックス 267"/>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4" name="楕円 273"/>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5" name="その他該当値テキスト"/>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84365</xdr:rowOff>
    </xdr:from>
    <xdr:to>
      <xdr:col>78</xdr:col>
      <xdr:colOff>120650</xdr:colOff>
      <xdr:row>62</xdr:row>
      <xdr:rowOff>14515</xdr:rowOff>
    </xdr:to>
    <xdr:sp macro="" textlink="">
      <xdr:nvSpPr>
        <xdr:cNvPr id="276" name="楕円 275"/>
        <xdr:cNvSpPr/>
      </xdr:nvSpPr>
      <xdr:spPr>
        <a:xfrm>
          <a:off x="15621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170742</xdr:rowOff>
    </xdr:from>
    <xdr:ext cx="736600" cy="259045"/>
    <xdr:sp macro="" textlink="">
      <xdr:nvSpPr>
        <xdr:cNvPr id="277" name="テキスト ボックス 276"/>
        <xdr:cNvSpPr txBox="1"/>
      </xdr:nvSpPr>
      <xdr:spPr>
        <a:xfrm>
          <a:off x="15290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62593</xdr:rowOff>
    </xdr:from>
    <xdr:to>
      <xdr:col>74</xdr:col>
      <xdr:colOff>31750</xdr:colOff>
      <xdr:row>61</xdr:row>
      <xdr:rowOff>164193</xdr:rowOff>
    </xdr:to>
    <xdr:sp macro="" textlink="">
      <xdr:nvSpPr>
        <xdr:cNvPr id="278" name="楕円 277"/>
        <xdr:cNvSpPr/>
      </xdr:nvSpPr>
      <xdr:spPr>
        <a:xfrm>
          <a:off x="14732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148970</xdr:rowOff>
    </xdr:from>
    <xdr:ext cx="762000" cy="259045"/>
    <xdr:sp macro="" textlink="">
      <xdr:nvSpPr>
        <xdr:cNvPr id="279" name="テキスト ボックス 278"/>
        <xdr:cNvSpPr txBox="1"/>
      </xdr:nvSpPr>
      <xdr:spPr>
        <a:xfrm>
          <a:off x="14401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48985</xdr:rowOff>
    </xdr:from>
    <xdr:to>
      <xdr:col>69</xdr:col>
      <xdr:colOff>142875</xdr:colOff>
      <xdr:row>60</xdr:row>
      <xdr:rowOff>150585</xdr:rowOff>
    </xdr:to>
    <xdr:sp macro="" textlink="">
      <xdr:nvSpPr>
        <xdr:cNvPr id="280" name="楕円 279"/>
        <xdr:cNvSpPr/>
      </xdr:nvSpPr>
      <xdr:spPr>
        <a:xfrm>
          <a:off x="13843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135362</xdr:rowOff>
    </xdr:from>
    <xdr:ext cx="762000" cy="259045"/>
    <xdr:sp macro="" textlink="">
      <xdr:nvSpPr>
        <xdr:cNvPr id="281" name="テキスト ボックス 280"/>
        <xdr:cNvSpPr txBox="1"/>
      </xdr:nvSpPr>
      <xdr:spPr>
        <a:xfrm>
          <a:off x="13512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82" name="楕円 281"/>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83" name="テキスト ボックス 282"/>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の大幅増となったが、公営企業会計で法適用となり、補助費等区分の支出額が増となったためである。類似団体・全国・県平均を大きく上回っている主な要因としては、消防やごみ処理等に係る広域行政事務組合への負担金が挙げられる。なお、今後は高齢化等の影響で増加が想定されるため、引き続き「東松島市行財政改革実施計画」に基づき、必要性、公平性、有効性の観点から補助費の見直し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8" name="直線コネクタ 307"/>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9"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10" name="直線コネクタ 309"/>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38</xdr:row>
      <xdr:rowOff>145288</xdr:rowOff>
    </xdr:to>
    <xdr:cxnSp macro="">
      <xdr:nvCxnSpPr>
        <xdr:cNvPr id="313" name="直線コネクタ 312"/>
        <xdr:cNvCxnSpPr/>
      </xdr:nvCxnSpPr>
      <xdr:spPr>
        <a:xfrm>
          <a:off x="15671800" y="6235192"/>
          <a:ext cx="8382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4"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5" name="フローチャート: 判断 314"/>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76708</xdr:rowOff>
    </xdr:to>
    <xdr:cxnSp macro="">
      <xdr:nvCxnSpPr>
        <xdr:cNvPr id="316" name="直線コネクタ 315"/>
        <xdr:cNvCxnSpPr/>
      </xdr:nvCxnSpPr>
      <xdr:spPr>
        <a:xfrm flipV="1">
          <a:off x="14782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7" name="フローチャート: 判断 316"/>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8" name="テキスト ボックス 317"/>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76708</xdr:rowOff>
    </xdr:to>
    <xdr:cxnSp macro="">
      <xdr:nvCxnSpPr>
        <xdr:cNvPr id="319" name="直線コネクタ 318"/>
        <xdr:cNvCxnSpPr/>
      </xdr:nvCxnSpPr>
      <xdr:spPr>
        <a:xfrm>
          <a:off x="13893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0" name="フローチャート: 判断 31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1" name="テキスト ボックス 32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76708</xdr:rowOff>
    </xdr:to>
    <xdr:cxnSp macro="">
      <xdr:nvCxnSpPr>
        <xdr:cNvPr id="322" name="直線コネクタ 321"/>
        <xdr:cNvCxnSpPr/>
      </xdr:nvCxnSpPr>
      <xdr:spPr>
        <a:xfrm>
          <a:off x="13004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3" name="フローチャート: 判断 322"/>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4" name="テキスト ボックス 323"/>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5" name="フローチャート: 判断 324"/>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6" name="テキスト ボックス 325"/>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32" name="楕円 331"/>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33" name="補助費等該当値テキスト"/>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4" name="楕円 333"/>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5" name="テキスト ボックス 334"/>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6" name="楕円 335"/>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7" name="テキスト ボックス 336"/>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8" name="楕円 337"/>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39" name="テキスト ボックス 338"/>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40" name="楕円 339"/>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41" name="テキスト ボックス 34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が、これは地方債の元利償還金で、公営企業の地方債償還に伴う補助金の増と、普通交付税で算入される公債費の減等が主な要因として挙げられる。依然として類似団体平均を下回る状況だが、今後も大規模建設事業を控え、公債費の増加は見込まれるものの，できる限り交付税算入率の高い地方債発行に努めて上昇は抑えながら、公債費の平準化にも努め、適正な水準となるよう配慮し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9" name="直線コネクタ 368"/>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7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71" name="直線コネクタ 37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2"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3" name="直線コネクタ 372"/>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81280</xdr:rowOff>
    </xdr:to>
    <xdr:cxnSp macro="">
      <xdr:nvCxnSpPr>
        <xdr:cNvPr id="374" name="直線コネクタ 373"/>
        <xdr:cNvCxnSpPr/>
      </xdr:nvCxnSpPr>
      <xdr:spPr>
        <a:xfrm>
          <a:off x="3987800" y="12760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5" name="公債費平均値テキスト"/>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6" name="フローチャート: 判断 375"/>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73660</xdr:rowOff>
    </xdr:to>
    <xdr:cxnSp macro="">
      <xdr:nvCxnSpPr>
        <xdr:cNvPr id="377" name="直線コネクタ 376"/>
        <xdr:cNvCxnSpPr/>
      </xdr:nvCxnSpPr>
      <xdr:spPr>
        <a:xfrm>
          <a:off x="3098800" y="12707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8" name="フローチャート: 判断 377"/>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9" name="テキスト ボックス 378"/>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74</xdr:row>
      <xdr:rowOff>104140</xdr:rowOff>
    </xdr:to>
    <xdr:cxnSp macro="">
      <xdr:nvCxnSpPr>
        <xdr:cNvPr id="380" name="直線コネクタ 379"/>
        <xdr:cNvCxnSpPr/>
      </xdr:nvCxnSpPr>
      <xdr:spPr>
        <a:xfrm flipV="1">
          <a:off x="2209800" y="12707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81" name="フローチャート: 判断 380"/>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2" name="テキスト ボックス 381"/>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104140</xdr:rowOff>
    </xdr:to>
    <xdr:cxnSp macro="">
      <xdr:nvCxnSpPr>
        <xdr:cNvPr id="383" name="直線コネクタ 382"/>
        <xdr:cNvCxnSpPr/>
      </xdr:nvCxnSpPr>
      <xdr:spPr>
        <a:xfrm>
          <a:off x="1320800" y="12768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4" name="フローチャート: 判断 383"/>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5" name="テキスト ボックス 384"/>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6" name="フローチャート: 判断 385"/>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7" name="テキスト ボックス 386"/>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93" name="楕円 392"/>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47007</xdr:rowOff>
    </xdr:from>
    <xdr:ext cx="762000" cy="259045"/>
    <xdr:sp macro="" textlink="">
      <xdr:nvSpPr>
        <xdr:cNvPr id="394" name="公債費該当値テキスト"/>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5" name="楕円 394"/>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6" name="テキスト ボックス 395"/>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140970</xdr:rowOff>
    </xdr:from>
    <xdr:to>
      <xdr:col>15</xdr:col>
      <xdr:colOff>149225</xdr:colOff>
      <xdr:row>74</xdr:row>
      <xdr:rowOff>71120</xdr:rowOff>
    </xdr:to>
    <xdr:sp macro="" textlink="">
      <xdr:nvSpPr>
        <xdr:cNvPr id="397" name="楕円 396"/>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81297</xdr:rowOff>
    </xdr:from>
    <xdr:ext cx="762000" cy="259045"/>
    <xdr:sp macro="" textlink="">
      <xdr:nvSpPr>
        <xdr:cNvPr id="398" name="テキスト ボックス 397"/>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9" name="楕円 398"/>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400" name="テキスト ボックス 399"/>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30480</xdr:rowOff>
    </xdr:from>
    <xdr:to>
      <xdr:col>6</xdr:col>
      <xdr:colOff>171450</xdr:colOff>
      <xdr:row>74</xdr:row>
      <xdr:rowOff>132080</xdr:rowOff>
    </xdr:to>
    <xdr:sp macro="" textlink="">
      <xdr:nvSpPr>
        <xdr:cNvPr id="401" name="楕円 400"/>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142257</xdr:rowOff>
    </xdr:from>
    <xdr:ext cx="762000" cy="259045"/>
    <xdr:sp macro="" textlink="">
      <xdr:nvSpPr>
        <xdr:cNvPr id="402" name="テキスト ボックス 401"/>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となったが、これは、市税の増等により、分母である歳入経常一般財源等総額が増加したものの、それ以上に分子にあたる歳出経常一般財源が、人件費や扶助費等の増による要因で増加したことによるものである。今後も合併算定替の終了による普通交付税額の減等により、当該比率の増加が懸念されるが、限られた財源の中で、歳出の抑制を図りながら健全な財政運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8" name="直線コネクタ 427"/>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9"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30" name="直線コネクタ 429"/>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122428</xdr:rowOff>
    </xdr:to>
    <xdr:cxnSp macro="">
      <xdr:nvCxnSpPr>
        <xdr:cNvPr id="433" name="直線コネクタ 432"/>
        <xdr:cNvCxnSpPr/>
      </xdr:nvCxnSpPr>
      <xdr:spPr>
        <a:xfrm>
          <a:off x="15671800" y="13362939"/>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4"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5" name="フローチャート: 判断 434"/>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161289</xdr:rowOff>
    </xdr:to>
    <xdr:cxnSp macro="">
      <xdr:nvCxnSpPr>
        <xdr:cNvPr id="436" name="直線コネクタ 435"/>
        <xdr:cNvCxnSpPr/>
      </xdr:nvCxnSpPr>
      <xdr:spPr>
        <a:xfrm>
          <a:off x="14782800" y="133035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7" name="フローチャート: 判断 436"/>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8" name="テキスト ボックス 437"/>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101854</xdr:rowOff>
    </xdr:to>
    <xdr:cxnSp macro="">
      <xdr:nvCxnSpPr>
        <xdr:cNvPr id="439" name="直線コネクタ 438"/>
        <xdr:cNvCxnSpPr/>
      </xdr:nvCxnSpPr>
      <xdr:spPr>
        <a:xfrm>
          <a:off x="13893800" y="1312062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40" name="フローチャート: 判断 439"/>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41" name="テキスト ボックス 440"/>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90424</xdr:rowOff>
    </xdr:to>
    <xdr:cxnSp macro="">
      <xdr:nvCxnSpPr>
        <xdr:cNvPr id="442" name="直線コネクタ 441"/>
        <xdr:cNvCxnSpPr/>
      </xdr:nvCxnSpPr>
      <xdr:spPr>
        <a:xfrm>
          <a:off x="13004800" y="130566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3" name="フローチャート: 判断 442"/>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4" name="テキスト ボックス 443"/>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5" name="フローチャート: 判断 444"/>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6" name="テキスト ボックス 445"/>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52" name="楕円 451"/>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53"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4" name="楕円 453"/>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5" name="テキスト ボックス 45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6" name="楕円 455"/>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162831</xdr:rowOff>
    </xdr:from>
    <xdr:ext cx="762000" cy="259045"/>
    <xdr:sp macro="" textlink="">
      <xdr:nvSpPr>
        <xdr:cNvPr id="457" name="テキスト ボックス 456"/>
        <xdr:cNvSpPr txBox="1"/>
      </xdr:nvSpPr>
      <xdr:spPr>
        <a:xfrm>
          <a:off x="14401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8" name="楕円 457"/>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9" name="テキスト ボックス 458"/>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60" name="楕円 459"/>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61" name="テキスト ボックス 460"/>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74375</xdr:rowOff>
    </xdr:from>
    <xdr:to>
      <xdr:col>29</xdr:col>
      <xdr:colOff>127000</xdr:colOff>
      <xdr:row>17</xdr:row>
      <xdr:rowOff>83116</xdr:rowOff>
    </xdr:to>
    <xdr:cxnSp macro="">
      <xdr:nvCxnSpPr>
        <xdr:cNvPr id="47" name="直線コネクタ 46"/>
        <xdr:cNvCxnSpPr/>
      </xdr:nvCxnSpPr>
      <xdr:spPr bwMode="auto">
        <a:xfrm flipV="1">
          <a:off x="5003800" y="3036650"/>
          <a:ext cx="647700" cy="8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83116</xdr:rowOff>
    </xdr:from>
    <xdr:to>
      <xdr:col>26</xdr:col>
      <xdr:colOff>50800</xdr:colOff>
      <xdr:row>17</xdr:row>
      <xdr:rowOff>99146</xdr:rowOff>
    </xdr:to>
    <xdr:cxnSp macro="">
      <xdr:nvCxnSpPr>
        <xdr:cNvPr id="50" name="直線コネクタ 49"/>
        <xdr:cNvCxnSpPr/>
      </xdr:nvCxnSpPr>
      <xdr:spPr bwMode="auto">
        <a:xfrm flipV="1">
          <a:off x="4305300" y="3045391"/>
          <a:ext cx="698500" cy="1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85800</xdr:rowOff>
    </xdr:from>
    <xdr:to>
      <xdr:col>22</xdr:col>
      <xdr:colOff>114300</xdr:colOff>
      <xdr:row>17</xdr:row>
      <xdr:rowOff>99146</xdr:rowOff>
    </xdr:to>
    <xdr:cxnSp macro="">
      <xdr:nvCxnSpPr>
        <xdr:cNvPr id="53" name="直線コネクタ 52"/>
        <xdr:cNvCxnSpPr/>
      </xdr:nvCxnSpPr>
      <xdr:spPr bwMode="auto">
        <a:xfrm>
          <a:off x="3606800" y="3048075"/>
          <a:ext cx="698500" cy="13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85800</xdr:rowOff>
    </xdr:from>
    <xdr:to>
      <xdr:col>18</xdr:col>
      <xdr:colOff>177800</xdr:colOff>
      <xdr:row>17</xdr:row>
      <xdr:rowOff>86198</xdr:rowOff>
    </xdr:to>
    <xdr:cxnSp macro="">
      <xdr:nvCxnSpPr>
        <xdr:cNvPr id="56" name="直線コネクタ 55"/>
        <xdr:cNvCxnSpPr/>
      </xdr:nvCxnSpPr>
      <xdr:spPr bwMode="auto">
        <a:xfrm flipV="1">
          <a:off x="2908300" y="3048075"/>
          <a:ext cx="698500" cy="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23575</xdr:rowOff>
    </xdr:from>
    <xdr:to>
      <xdr:col>29</xdr:col>
      <xdr:colOff>177800</xdr:colOff>
      <xdr:row>17</xdr:row>
      <xdr:rowOff>125175</xdr:rowOff>
    </xdr:to>
    <xdr:sp macro="" textlink="">
      <xdr:nvSpPr>
        <xdr:cNvPr id="66" name="楕円 65"/>
        <xdr:cNvSpPr/>
      </xdr:nvSpPr>
      <xdr:spPr bwMode="auto">
        <a:xfrm>
          <a:off x="5600700" y="298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116930</xdr:rowOff>
    </xdr:from>
    <xdr:ext cx="762000" cy="259045"/>
    <xdr:sp macro="" textlink="">
      <xdr:nvSpPr>
        <xdr:cNvPr id="67" name="人口1人当たり決算額の推移該当値テキスト130"/>
        <xdr:cNvSpPr txBox="1"/>
      </xdr:nvSpPr>
      <xdr:spPr>
        <a:xfrm>
          <a:off x="5740400" y="290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32316</xdr:rowOff>
    </xdr:from>
    <xdr:to>
      <xdr:col>26</xdr:col>
      <xdr:colOff>101600</xdr:colOff>
      <xdr:row>17</xdr:row>
      <xdr:rowOff>133916</xdr:rowOff>
    </xdr:to>
    <xdr:sp macro="" textlink="">
      <xdr:nvSpPr>
        <xdr:cNvPr id="68" name="楕円 67"/>
        <xdr:cNvSpPr/>
      </xdr:nvSpPr>
      <xdr:spPr bwMode="auto">
        <a:xfrm>
          <a:off x="4953000" y="299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118693</xdr:rowOff>
    </xdr:from>
    <xdr:ext cx="736600" cy="259045"/>
    <xdr:sp macro="" textlink="">
      <xdr:nvSpPr>
        <xdr:cNvPr id="69" name="テキスト ボックス 68"/>
        <xdr:cNvSpPr txBox="1"/>
      </xdr:nvSpPr>
      <xdr:spPr>
        <a:xfrm>
          <a:off x="4622800" y="3080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48346</xdr:rowOff>
    </xdr:from>
    <xdr:to>
      <xdr:col>22</xdr:col>
      <xdr:colOff>165100</xdr:colOff>
      <xdr:row>17</xdr:row>
      <xdr:rowOff>149946</xdr:rowOff>
    </xdr:to>
    <xdr:sp macro="" textlink="">
      <xdr:nvSpPr>
        <xdr:cNvPr id="70" name="楕円 69"/>
        <xdr:cNvSpPr/>
      </xdr:nvSpPr>
      <xdr:spPr bwMode="auto">
        <a:xfrm>
          <a:off x="4254500" y="301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134723</xdr:rowOff>
    </xdr:from>
    <xdr:ext cx="762000" cy="259045"/>
    <xdr:sp macro="" textlink="">
      <xdr:nvSpPr>
        <xdr:cNvPr id="71" name="テキスト ボックス 70"/>
        <xdr:cNvSpPr txBox="1"/>
      </xdr:nvSpPr>
      <xdr:spPr>
        <a:xfrm>
          <a:off x="3924300" y="30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35000</xdr:rowOff>
    </xdr:from>
    <xdr:to>
      <xdr:col>19</xdr:col>
      <xdr:colOff>38100</xdr:colOff>
      <xdr:row>17</xdr:row>
      <xdr:rowOff>136600</xdr:rowOff>
    </xdr:to>
    <xdr:sp macro="" textlink="">
      <xdr:nvSpPr>
        <xdr:cNvPr id="72" name="楕円 71"/>
        <xdr:cNvSpPr/>
      </xdr:nvSpPr>
      <xdr:spPr bwMode="auto">
        <a:xfrm>
          <a:off x="3556000" y="299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121377</xdr:rowOff>
    </xdr:from>
    <xdr:ext cx="762000" cy="259045"/>
    <xdr:sp macro="" textlink="">
      <xdr:nvSpPr>
        <xdr:cNvPr id="73" name="テキスト ボックス 72"/>
        <xdr:cNvSpPr txBox="1"/>
      </xdr:nvSpPr>
      <xdr:spPr>
        <a:xfrm>
          <a:off x="3225800" y="30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35398</xdr:rowOff>
    </xdr:from>
    <xdr:to>
      <xdr:col>15</xdr:col>
      <xdr:colOff>101600</xdr:colOff>
      <xdr:row>17</xdr:row>
      <xdr:rowOff>136998</xdr:rowOff>
    </xdr:to>
    <xdr:sp macro="" textlink="">
      <xdr:nvSpPr>
        <xdr:cNvPr id="74" name="楕円 73"/>
        <xdr:cNvSpPr/>
      </xdr:nvSpPr>
      <xdr:spPr bwMode="auto">
        <a:xfrm>
          <a:off x="2857500" y="299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121775</xdr:rowOff>
    </xdr:from>
    <xdr:ext cx="762000" cy="259045"/>
    <xdr:sp macro="" textlink="">
      <xdr:nvSpPr>
        <xdr:cNvPr id="75" name="テキスト ボックス 74"/>
        <xdr:cNvSpPr txBox="1"/>
      </xdr:nvSpPr>
      <xdr:spPr>
        <a:xfrm>
          <a:off x="2527300" y="30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71199</xdr:rowOff>
    </xdr:from>
    <xdr:to>
      <xdr:col>29</xdr:col>
      <xdr:colOff>127000</xdr:colOff>
      <xdr:row>36</xdr:row>
      <xdr:rowOff>150866</xdr:rowOff>
    </xdr:to>
    <xdr:cxnSp macro="">
      <xdr:nvCxnSpPr>
        <xdr:cNvPr id="107" name="直線コネクタ 106"/>
        <xdr:cNvCxnSpPr/>
      </xdr:nvCxnSpPr>
      <xdr:spPr bwMode="auto">
        <a:xfrm flipV="1">
          <a:off x="5003800" y="7024449"/>
          <a:ext cx="647700" cy="79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150866</xdr:rowOff>
    </xdr:from>
    <xdr:to>
      <xdr:col>26</xdr:col>
      <xdr:colOff>50800</xdr:colOff>
      <xdr:row>37</xdr:row>
      <xdr:rowOff>81486</xdr:rowOff>
    </xdr:to>
    <xdr:cxnSp macro="">
      <xdr:nvCxnSpPr>
        <xdr:cNvPr id="110" name="直線コネクタ 109"/>
        <xdr:cNvCxnSpPr/>
      </xdr:nvCxnSpPr>
      <xdr:spPr bwMode="auto">
        <a:xfrm flipV="1">
          <a:off x="4305300" y="7104116"/>
          <a:ext cx="698500" cy="10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81486</xdr:rowOff>
    </xdr:from>
    <xdr:to>
      <xdr:col>22</xdr:col>
      <xdr:colOff>114300</xdr:colOff>
      <xdr:row>37</xdr:row>
      <xdr:rowOff>84709</xdr:rowOff>
    </xdr:to>
    <xdr:cxnSp macro="">
      <xdr:nvCxnSpPr>
        <xdr:cNvPr id="113" name="直線コネクタ 112"/>
        <xdr:cNvCxnSpPr/>
      </xdr:nvCxnSpPr>
      <xdr:spPr bwMode="auto">
        <a:xfrm flipV="1">
          <a:off x="3606800" y="7206186"/>
          <a:ext cx="698500" cy="3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103934</xdr:rowOff>
    </xdr:from>
    <xdr:to>
      <xdr:col>18</xdr:col>
      <xdr:colOff>177800</xdr:colOff>
      <xdr:row>37</xdr:row>
      <xdr:rowOff>84709</xdr:rowOff>
    </xdr:to>
    <xdr:cxnSp macro="">
      <xdr:nvCxnSpPr>
        <xdr:cNvPr id="116" name="直線コネクタ 115"/>
        <xdr:cNvCxnSpPr/>
      </xdr:nvCxnSpPr>
      <xdr:spPr bwMode="auto">
        <a:xfrm>
          <a:off x="2908300" y="7057184"/>
          <a:ext cx="698500" cy="15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20399</xdr:rowOff>
    </xdr:from>
    <xdr:to>
      <xdr:col>29</xdr:col>
      <xdr:colOff>177800</xdr:colOff>
      <xdr:row>36</xdr:row>
      <xdr:rowOff>121999</xdr:rowOff>
    </xdr:to>
    <xdr:sp macro="" textlink="">
      <xdr:nvSpPr>
        <xdr:cNvPr id="126" name="楕円 125"/>
        <xdr:cNvSpPr/>
      </xdr:nvSpPr>
      <xdr:spPr bwMode="auto">
        <a:xfrm>
          <a:off x="5600700" y="697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335376</xdr:rowOff>
    </xdr:from>
    <xdr:ext cx="762000" cy="259045"/>
    <xdr:sp macro="" textlink="">
      <xdr:nvSpPr>
        <xdr:cNvPr id="127" name="人口1人当たり決算額の推移該当値テキスト445"/>
        <xdr:cNvSpPr txBox="1"/>
      </xdr:nvSpPr>
      <xdr:spPr>
        <a:xfrm>
          <a:off x="5740400" y="694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100066</xdr:rowOff>
    </xdr:from>
    <xdr:to>
      <xdr:col>26</xdr:col>
      <xdr:colOff>101600</xdr:colOff>
      <xdr:row>37</xdr:row>
      <xdr:rowOff>30216</xdr:rowOff>
    </xdr:to>
    <xdr:sp macro="" textlink="">
      <xdr:nvSpPr>
        <xdr:cNvPr id="128" name="楕円 127"/>
        <xdr:cNvSpPr/>
      </xdr:nvSpPr>
      <xdr:spPr bwMode="auto">
        <a:xfrm>
          <a:off x="4953000" y="705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14993</xdr:rowOff>
    </xdr:from>
    <xdr:ext cx="736600" cy="259045"/>
    <xdr:sp macro="" textlink="">
      <xdr:nvSpPr>
        <xdr:cNvPr id="129" name="テキスト ボックス 128"/>
        <xdr:cNvSpPr txBox="1"/>
      </xdr:nvSpPr>
      <xdr:spPr>
        <a:xfrm>
          <a:off x="4622800" y="713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30686</xdr:rowOff>
    </xdr:from>
    <xdr:to>
      <xdr:col>22</xdr:col>
      <xdr:colOff>165100</xdr:colOff>
      <xdr:row>37</xdr:row>
      <xdr:rowOff>132286</xdr:rowOff>
    </xdr:to>
    <xdr:sp macro="" textlink="">
      <xdr:nvSpPr>
        <xdr:cNvPr id="130" name="楕円 129"/>
        <xdr:cNvSpPr/>
      </xdr:nvSpPr>
      <xdr:spPr bwMode="auto">
        <a:xfrm>
          <a:off x="4254500" y="7155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117063</xdr:rowOff>
    </xdr:from>
    <xdr:ext cx="762000" cy="259045"/>
    <xdr:sp macro="" textlink="">
      <xdr:nvSpPr>
        <xdr:cNvPr id="131" name="テキスト ボックス 130"/>
        <xdr:cNvSpPr txBox="1"/>
      </xdr:nvSpPr>
      <xdr:spPr>
        <a:xfrm>
          <a:off x="3924300" y="7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33909</xdr:rowOff>
    </xdr:from>
    <xdr:to>
      <xdr:col>19</xdr:col>
      <xdr:colOff>38100</xdr:colOff>
      <xdr:row>37</xdr:row>
      <xdr:rowOff>135509</xdr:rowOff>
    </xdr:to>
    <xdr:sp macro="" textlink="">
      <xdr:nvSpPr>
        <xdr:cNvPr id="132" name="楕円 131"/>
        <xdr:cNvSpPr/>
      </xdr:nvSpPr>
      <xdr:spPr bwMode="auto">
        <a:xfrm>
          <a:off x="3556000" y="715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120286</xdr:rowOff>
    </xdr:from>
    <xdr:ext cx="762000" cy="259045"/>
    <xdr:sp macro="" textlink="">
      <xdr:nvSpPr>
        <xdr:cNvPr id="133" name="テキスト ボックス 132"/>
        <xdr:cNvSpPr txBox="1"/>
      </xdr:nvSpPr>
      <xdr:spPr>
        <a:xfrm>
          <a:off x="3225800" y="724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53134</xdr:rowOff>
    </xdr:from>
    <xdr:to>
      <xdr:col>15</xdr:col>
      <xdr:colOff>101600</xdr:colOff>
      <xdr:row>36</xdr:row>
      <xdr:rowOff>154734</xdr:rowOff>
    </xdr:to>
    <xdr:sp macro="" textlink="">
      <xdr:nvSpPr>
        <xdr:cNvPr id="134" name="楕円 133"/>
        <xdr:cNvSpPr/>
      </xdr:nvSpPr>
      <xdr:spPr bwMode="auto">
        <a:xfrm>
          <a:off x="2857500" y="700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139511</xdr:rowOff>
    </xdr:from>
    <xdr:ext cx="762000" cy="259045"/>
    <xdr:sp macro="" textlink="">
      <xdr:nvSpPr>
        <xdr:cNvPr id="135" name="テキスト ボックス 134"/>
        <xdr:cNvSpPr txBox="1"/>
      </xdr:nvSpPr>
      <xdr:spPr>
        <a:xfrm>
          <a:off x="2527300" y="709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39,588
39,428
101.30
41,972,953
39,697,290
802,205
10,117,925
15,034,342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104953</xdr:rowOff>
    </xdr:from>
    <xdr:to>
      <xdr:col>24</xdr:col>
      <xdr:colOff>63500</xdr:colOff>
      <xdr:row>36</xdr:row>
      <xdr:rowOff>144747</xdr:rowOff>
    </xdr:to>
    <xdr:cxnSp macro="">
      <xdr:nvCxnSpPr>
        <xdr:cNvPr id="58" name="直線コネクタ 57"/>
        <xdr:cNvCxnSpPr/>
      </xdr:nvCxnSpPr>
      <xdr:spPr>
        <a:xfrm flipV="1">
          <a:off x="3797300" y="6277153"/>
          <a:ext cx="838200" cy="3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xdr:cNvSpPr txBox="1"/>
      </xdr:nvSpPr>
      <xdr:spPr>
        <a:xfrm>
          <a:off x="4686300" y="602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144747</xdr:rowOff>
    </xdr:from>
    <xdr:to>
      <xdr:col>19</xdr:col>
      <xdr:colOff>177800</xdr:colOff>
      <xdr:row>36</xdr:row>
      <xdr:rowOff>154701</xdr:rowOff>
    </xdr:to>
    <xdr:cxnSp macro="">
      <xdr:nvCxnSpPr>
        <xdr:cNvPr id="61" name="直線コネクタ 60"/>
        <xdr:cNvCxnSpPr/>
      </xdr:nvCxnSpPr>
      <xdr:spPr>
        <a:xfrm flipV="1">
          <a:off x="2908300" y="6316947"/>
          <a:ext cx="889000" cy="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xdr:cNvSpPr txBox="1"/>
      </xdr:nvSpPr>
      <xdr:spPr>
        <a:xfrm>
          <a:off x="3530111" y="5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143966</xdr:rowOff>
    </xdr:from>
    <xdr:to>
      <xdr:col>15</xdr:col>
      <xdr:colOff>50800</xdr:colOff>
      <xdr:row>36</xdr:row>
      <xdr:rowOff>154701</xdr:rowOff>
    </xdr:to>
    <xdr:cxnSp macro="">
      <xdr:nvCxnSpPr>
        <xdr:cNvPr id="64" name="直線コネクタ 63"/>
        <xdr:cNvCxnSpPr/>
      </xdr:nvCxnSpPr>
      <xdr:spPr>
        <a:xfrm>
          <a:off x="2019300" y="6316166"/>
          <a:ext cx="889000" cy="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xdr:cNvSpPr txBox="1"/>
      </xdr:nvSpPr>
      <xdr:spPr>
        <a:xfrm>
          <a:off x="2641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143966</xdr:rowOff>
    </xdr:from>
    <xdr:to>
      <xdr:col>10</xdr:col>
      <xdr:colOff>114300</xdr:colOff>
      <xdr:row>36</xdr:row>
      <xdr:rowOff>150179</xdr:rowOff>
    </xdr:to>
    <xdr:cxnSp macro="">
      <xdr:nvCxnSpPr>
        <xdr:cNvPr id="67" name="直線コネクタ 66"/>
        <xdr:cNvCxnSpPr/>
      </xdr:nvCxnSpPr>
      <xdr:spPr>
        <a:xfrm flipV="1">
          <a:off x="1130300" y="6316166"/>
          <a:ext cx="8890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xdr:cNvSpPr txBox="1"/>
      </xdr:nvSpPr>
      <xdr:spPr>
        <a:xfrm>
          <a:off x="1752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54153</xdr:rowOff>
    </xdr:from>
    <xdr:to>
      <xdr:col>24</xdr:col>
      <xdr:colOff>114300</xdr:colOff>
      <xdr:row>36</xdr:row>
      <xdr:rowOff>155753</xdr:rowOff>
    </xdr:to>
    <xdr:sp macro="" textlink="">
      <xdr:nvSpPr>
        <xdr:cNvPr id="77" name="楕円 76"/>
        <xdr:cNvSpPr/>
      </xdr:nvSpPr>
      <xdr:spPr>
        <a:xfrm>
          <a:off x="4584700" y="62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154415</xdr:rowOff>
    </xdr:from>
    <xdr:ext cx="534377" cy="259045"/>
    <xdr:sp macro="" textlink="">
      <xdr:nvSpPr>
        <xdr:cNvPr id="78" name="人件費該当値テキスト"/>
        <xdr:cNvSpPr txBox="1"/>
      </xdr:nvSpPr>
      <xdr:spPr>
        <a:xfrm>
          <a:off x="4686300" y="61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93947</xdr:rowOff>
    </xdr:from>
    <xdr:to>
      <xdr:col>20</xdr:col>
      <xdr:colOff>38100</xdr:colOff>
      <xdr:row>37</xdr:row>
      <xdr:rowOff>24097</xdr:rowOff>
    </xdr:to>
    <xdr:sp macro="" textlink="">
      <xdr:nvSpPr>
        <xdr:cNvPr id="79" name="楕円 78"/>
        <xdr:cNvSpPr/>
      </xdr:nvSpPr>
      <xdr:spPr>
        <a:xfrm>
          <a:off x="3746500" y="62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15224</xdr:rowOff>
    </xdr:from>
    <xdr:ext cx="534377" cy="259045"/>
    <xdr:sp macro="" textlink="">
      <xdr:nvSpPr>
        <xdr:cNvPr id="80" name="テキスト ボックス 79"/>
        <xdr:cNvSpPr txBox="1"/>
      </xdr:nvSpPr>
      <xdr:spPr>
        <a:xfrm>
          <a:off x="3530111" y="63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103901</xdr:rowOff>
    </xdr:from>
    <xdr:to>
      <xdr:col>15</xdr:col>
      <xdr:colOff>101600</xdr:colOff>
      <xdr:row>37</xdr:row>
      <xdr:rowOff>34051</xdr:rowOff>
    </xdr:to>
    <xdr:sp macro="" textlink="">
      <xdr:nvSpPr>
        <xdr:cNvPr id="81" name="楕円 80"/>
        <xdr:cNvSpPr/>
      </xdr:nvSpPr>
      <xdr:spPr>
        <a:xfrm>
          <a:off x="2857500" y="627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25178</xdr:rowOff>
    </xdr:from>
    <xdr:ext cx="534377" cy="259045"/>
    <xdr:sp macro="" textlink="">
      <xdr:nvSpPr>
        <xdr:cNvPr id="82" name="テキスト ボックス 81"/>
        <xdr:cNvSpPr txBox="1"/>
      </xdr:nvSpPr>
      <xdr:spPr>
        <a:xfrm>
          <a:off x="2641111" y="636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93166</xdr:rowOff>
    </xdr:from>
    <xdr:to>
      <xdr:col>10</xdr:col>
      <xdr:colOff>165100</xdr:colOff>
      <xdr:row>37</xdr:row>
      <xdr:rowOff>23316</xdr:rowOff>
    </xdr:to>
    <xdr:sp macro="" textlink="">
      <xdr:nvSpPr>
        <xdr:cNvPr id="83" name="楕円 82"/>
        <xdr:cNvSpPr/>
      </xdr:nvSpPr>
      <xdr:spPr>
        <a:xfrm>
          <a:off x="1968500" y="62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14443</xdr:rowOff>
    </xdr:from>
    <xdr:ext cx="534377" cy="259045"/>
    <xdr:sp macro="" textlink="">
      <xdr:nvSpPr>
        <xdr:cNvPr id="84" name="テキスト ボックス 83"/>
        <xdr:cNvSpPr txBox="1"/>
      </xdr:nvSpPr>
      <xdr:spPr>
        <a:xfrm>
          <a:off x="1752111" y="635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99379</xdr:rowOff>
    </xdr:from>
    <xdr:to>
      <xdr:col>6</xdr:col>
      <xdr:colOff>38100</xdr:colOff>
      <xdr:row>37</xdr:row>
      <xdr:rowOff>29529</xdr:rowOff>
    </xdr:to>
    <xdr:sp macro="" textlink="">
      <xdr:nvSpPr>
        <xdr:cNvPr id="85" name="楕円 84"/>
        <xdr:cNvSpPr/>
      </xdr:nvSpPr>
      <xdr:spPr>
        <a:xfrm>
          <a:off x="1079500" y="62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20656</xdr:rowOff>
    </xdr:from>
    <xdr:ext cx="534377" cy="259045"/>
    <xdr:sp macro="" textlink="">
      <xdr:nvSpPr>
        <xdr:cNvPr id="86" name="テキスト ボックス 85"/>
        <xdr:cNvSpPr txBox="1"/>
      </xdr:nvSpPr>
      <xdr:spPr>
        <a:xfrm>
          <a:off x="863111" y="63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86738</xdr:rowOff>
    </xdr:from>
    <xdr:to>
      <xdr:col>24</xdr:col>
      <xdr:colOff>63500</xdr:colOff>
      <xdr:row>56</xdr:row>
      <xdr:rowOff>158162</xdr:rowOff>
    </xdr:to>
    <xdr:cxnSp macro="">
      <xdr:nvCxnSpPr>
        <xdr:cNvPr id="114" name="直線コネクタ 113"/>
        <xdr:cNvCxnSpPr/>
      </xdr:nvCxnSpPr>
      <xdr:spPr>
        <a:xfrm flipV="1">
          <a:off x="3797300" y="9687938"/>
          <a:ext cx="838200" cy="7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91595</xdr:rowOff>
    </xdr:from>
    <xdr:ext cx="534377" cy="259045"/>
    <xdr:sp macro="" textlink="">
      <xdr:nvSpPr>
        <xdr:cNvPr id="115" name="物件費平均値テキスト"/>
        <xdr:cNvSpPr txBox="1"/>
      </xdr:nvSpPr>
      <xdr:spPr>
        <a:xfrm>
          <a:off x="4686300" y="96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158162</xdr:rowOff>
    </xdr:from>
    <xdr:to>
      <xdr:col>19</xdr:col>
      <xdr:colOff>177800</xdr:colOff>
      <xdr:row>57</xdr:row>
      <xdr:rowOff>135110</xdr:rowOff>
    </xdr:to>
    <xdr:cxnSp macro="">
      <xdr:nvCxnSpPr>
        <xdr:cNvPr id="117" name="直線コネクタ 116"/>
        <xdr:cNvCxnSpPr/>
      </xdr:nvCxnSpPr>
      <xdr:spPr>
        <a:xfrm flipV="1">
          <a:off x="2908300" y="9759362"/>
          <a:ext cx="889000" cy="1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130521</xdr:rowOff>
    </xdr:from>
    <xdr:ext cx="534377" cy="259045"/>
    <xdr:sp macro="" textlink="">
      <xdr:nvSpPr>
        <xdr:cNvPr id="119" name="テキスト ボックス 118"/>
        <xdr:cNvSpPr txBox="1"/>
      </xdr:nvSpPr>
      <xdr:spPr>
        <a:xfrm>
          <a:off x="3530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93176</xdr:rowOff>
    </xdr:from>
    <xdr:to>
      <xdr:col>15</xdr:col>
      <xdr:colOff>50800</xdr:colOff>
      <xdr:row>57</xdr:row>
      <xdr:rowOff>135110</xdr:rowOff>
    </xdr:to>
    <xdr:cxnSp macro="">
      <xdr:nvCxnSpPr>
        <xdr:cNvPr id="120" name="直線コネクタ 119"/>
        <xdr:cNvCxnSpPr/>
      </xdr:nvCxnSpPr>
      <xdr:spPr>
        <a:xfrm>
          <a:off x="2019300" y="9865826"/>
          <a:ext cx="889000" cy="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46001</xdr:rowOff>
    </xdr:from>
    <xdr:to>
      <xdr:col>10</xdr:col>
      <xdr:colOff>114300</xdr:colOff>
      <xdr:row>57</xdr:row>
      <xdr:rowOff>93176</xdr:rowOff>
    </xdr:to>
    <xdr:cxnSp macro="">
      <xdr:nvCxnSpPr>
        <xdr:cNvPr id="123" name="直線コネクタ 122"/>
        <xdr:cNvCxnSpPr/>
      </xdr:nvCxnSpPr>
      <xdr:spPr>
        <a:xfrm>
          <a:off x="1130300" y="9818651"/>
          <a:ext cx="889000" cy="4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9647</xdr:rowOff>
    </xdr:from>
    <xdr:ext cx="534377" cy="259045"/>
    <xdr:sp macro="" textlink="">
      <xdr:nvSpPr>
        <xdr:cNvPr id="125" name="テキスト ボックス 124"/>
        <xdr:cNvSpPr txBox="1"/>
      </xdr:nvSpPr>
      <xdr:spPr>
        <a:xfrm>
          <a:off x="1752111" y="99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15471</xdr:rowOff>
    </xdr:from>
    <xdr:ext cx="534377" cy="259045"/>
    <xdr:sp macro="" textlink="">
      <xdr:nvSpPr>
        <xdr:cNvPr id="127" name="テキスト ボックス 126"/>
        <xdr:cNvSpPr txBox="1"/>
      </xdr:nvSpPr>
      <xdr:spPr>
        <a:xfrm>
          <a:off x="863111" y="99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35938</xdr:rowOff>
    </xdr:from>
    <xdr:to>
      <xdr:col>24</xdr:col>
      <xdr:colOff>114300</xdr:colOff>
      <xdr:row>56</xdr:row>
      <xdr:rowOff>137538</xdr:rowOff>
    </xdr:to>
    <xdr:sp macro="" textlink="">
      <xdr:nvSpPr>
        <xdr:cNvPr id="133" name="楕円 132"/>
        <xdr:cNvSpPr/>
      </xdr:nvSpPr>
      <xdr:spPr>
        <a:xfrm>
          <a:off x="4584700" y="963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58815</xdr:rowOff>
    </xdr:from>
    <xdr:ext cx="534377" cy="259045"/>
    <xdr:sp macro="" textlink="">
      <xdr:nvSpPr>
        <xdr:cNvPr id="134" name="物件費該当値テキスト"/>
        <xdr:cNvSpPr txBox="1"/>
      </xdr:nvSpPr>
      <xdr:spPr>
        <a:xfrm>
          <a:off x="4686300" y="948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107362</xdr:rowOff>
    </xdr:from>
    <xdr:to>
      <xdr:col>20</xdr:col>
      <xdr:colOff>38100</xdr:colOff>
      <xdr:row>57</xdr:row>
      <xdr:rowOff>37512</xdr:rowOff>
    </xdr:to>
    <xdr:sp macro="" textlink="">
      <xdr:nvSpPr>
        <xdr:cNvPr id="135" name="楕円 134"/>
        <xdr:cNvSpPr/>
      </xdr:nvSpPr>
      <xdr:spPr>
        <a:xfrm>
          <a:off x="3746500" y="970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54039</xdr:rowOff>
    </xdr:from>
    <xdr:ext cx="534377" cy="259045"/>
    <xdr:sp macro="" textlink="">
      <xdr:nvSpPr>
        <xdr:cNvPr id="136" name="テキスト ボックス 135"/>
        <xdr:cNvSpPr txBox="1"/>
      </xdr:nvSpPr>
      <xdr:spPr>
        <a:xfrm>
          <a:off x="3530111" y="948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84310</xdr:rowOff>
    </xdr:from>
    <xdr:to>
      <xdr:col>15</xdr:col>
      <xdr:colOff>101600</xdr:colOff>
      <xdr:row>58</xdr:row>
      <xdr:rowOff>14460</xdr:rowOff>
    </xdr:to>
    <xdr:sp macro="" textlink="">
      <xdr:nvSpPr>
        <xdr:cNvPr id="137" name="楕円 136"/>
        <xdr:cNvSpPr/>
      </xdr:nvSpPr>
      <xdr:spPr>
        <a:xfrm>
          <a:off x="2857500" y="98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5587</xdr:rowOff>
    </xdr:from>
    <xdr:ext cx="534377" cy="259045"/>
    <xdr:sp macro="" textlink="">
      <xdr:nvSpPr>
        <xdr:cNvPr id="138" name="テキスト ボックス 137"/>
        <xdr:cNvSpPr txBox="1"/>
      </xdr:nvSpPr>
      <xdr:spPr>
        <a:xfrm>
          <a:off x="2641111" y="99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42376</xdr:rowOff>
    </xdr:from>
    <xdr:to>
      <xdr:col>10</xdr:col>
      <xdr:colOff>165100</xdr:colOff>
      <xdr:row>57</xdr:row>
      <xdr:rowOff>143976</xdr:rowOff>
    </xdr:to>
    <xdr:sp macro="" textlink="">
      <xdr:nvSpPr>
        <xdr:cNvPr id="139" name="楕円 138"/>
        <xdr:cNvSpPr/>
      </xdr:nvSpPr>
      <xdr:spPr>
        <a:xfrm>
          <a:off x="1968500" y="98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160503</xdr:rowOff>
    </xdr:from>
    <xdr:ext cx="534377" cy="259045"/>
    <xdr:sp macro="" textlink="">
      <xdr:nvSpPr>
        <xdr:cNvPr id="140" name="テキスト ボックス 139"/>
        <xdr:cNvSpPr txBox="1"/>
      </xdr:nvSpPr>
      <xdr:spPr>
        <a:xfrm>
          <a:off x="1752111" y="959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166651</xdr:rowOff>
    </xdr:from>
    <xdr:to>
      <xdr:col>6</xdr:col>
      <xdr:colOff>38100</xdr:colOff>
      <xdr:row>57</xdr:row>
      <xdr:rowOff>96801</xdr:rowOff>
    </xdr:to>
    <xdr:sp macro="" textlink="">
      <xdr:nvSpPr>
        <xdr:cNvPr id="141" name="楕円 140"/>
        <xdr:cNvSpPr/>
      </xdr:nvSpPr>
      <xdr:spPr>
        <a:xfrm>
          <a:off x="1079500" y="97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113328</xdr:rowOff>
    </xdr:from>
    <xdr:ext cx="534377" cy="259045"/>
    <xdr:sp macro="" textlink="">
      <xdr:nvSpPr>
        <xdr:cNvPr id="142" name="テキスト ボックス 141"/>
        <xdr:cNvSpPr txBox="1"/>
      </xdr:nvSpPr>
      <xdr:spPr>
        <a:xfrm>
          <a:off x="863111" y="95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164846</xdr:rowOff>
    </xdr:from>
    <xdr:to>
      <xdr:col>24</xdr:col>
      <xdr:colOff>63500</xdr:colOff>
      <xdr:row>77</xdr:row>
      <xdr:rowOff>38412</xdr:rowOff>
    </xdr:to>
    <xdr:cxnSp macro="">
      <xdr:nvCxnSpPr>
        <xdr:cNvPr id="171" name="直線コネクタ 170"/>
        <xdr:cNvCxnSpPr/>
      </xdr:nvCxnSpPr>
      <xdr:spPr>
        <a:xfrm flipV="1">
          <a:off x="3797300" y="13195046"/>
          <a:ext cx="8382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160653</xdr:rowOff>
    </xdr:from>
    <xdr:ext cx="469744" cy="259045"/>
    <xdr:sp macro="" textlink="">
      <xdr:nvSpPr>
        <xdr:cNvPr id="172" name="維持補修費平均値テキスト"/>
        <xdr:cNvSpPr txBox="1"/>
      </xdr:nvSpPr>
      <xdr:spPr>
        <a:xfrm>
          <a:off x="4686300" y="13362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38412</xdr:rowOff>
    </xdr:from>
    <xdr:to>
      <xdr:col>19</xdr:col>
      <xdr:colOff>177800</xdr:colOff>
      <xdr:row>77</xdr:row>
      <xdr:rowOff>48546</xdr:rowOff>
    </xdr:to>
    <xdr:cxnSp macro="">
      <xdr:nvCxnSpPr>
        <xdr:cNvPr id="174" name="直線コネクタ 173"/>
        <xdr:cNvCxnSpPr/>
      </xdr:nvCxnSpPr>
      <xdr:spPr>
        <a:xfrm flipV="1">
          <a:off x="2908300" y="13240062"/>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141755</xdr:rowOff>
    </xdr:from>
    <xdr:ext cx="469744" cy="259045"/>
    <xdr:sp macro="" textlink="">
      <xdr:nvSpPr>
        <xdr:cNvPr id="176" name="テキスト ボックス 175"/>
        <xdr:cNvSpPr txBox="1"/>
      </xdr:nvSpPr>
      <xdr:spPr>
        <a:xfrm>
          <a:off x="3562428" y="135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47555</xdr:rowOff>
    </xdr:from>
    <xdr:to>
      <xdr:col>15</xdr:col>
      <xdr:colOff>50800</xdr:colOff>
      <xdr:row>77</xdr:row>
      <xdr:rowOff>48546</xdr:rowOff>
    </xdr:to>
    <xdr:cxnSp macro="">
      <xdr:nvCxnSpPr>
        <xdr:cNvPr id="177" name="直線コネクタ 176"/>
        <xdr:cNvCxnSpPr/>
      </xdr:nvCxnSpPr>
      <xdr:spPr>
        <a:xfrm>
          <a:off x="2019300" y="1324920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135031</xdr:rowOff>
    </xdr:from>
    <xdr:ext cx="469744" cy="259045"/>
    <xdr:sp macro="" textlink="">
      <xdr:nvSpPr>
        <xdr:cNvPr id="179" name="テキスト ボックス 178"/>
        <xdr:cNvSpPr txBox="1"/>
      </xdr:nvSpPr>
      <xdr:spPr>
        <a:xfrm>
          <a:off x="2673428" y="135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47555</xdr:rowOff>
    </xdr:from>
    <xdr:to>
      <xdr:col>10</xdr:col>
      <xdr:colOff>114300</xdr:colOff>
      <xdr:row>77</xdr:row>
      <xdr:rowOff>110325</xdr:rowOff>
    </xdr:to>
    <xdr:cxnSp macro="">
      <xdr:nvCxnSpPr>
        <xdr:cNvPr id="180" name="直線コネクタ 179"/>
        <xdr:cNvCxnSpPr/>
      </xdr:nvCxnSpPr>
      <xdr:spPr>
        <a:xfrm flipV="1">
          <a:off x="1130300" y="13249205"/>
          <a:ext cx="889000" cy="6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122401</xdr:rowOff>
    </xdr:from>
    <xdr:ext cx="469744" cy="259045"/>
    <xdr:sp macro="" textlink="">
      <xdr:nvSpPr>
        <xdr:cNvPr id="182" name="テキスト ボックス 181"/>
        <xdr:cNvSpPr txBox="1"/>
      </xdr:nvSpPr>
      <xdr:spPr>
        <a:xfrm>
          <a:off x="1784428" y="1349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138916</xdr:rowOff>
    </xdr:from>
    <xdr:ext cx="469744" cy="259045"/>
    <xdr:sp macro="" textlink="">
      <xdr:nvSpPr>
        <xdr:cNvPr id="184" name="テキスト ボックス 183"/>
        <xdr:cNvSpPr txBox="1"/>
      </xdr:nvSpPr>
      <xdr:spPr>
        <a:xfrm>
          <a:off x="895428" y="1351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114046</xdr:rowOff>
    </xdr:from>
    <xdr:to>
      <xdr:col>24</xdr:col>
      <xdr:colOff>114300</xdr:colOff>
      <xdr:row>77</xdr:row>
      <xdr:rowOff>44196</xdr:rowOff>
    </xdr:to>
    <xdr:sp macro="" textlink="">
      <xdr:nvSpPr>
        <xdr:cNvPr id="190" name="楕円 189"/>
        <xdr:cNvSpPr/>
      </xdr:nvSpPr>
      <xdr:spPr>
        <a:xfrm>
          <a:off x="4584700" y="131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136923</xdr:rowOff>
    </xdr:from>
    <xdr:ext cx="534377" cy="259045"/>
    <xdr:sp macro="" textlink="">
      <xdr:nvSpPr>
        <xdr:cNvPr id="191" name="維持補修費該当値テキスト"/>
        <xdr:cNvSpPr txBox="1"/>
      </xdr:nvSpPr>
      <xdr:spPr>
        <a:xfrm>
          <a:off x="4686300" y="129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159062</xdr:rowOff>
    </xdr:from>
    <xdr:to>
      <xdr:col>20</xdr:col>
      <xdr:colOff>38100</xdr:colOff>
      <xdr:row>77</xdr:row>
      <xdr:rowOff>89212</xdr:rowOff>
    </xdr:to>
    <xdr:sp macro="" textlink="">
      <xdr:nvSpPr>
        <xdr:cNvPr id="192" name="楕円 191"/>
        <xdr:cNvSpPr/>
      </xdr:nvSpPr>
      <xdr:spPr>
        <a:xfrm>
          <a:off x="3746500" y="131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105738</xdr:rowOff>
    </xdr:from>
    <xdr:ext cx="534377" cy="259045"/>
    <xdr:sp macro="" textlink="">
      <xdr:nvSpPr>
        <xdr:cNvPr id="193" name="テキスト ボックス 192"/>
        <xdr:cNvSpPr txBox="1"/>
      </xdr:nvSpPr>
      <xdr:spPr>
        <a:xfrm>
          <a:off x="3530111" y="129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169196</xdr:rowOff>
    </xdr:from>
    <xdr:to>
      <xdr:col>15</xdr:col>
      <xdr:colOff>101600</xdr:colOff>
      <xdr:row>77</xdr:row>
      <xdr:rowOff>99346</xdr:rowOff>
    </xdr:to>
    <xdr:sp macro="" textlink="">
      <xdr:nvSpPr>
        <xdr:cNvPr id="194" name="楕円 193"/>
        <xdr:cNvSpPr/>
      </xdr:nvSpPr>
      <xdr:spPr>
        <a:xfrm>
          <a:off x="2857500" y="131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115873</xdr:rowOff>
    </xdr:from>
    <xdr:ext cx="534377" cy="259045"/>
    <xdr:sp macro="" textlink="">
      <xdr:nvSpPr>
        <xdr:cNvPr id="195" name="テキスト ボックス 194"/>
        <xdr:cNvSpPr txBox="1"/>
      </xdr:nvSpPr>
      <xdr:spPr>
        <a:xfrm>
          <a:off x="2641111" y="1297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168205</xdr:rowOff>
    </xdr:from>
    <xdr:to>
      <xdr:col>10</xdr:col>
      <xdr:colOff>165100</xdr:colOff>
      <xdr:row>77</xdr:row>
      <xdr:rowOff>98355</xdr:rowOff>
    </xdr:to>
    <xdr:sp macro="" textlink="">
      <xdr:nvSpPr>
        <xdr:cNvPr id="196" name="楕円 195"/>
        <xdr:cNvSpPr/>
      </xdr:nvSpPr>
      <xdr:spPr>
        <a:xfrm>
          <a:off x="1968500" y="131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114882</xdr:rowOff>
    </xdr:from>
    <xdr:ext cx="534377" cy="259045"/>
    <xdr:sp macro="" textlink="">
      <xdr:nvSpPr>
        <xdr:cNvPr id="197" name="テキスト ボックス 196"/>
        <xdr:cNvSpPr txBox="1"/>
      </xdr:nvSpPr>
      <xdr:spPr>
        <a:xfrm>
          <a:off x="1752111" y="1297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59525</xdr:rowOff>
    </xdr:from>
    <xdr:to>
      <xdr:col>6</xdr:col>
      <xdr:colOff>38100</xdr:colOff>
      <xdr:row>77</xdr:row>
      <xdr:rowOff>161125</xdr:rowOff>
    </xdr:to>
    <xdr:sp macro="" textlink="">
      <xdr:nvSpPr>
        <xdr:cNvPr id="198" name="楕円 197"/>
        <xdr:cNvSpPr/>
      </xdr:nvSpPr>
      <xdr:spPr>
        <a:xfrm>
          <a:off x="1079500" y="132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6202</xdr:rowOff>
    </xdr:from>
    <xdr:ext cx="534377" cy="259045"/>
    <xdr:sp macro="" textlink="">
      <xdr:nvSpPr>
        <xdr:cNvPr id="199" name="テキスト ボックス 198"/>
        <xdr:cNvSpPr txBox="1"/>
      </xdr:nvSpPr>
      <xdr:spPr>
        <a:xfrm>
          <a:off x="863111" y="130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33257</xdr:rowOff>
    </xdr:from>
    <xdr:to>
      <xdr:col>24</xdr:col>
      <xdr:colOff>63500</xdr:colOff>
      <xdr:row>98</xdr:row>
      <xdr:rowOff>63424</xdr:rowOff>
    </xdr:to>
    <xdr:cxnSp macro="">
      <xdr:nvCxnSpPr>
        <xdr:cNvPr id="229" name="直線コネクタ 228"/>
        <xdr:cNvCxnSpPr/>
      </xdr:nvCxnSpPr>
      <xdr:spPr>
        <a:xfrm flipV="1">
          <a:off x="3797300" y="16835357"/>
          <a:ext cx="838200" cy="3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63424</xdr:rowOff>
    </xdr:from>
    <xdr:to>
      <xdr:col>19</xdr:col>
      <xdr:colOff>177800</xdr:colOff>
      <xdr:row>98</xdr:row>
      <xdr:rowOff>93797</xdr:rowOff>
    </xdr:to>
    <xdr:cxnSp macro="">
      <xdr:nvCxnSpPr>
        <xdr:cNvPr id="232" name="直線コネクタ 231"/>
        <xdr:cNvCxnSpPr/>
      </xdr:nvCxnSpPr>
      <xdr:spPr>
        <a:xfrm flipV="1">
          <a:off x="2908300" y="16865524"/>
          <a:ext cx="889000" cy="3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93797</xdr:rowOff>
    </xdr:from>
    <xdr:to>
      <xdr:col>15</xdr:col>
      <xdr:colOff>50800</xdr:colOff>
      <xdr:row>98</xdr:row>
      <xdr:rowOff>107193</xdr:rowOff>
    </xdr:to>
    <xdr:cxnSp macro="">
      <xdr:nvCxnSpPr>
        <xdr:cNvPr id="235" name="直線コネクタ 234"/>
        <xdr:cNvCxnSpPr/>
      </xdr:nvCxnSpPr>
      <xdr:spPr>
        <a:xfrm flipV="1">
          <a:off x="2019300" y="16895897"/>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104938</xdr:rowOff>
    </xdr:from>
    <xdr:to>
      <xdr:col>10</xdr:col>
      <xdr:colOff>114300</xdr:colOff>
      <xdr:row>98</xdr:row>
      <xdr:rowOff>107193</xdr:rowOff>
    </xdr:to>
    <xdr:cxnSp macro="">
      <xdr:nvCxnSpPr>
        <xdr:cNvPr id="238" name="直線コネクタ 237"/>
        <xdr:cNvCxnSpPr/>
      </xdr:nvCxnSpPr>
      <xdr:spPr>
        <a:xfrm>
          <a:off x="1130300" y="16907038"/>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153907</xdr:rowOff>
    </xdr:from>
    <xdr:to>
      <xdr:col>24</xdr:col>
      <xdr:colOff>114300</xdr:colOff>
      <xdr:row>98</xdr:row>
      <xdr:rowOff>84057</xdr:rowOff>
    </xdr:to>
    <xdr:sp macro="" textlink="">
      <xdr:nvSpPr>
        <xdr:cNvPr id="248" name="楕円 247"/>
        <xdr:cNvSpPr/>
      </xdr:nvSpPr>
      <xdr:spPr>
        <a:xfrm>
          <a:off x="4584700" y="1678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132334</xdr:rowOff>
    </xdr:from>
    <xdr:ext cx="534377" cy="259045"/>
    <xdr:sp macro="" textlink="">
      <xdr:nvSpPr>
        <xdr:cNvPr id="249" name="扶助費該当値テキスト"/>
        <xdr:cNvSpPr txBox="1"/>
      </xdr:nvSpPr>
      <xdr:spPr>
        <a:xfrm>
          <a:off x="4686300" y="167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12624</xdr:rowOff>
    </xdr:from>
    <xdr:to>
      <xdr:col>20</xdr:col>
      <xdr:colOff>38100</xdr:colOff>
      <xdr:row>98</xdr:row>
      <xdr:rowOff>114224</xdr:rowOff>
    </xdr:to>
    <xdr:sp macro="" textlink="">
      <xdr:nvSpPr>
        <xdr:cNvPr id="250" name="楕円 249"/>
        <xdr:cNvSpPr/>
      </xdr:nvSpPr>
      <xdr:spPr>
        <a:xfrm>
          <a:off x="3746500" y="168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105351</xdr:rowOff>
    </xdr:from>
    <xdr:ext cx="534377" cy="259045"/>
    <xdr:sp macro="" textlink="">
      <xdr:nvSpPr>
        <xdr:cNvPr id="251" name="テキスト ボックス 250"/>
        <xdr:cNvSpPr txBox="1"/>
      </xdr:nvSpPr>
      <xdr:spPr>
        <a:xfrm>
          <a:off x="3530111" y="169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42997</xdr:rowOff>
    </xdr:from>
    <xdr:to>
      <xdr:col>15</xdr:col>
      <xdr:colOff>101600</xdr:colOff>
      <xdr:row>98</xdr:row>
      <xdr:rowOff>144597</xdr:rowOff>
    </xdr:to>
    <xdr:sp macro="" textlink="">
      <xdr:nvSpPr>
        <xdr:cNvPr id="252" name="楕円 251"/>
        <xdr:cNvSpPr/>
      </xdr:nvSpPr>
      <xdr:spPr>
        <a:xfrm>
          <a:off x="2857500" y="168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135724</xdr:rowOff>
    </xdr:from>
    <xdr:ext cx="534377" cy="259045"/>
    <xdr:sp macro="" textlink="">
      <xdr:nvSpPr>
        <xdr:cNvPr id="253" name="テキスト ボックス 252"/>
        <xdr:cNvSpPr txBox="1"/>
      </xdr:nvSpPr>
      <xdr:spPr>
        <a:xfrm>
          <a:off x="2641111" y="169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56393</xdr:rowOff>
    </xdr:from>
    <xdr:to>
      <xdr:col>10</xdr:col>
      <xdr:colOff>165100</xdr:colOff>
      <xdr:row>98</xdr:row>
      <xdr:rowOff>157993</xdr:rowOff>
    </xdr:to>
    <xdr:sp macro="" textlink="">
      <xdr:nvSpPr>
        <xdr:cNvPr id="254" name="楕円 253"/>
        <xdr:cNvSpPr/>
      </xdr:nvSpPr>
      <xdr:spPr>
        <a:xfrm>
          <a:off x="1968500" y="168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149120</xdr:rowOff>
    </xdr:from>
    <xdr:ext cx="534377" cy="259045"/>
    <xdr:sp macro="" textlink="">
      <xdr:nvSpPr>
        <xdr:cNvPr id="255" name="テキスト ボックス 254"/>
        <xdr:cNvSpPr txBox="1"/>
      </xdr:nvSpPr>
      <xdr:spPr>
        <a:xfrm>
          <a:off x="1752111" y="169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54138</xdr:rowOff>
    </xdr:from>
    <xdr:to>
      <xdr:col>6</xdr:col>
      <xdr:colOff>38100</xdr:colOff>
      <xdr:row>98</xdr:row>
      <xdr:rowOff>155738</xdr:rowOff>
    </xdr:to>
    <xdr:sp macro="" textlink="">
      <xdr:nvSpPr>
        <xdr:cNvPr id="256" name="楕円 255"/>
        <xdr:cNvSpPr/>
      </xdr:nvSpPr>
      <xdr:spPr>
        <a:xfrm>
          <a:off x="1079500" y="168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146865</xdr:rowOff>
    </xdr:from>
    <xdr:ext cx="534377" cy="259045"/>
    <xdr:sp macro="" textlink="">
      <xdr:nvSpPr>
        <xdr:cNvPr id="257" name="テキスト ボックス 256"/>
        <xdr:cNvSpPr txBox="1"/>
      </xdr:nvSpPr>
      <xdr:spPr>
        <a:xfrm>
          <a:off x="863111" y="1694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108256</xdr:rowOff>
    </xdr:from>
    <xdr:to>
      <xdr:col>55</xdr:col>
      <xdr:colOff>0</xdr:colOff>
      <xdr:row>35</xdr:row>
      <xdr:rowOff>85385</xdr:rowOff>
    </xdr:to>
    <xdr:cxnSp macro="">
      <xdr:nvCxnSpPr>
        <xdr:cNvPr id="286" name="直線コネクタ 285"/>
        <xdr:cNvCxnSpPr/>
      </xdr:nvCxnSpPr>
      <xdr:spPr>
        <a:xfrm flipV="1">
          <a:off x="9639300" y="5594656"/>
          <a:ext cx="838200" cy="49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96828</xdr:rowOff>
    </xdr:from>
    <xdr:ext cx="599010" cy="259045"/>
    <xdr:sp macro="" textlink="">
      <xdr:nvSpPr>
        <xdr:cNvPr id="287" name="補助費等平均値テキスト"/>
        <xdr:cNvSpPr txBox="1"/>
      </xdr:nvSpPr>
      <xdr:spPr>
        <a:xfrm>
          <a:off x="10528300" y="592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85385</xdr:rowOff>
    </xdr:from>
    <xdr:to>
      <xdr:col>50</xdr:col>
      <xdr:colOff>114300</xdr:colOff>
      <xdr:row>35</xdr:row>
      <xdr:rowOff>141129</xdr:rowOff>
    </xdr:to>
    <xdr:cxnSp macro="">
      <xdr:nvCxnSpPr>
        <xdr:cNvPr id="289" name="直線コネクタ 288"/>
        <xdr:cNvCxnSpPr/>
      </xdr:nvCxnSpPr>
      <xdr:spPr>
        <a:xfrm flipV="1">
          <a:off x="8750300" y="6086135"/>
          <a:ext cx="889000" cy="5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xdr:rowOff>
    </xdr:from>
    <xdr:ext cx="534377" cy="259045"/>
    <xdr:sp macro="" textlink="">
      <xdr:nvSpPr>
        <xdr:cNvPr id="291" name="テキスト ボックス 290"/>
        <xdr:cNvSpPr txBox="1"/>
      </xdr:nvSpPr>
      <xdr:spPr>
        <a:xfrm>
          <a:off x="9372111" y="65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141129</xdr:rowOff>
    </xdr:from>
    <xdr:to>
      <xdr:col>45</xdr:col>
      <xdr:colOff>177800</xdr:colOff>
      <xdr:row>36</xdr:row>
      <xdr:rowOff>122677</xdr:rowOff>
    </xdr:to>
    <xdr:cxnSp macro="">
      <xdr:nvCxnSpPr>
        <xdr:cNvPr id="292" name="直線コネクタ 291"/>
        <xdr:cNvCxnSpPr/>
      </xdr:nvCxnSpPr>
      <xdr:spPr>
        <a:xfrm flipV="1">
          <a:off x="7861300" y="6141879"/>
          <a:ext cx="889000" cy="15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28568</xdr:rowOff>
    </xdr:from>
    <xdr:ext cx="534377" cy="259045"/>
    <xdr:sp macro="" textlink="">
      <xdr:nvSpPr>
        <xdr:cNvPr id="294" name="テキスト ボックス 293"/>
        <xdr:cNvSpPr txBox="1"/>
      </xdr:nvSpPr>
      <xdr:spPr>
        <a:xfrm>
          <a:off x="8483111" y="65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122246</xdr:rowOff>
    </xdr:from>
    <xdr:to>
      <xdr:col>41</xdr:col>
      <xdr:colOff>50800</xdr:colOff>
      <xdr:row>36</xdr:row>
      <xdr:rowOff>122677</xdr:rowOff>
    </xdr:to>
    <xdr:cxnSp macro="">
      <xdr:nvCxnSpPr>
        <xdr:cNvPr id="295" name="直線コネクタ 294"/>
        <xdr:cNvCxnSpPr/>
      </xdr:nvCxnSpPr>
      <xdr:spPr>
        <a:xfrm>
          <a:off x="6972300" y="6294446"/>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xdr:cNvSpPr txBox="1"/>
      </xdr:nvSpPr>
      <xdr:spPr>
        <a:xfrm>
          <a:off x="6705111" y="65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57456</xdr:rowOff>
    </xdr:from>
    <xdr:to>
      <xdr:col>55</xdr:col>
      <xdr:colOff>50800</xdr:colOff>
      <xdr:row>32</xdr:row>
      <xdr:rowOff>159056</xdr:rowOff>
    </xdr:to>
    <xdr:sp macro="" textlink="">
      <xdr:nvSpPr>
        <xdr:cNvPr id="305" name="楕円 304"/>
        <xdr:cNvSpPr/>
      </xdr:nvSpPr>
      <xdr:spPr>
        <a:xfrm>
          <a:off x="10426700" y="554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80333</xdr:rowOff>
    </xdr:from>
    <xdr:ext cx="599010" cy="259045"/>
    <xdr:sp macro="" textlink="">
      <xdr:nvSpPr>
        <xdr:cNvPr id="306" name="補助費等該当値テキスト"/>
        <xdr:cNvSpPr txBox="1"/>
      </xdr:nvSpPr>
      <xdr:spPr>
        <a:xfrm>
          <a:off x="10528300" y="539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34585</xdr:rowOff>
    </xdr:from>
    <xdr:to>
      <xdr:col>50</xdr:col>
      <xdr:colOff>165100</xdr:colOff>
      <xdr:row>35</xdr:row>
      <xdr:rowOff>136185</xdr:rowOff>
    </xdr:to>
    <xdr:sp macro="" textlink="">
      <xdr:nvSpPr>
        <xdr:cNvPr id="307" name="楕円 306"/>
        <xdr:cNvSpPr/>
      </xdr:nvSpPr>
      <xdr:spPr>
        <a:xfrm>
          <a:off x="9588500" y="60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152712</xdr:rowOff>
    </xdr:from>
    <xdr:ext cx="599010" cy="259045"/>
    <xdr:sp macro="" textlink="">
      <xdr:nvSpPr>
        <xdr:cNvPr id="308" name="テキスト ボックス 307"/>
        <xdr:cNvSpPr txBox="1"/>
      </xdr:nvSpPr>
      <xdr:spPr>
        <a:xfrm>
          <a:off x="9339795" y="581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90329</xdr:rowOff>
    </xdr:from>
    <xdr:to>
      <xdr:col>46</xdr:col>
      <xdr:colOff>38100</xdr:colOff>
      <xdr:row>36</xdr:row>
      <xdr:rowOff>20479</xdr:rowOff>
    </xdr:to>
    <xdr:sp macro="" textlink="">
      <xdr:nvSpPr>
        <xdr:cNvPr id="309" name="楕円 308"/>
        <xdr:cNvSpPr/>
      </xdr:nvSpPr>
      <xdr:spPr>
        <a:xfrm>
          <a:off x="8699500" y="60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37006</xdr:rowOff>
    </xdr:from>
    <xdr:ext cx="599010" cy="259045"/>
    <xdr:sp macro="" textlink="">
      <xdr:nvSpPr>
        <xdr:cNvPr id="310" name="テキスト ボックス 309"/>
        <xdr:cNvSpPr txBox="1"/>
      </xdr:nvSpPr>
      <xdr:spPr>
        <a:xfrm>
          <a:off x="8450795" y="586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71877</xdr:rowOff>
    </xdr:from>
    <xdr:to>
      <xdr:col>41</xdr:col>
      <xdr:colOff>101600</xdr:colOff>
      <xdr:row>37</xdr:row>
      <xdr:rowOff>2027</xdr:rowOff>
    </xdr:to>
    <xdr:sp macro="" textlink="">
      <xdr:nvSpPr>
        <xdr:cNvPr id="311" name="楕円 310"/>
        <xdr:cNvSpPr/>
      </xdr:nvSpPr>
      <xdr:spPr>
        <a:xfrm>
          <a:off x="7810500" y="624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18554</xdr:rowOff>
    </xdr:from>
    <xdr:ext cx="599010" cy="259045"/>
    <xdr:sp macro="" textlink="">
      <xdr:nvSpPr>
        <xdr:cNvPr id="312" name="テキスト ボックス 311"/>
        <xdr:cNvSpPr txBox="1"/>
      </xdr:nvSpPr>
      <xdr:spPr>
        <a:xfrm>
          <a:off x="7561795" y="601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71446</xdr:rowOff>
    </xdr:from>
    <xdr:to>
      <xdr:col>36</xdr:col>
      <xdr:colOff>165100</xdr:colOff>
      <xdr:row>37</xdr:row>
      <xdr:rowOff>1596</xdr:rowOff>
    </xdr:to>
    <xdr:sp macro="" textlink="">
      <xdr:nvSpPr>
        <xdr:cNvPr id="313" name="楕円 312"/>
        <xdr:cNvSpPr/>
      </xdr:nvSpPr>
      <xdr:spPr>
        <a:xfrm>
          <a:off x="6921500" y="62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18123</xdr:rowOff>
    </xdr:from>
    <xdr:ext cx="599010" cy="259045"/>
    <xdr:sp macro="" textlink="">
      <xdr:nvSpPr>
        <xdr:cNvPr id="314" name="テキスト ボックス 313"/>
        <xdr:cNvSpPr txBox="1"/>
      </xdr:nvSpPr>
      <xdr:spPr>
        <a:xfrm>
          <a:off x="6672795" y="601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5293</xdr:rowOff>
    </xdr:from>
    <xdr:to>
      <xdr:col>54</xdr:col>
      <xdr:colOff>189865</xdr:colOff>
      <xdr:row>59</xdr:row>
      <xdr:rowOff>24609</xdr:rowOff>
    </xdr:to>
    <xdr:cxnSp macro="">
      <xdr:nvCxnSpPr>
        <xdr:cNvPr id="340" name="直線コネクタ 339"/>
        <xdr:cNvCxnSpPr/>
      </xdr:nvCxnSpPr>
      <xdr:spPr>
        <a:xfrm flipV="1">
          <a:off x="10475595" y="9263593"/>
          <a:ext cx="1270" cy="87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28436</xdr:rowOff>
    </xdr:from>
    <xdr:ext cx="534377" cy="259045"/>
    <xdr:sp macro="" textlink="">
      <xdr:nvSpPr>
        <xdr:cNvPr id="341" name="普通建設事業費最小値テキスト"/>
        <xdr:cNvSpPr txBox="1"/>
      </xdr:nvSpPr>
      <xdr:spPr>
        <a:xfrm>
          <a:off x="10528300" y="10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24609</xdr:rowOff>
    </xdr:from>
    <xdr:to>
      <xdr:col>55</xdr:col>
      <xdr:colOff>88900</xdr:colOff>
      <xdr:row>59</xdr:row>
      <xdr:rowOff>24609</xdr:rowOff>
    </xdr:to>
    <xdr:cxnSp macro="">
      <xdr:nvCxnSpPr>
        <xdr:cNvPr id="342" name="直線コネクタ 341"/>
        <xdr:cNvCxnSpPr/>
      </xdr:nvCxnSpPr>
      <xdr:spPr>
        <a:xfrm>
          <a:off x="10388600" y="10140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123420</xdr:rowOff>
    </xdr:from>
    <xdr:ext cx="599010" cy="259045"/>
    <xdr:sp macro="" textlink="">
      <xdr:nvSpPr>
        <xdr:cNvPr id="343" name="普通建設事業費最大値テキスト"/>
        <xdr:cNvSpPr txBox="1"/>
      </xdr:nvSpPr>
      <xdr:spPr>
        <a:xfrm>
          <a:off x="10528300" y="903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5293</xdr:rowOff>
    </xdr:from>
    <xdr:to>
      <xdr:col>55</xdr:col>
      <xdr:colOff>88900</xdr:colOff>
      <xdr:row>54</xdr:row>
      <xdr:rowOff>5293</xdr:rowOff>
    </xdr:to>
    <xdr:cxnSp macro="">
      <xdr:nvCxnSpPr>
        <xdr:cNvPr id="344" name="直線コネクタ 343"/>
        <xdr:cNvCxnSpPr/>
      </xdr:nvCxnSpPr>
      <xdr:spPr>
        <a:xfrm>
          <a:off x="10388600" y="926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164144</xdr:rowOff>
    </xdr:from>
    <xdr:to>
      <xdr:col>55</xdr:col>
      <xdr:colOff>0</xdr:colOff>
      <xdr:row>56</xdr:row>
      <xdr:rowOff>129742</xdr:rowOff>
    </xdr:to>
    <xdr:cxnSp macro="">
      <xdr:nvCxnSpPr>
        <xdr:cNvPr id="345" name="直線コネクタ 344"/>
        <xdr:cNvCxnSpPr/>
      </xdr:nvCxnSpPr>
      <xdr:spPr>
        <a:xfrm flipV="1">
          <a:off x="9639300" y="9593894"/>
          <a:ext cx="838200" cy="13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91944</xdr:rowOff>
    </xdr:from>
    <xdr:ext cx="534377" cy="259045"/>
    <xdr:sp macro="" textlink="">
      <xdr:nvSpPr>
        <xdr:cNvPr id="346" name="普通建設事業費平均値テキスト"/>
        <xdr:cNvSpPr txBox="1"/>
      </xdr:nvSpPr>
      <xdr:spPr>
        <a:xfrm>
          <a:off x="10528300" y="9864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113517</xdr:rowOff>
    </xdr:from>
    <xdr:to>
      <xdr:col>55</xdr:col>
      <xdr:colOff>50800</xdr:colOff>
      <xdr:row>58</xdr:row>
      <xdr:rowOff>43667</xdr:rowOff>
    </xdr:to>
    <xdr:sp macro="" textlink="">
      <xdr:nvSpPr>
        <xdr:cNvPr id="347" name="フローチャート: 判断 346"/>
        <xdr:cNvSpPr/>
      </xdr:nvSpPr>
      <xdr:spPr>
        <a:xfrm>
          <a:off x="10426700" y="988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77488</xdr:rowOff>
    </xdr:from>
    <xdr:to>
      <xdr:col>50</xdr:col>
      <xdr:colOff>114300</xdr:colOff>
      <xdr:row>56</xdr:row>
      <xdr:rowOff>129742</xdr:rowOff>
    </xdr:to>
    <xdr:cxnSp macro="">
      <xdr:nvCxnSpPr>
        <xdr:cNvPr id="348" name="直線コネクタ 347"/>
        <xdr:cNvCxnSpPr/>
      </xdr:nvCxnSpPr>
      <xdr:spPr>
        <a:xfrm>
          <a:off x="8750300" y="9335788"/>
          <a:ext cx="889000" cy="39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132047</xdr:rowOff>
    </xdr:from>
    <xdr:to>
      <xdr:col>50</xdr:col>
      <xdr:colOff>165100</xdr:colOff>
      <xdr:row>58</xdr:row>
      <xdr:rowOff>62197</xdr:rowOff>
    </xdr:to>
    <xdr:sp macro="" textlink="">
      <xdr:nvSpPr>
        <xdr:cNvPr id="349" name="フローチャート: 判断 348"/>
        <xdr:cNvSpPr/>
      </xdr:nvSpPr>
      <xdr:spPr>
        <a:xfrm>
          <a:off x="9588500" y="990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53324</xdr:rowOff>
    </xdr:from>
    <xdr:ext cx="534377" cy="259045"/>
    <xdr:sp macro="" textlink="">
      <xdr:nvSpPr>
        <xdr:cNvPr id="350" name="テキスト ボックス 349"/>
        <xdr:cNvSpPr txBox="1"/>
      </xdr:nvSpPr>
      <xdr:spPr>
        <a:xfrm>
          <a:off x="9372111" y="99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167478</xdr:rowOff>
    </xdr:from>
    <xdr:to>
      <xdr:col>45</xdr:col>
      <xdr:colOff>177800</xdr:colOff>
      <xdr:row>54</xdr:row>
      <xdr:rowOff>77488</xdr:rowOff>
    </xdr:to>
    <xdr:cxnSp macro="">
      <xdr:nvCxnSpPr>
        <xdr:cNvPr id="351" name="直線コネクタ 350"/>
        <xdr:cNvCxnSpPr/>
      </xdr:nvCxnSpPr>
      <xdr:spPr>
        <a:xfrm>
          <a:off x="7861300" y="9082878"/>
          <a:ext cx="889000" cy="25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6996</xdr:rowOff>
    </xdr:from>
    <xdr:to>
      <xdr:col>46</xdr:col>
      <xdr:colOff>38100</xdr:colOff>
      <xdr:row>58</xdr:row>
      <xdr:rowOff>108596</xdr:rowOff>
    </xdr:to>
    <xdr:sp macro="" textlink="">
      <xdr:nvSpPr>
        <xdr:cNvPr id="352" name="フローチャート: 判断 351"/>
        <xdr:cNvSpPr/>
      </xdr:nvSpPr>
      <xdr:spPr>
        <a:xfrm>
          <a:off x="8699500" y="99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99723</xdr:rowOff>
    </xdr:from>
    <xdr:ext cx="534377" cy="259045"/>
    <xdr:sp macro="" textlink="">
      <xdr:nvSpPr>
        <xdr:cNvPr id="353" name="テキスト ボックス 352"/>
        <xdr:cNvSpPr txBox="1"/>
      </xdr:nvSpPr>
      <xdr:spPr>
        <a:xfrm>
          <a:off x="8483111" y="1004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142042</xdr:rowOff>
    </xdr:from>
    <xdr:to>
      <xdr:col>41</xdr:col>
      <xdr:colOff>50800</xdr:colOff>
      <xdr:row>52</xdr:row>
      <xdr:rowOff>167478</xdr:rowOff>
    </xdr:to>
    <xdr:cxnSp macro="">
      <xdr:nvCxnSpPr>
        <xdr:cNvPr id="354" name="直線コネクタ 353"/>
        <xdr:cNvCxnSpPr/>
      </xdr:nvCxnSpPr>
      <xdr:spPr>
        <a:xfrm>
          <a:off x="6972300" y="8714542"/>
          <a:ext cx="889000" cy="36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153705</xdr:rowOff>
    </xdr:from>
    <xdr:to>
      <xdr:col>41</xdr:col>
      <xdr:colOff>101600</xdr:colOff>
      <xdr:row>58</xdr:row>
      <xdr:rowOff>83855</xdr:rowOff>
    </xdr:to>
    <xdr:sp macro="" textlink="">
      <xdr:nvSpPr>
        <xdr:cNvPr id="355" name="フローチャート: 判断 354"/>
        <xdr:cNvSpPr/>
      </xdr:nvSpPr>
      <xdr:spPr>
        <a:xfrm>
          <a:off x="7810500" y="992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74982</xdr:rowOff>
    </xdr:from>
    <xdr:ext cx="534377" cy="259045"/>
    <xdr:sp macro="" textlink="">
      <xdr:nvSpPr>
        <xdr:cNvPr id="356" name="テキスト ボックス 355"/>
        <xdr:cNvSpPr txBox="1"/>
      </xdr:nvSpPr>
      <xdr:spPr>
        <a:xfrm>
          <a:off x="7594111" y="100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876</xdr:rowOff>
    </xdr:from>
    <xdr:to>
      <xdr:col>36</xdr:col>
      <xdr:colOff>165100</xdr:colOff>
      <xdr:row>58</xdr:row>
      <xdr:rowOff>102476</xdr:rowOff>
    </xdr:to>
    <xdr:sp macro="" textlink="">
      <xdr:nvSpPr>
        <xdr:cNvPr id="357" name="フローチャート: 判断 356"/>
        <xdr:cNvSpPr/>
      </xdr:nvSpPr>
      <xdr:spPr>
        <a:xfrm>
          <a:off x="69215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93603</xdr:rowOff>
    </xdr:from>
    <xdr:ext cx="534377" cy="259045"/>
    <xdr:sp macro="" textlink="">
      <xdr:nvSpPr>
        <xdr:cNvPr id="358" name="テキスト ボックス 357"/>
        <xdr:cNvSpPr txBox="1"/>
      </xdr:nvSpPr>
      <xdr:spPr>
        <a:xfrm>
          <a:off x="6705111" y="100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113344</xdr:rowOff>
    </xdr:from>
    <xdr:to>
      <xdr:col>55</xdr:col>
      <xdr:colOff>50800</xdr:colOff>
      <xdr:row>56</xdr:row>
      <xdr:rowOff>43494</xdr:rowOff>
    </xdr:to>
    <xdr:sp macro="" textlink="">
      <xdr:nvSpPr>
        <xdr:cNvPr id="364" name="楕円 363"/>
        <xdr:cNvSpPr/>
      </xdr:nvSpPr>
      <xdr:spPr>
        <a:xfrm>
          <a:off x="10426700" y="954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136221</xdr:rowOff>
    </xdr:from>
    <xdr:ext cx="599010" cy="259045"/>
    <xdr:sp macro="" textlink="">
      <xdr:nvSpPr>
        <xdr:cNvPr id="365" name="普通建設事業費該当値テキスト"/>
        <xdr:cNvSpPr txBox="1"/>
      </xdr:nvSpPr>
      <xdr:spPr>
        <a:xfrm>
          <a:off x="10528300" y="939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78942</xdr:rowOff>
    </xdr:from>
    <xdr:to>
      <xdr:col>50</xdr:col>
      <xdr:colOff>165100</xdr:colOff>
      <xdr:row>57</xdr:row>
      <xdr:rowOff>9092</xdr:rowOff>
    </xdr:to>
    <xdr:sp macro="" textlink="">
      <xdr:nvSpPr>
        <xdr:cNvPr id="366" name="楕円 365"/>
        <xdr:cNvSpPr/>
      </xdr:nvSpPr>
      <xdr:spPr>
        <a:xfrm>
          <a:off x="9588500" y="96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25619</xdr:rowOff>
    </xdr:from>
    <xdr:ext cx="599010" cy="259045"/>
    <xdr:sp macro="" textlink="">
      <xdr:nvSpPr>
        <xdr:cNvPr id="367" name="テキスト ボックス 366"/>
        <xdr:cNvSpPr txBox="1"/>
      </xdr:nvSpPr>
      <xdr:spPr>
        <a:xfrm>
          <a:off x="9339795" y="945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26688</xdr:rowOff>
    </xdr:from>
    <xdr:to>
      <xdr:col>46</xdr:col>
      <xdr:colOff>38100</xdr:colOff>
      <xdr:row>54</xdr:row>
      <xdr:rowOff>128288</xdr:rowOff>
    </xdr:to>
    <xdr:sp macro="" textlink="">
      <xdr:nvSpPr>
        <xdr:cNvPr id="368" name="楕円 367"/>
        <xdr:cNvSpPr/>
      </xdr:nvSpPr>
      <xdr:spPr>
        <a:xfrm>
          <a:off x="8699500" y="92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144815</xdr:rowOff>
    </xdr:from>
    <xdr:ext cx="599010" cy="259045"/>
    <xdr:sp macro="" textlink="">
      <xdr:nvSpPr>
        <xdr:cNvPr id="369" name="テキスト ボックス 368"/>
        <xdr:cNvSpPr txBox="1"/>
      </xdr:nvSpPr>
      <xdr:spPr>
        <a:xfrm>
          <a:off x="8450795" y="906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116678</xdr:rowOff>
    </xdr:from>
    <xdr:to>
      <xdr:col>41</xdr:col>
      <xdr:colOff>101600</xdr:colOff>
      <xdr:row>53</xdr:row>
      <xdr:rowOff>46828</xdr:rowOff>
    </xdr:to>
    <xdr:sp macro="" textlink="">
      <xdr:nvSpPr>
        <xdr:cNvPr id="370" name="楕円 369"/>
        <xdr:cNvSpPr/>
      </xdr:nvSpPr>
      <xdr:spPr>
        <a:xfrm>
          <a:off x="7810500" y="90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63355</xdr:rowOff>
    </xdr:from>
    <xdr:ext cx="599010" cy="259045"/>
    <xdr:sp macro="" textlink="">
      <xdr:nvSpPr>
        <xdr:cNvPr id="371" name="テキスト ボックス 370"/>
        <xdr:cNvSpPr txBox="1"/>
      </xdr:nvSpPr>
      <xdr:spPr>
        <a:xfrm>
          <a:off x="7561795" y="880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91242</xdr:rowOff>
    </xdr:from>
    <xdr:to>
      <xdr:col>36</xdr:col>
      <xdr:colOff>165100</xdr:colOff>
      <xdr:row>51</xdr:row>
      <xdr:rowOff>21392</xdr:rowOff>
    </xdr:to>
    <xdr:sp macro="" textlink="">
      <xdr:nvSpPr>
        <xdr:cNvPr id="372" name="楕円 371"/>
        <xdr:cNvSpPr/>
      </xdr:nvSpPr>
      <xdr:spPr>
        <a:xfrm>
          <a:off x="6921500" y="86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37919</xdr:rowOff>
    </xdr:from>
    <xdr:ext cx="599010" cy="259045"/>
    <xdr:sp macro="" textlink="">
      <xdr:nvSpPr>
        <xdr:cNvPr id="373" name="テキスト ボックス 372"/>
        <xdr:cNvSpPr txBox="1"/>
      </xdr:nvSpPr>
      <xdr:spPr>
        <a:xfrm>
          <a:off x="6672795" y="843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133993</xdr:rowOff>
    </xdr:from>
    <xdr:to>
      <xdr:col>54</xdr:col>
      <xdr:colOff>189865</xdr:colOff>
      <xdr:row>79</xdr:row>
      <xdr:rowOff>44450</xdr:rowOff>
    </xdr:to>
    <xdr:cxnSp macro="">
      <xdr:nvCxnSpPr>
        <xdr:cNvPr id="397" name="直線コネクタ 396"/>
        <xdr:cNvCxnSpPr/>
      </xdr:nvCxnSpPr>
      <xdr:spPr>
        <a:xfrm flipV="1">
          <a:off x="10475595" y="12821293"/>
          <a:ext cx="1270" cy="767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80670</xdr:rowOff>
    </xdr:from>
    <xdr:ext cx="599010" cy="259045"/>
    <xdr:sp macro="" textlink="">
      <xdr:nvSpPr>
        <xdr:cNvPr id="400" name="普通建設事業費 （ うち新規整備　）最大値テキスト"/>
        <xdr:cNvSpPr txBox="1"/>
      </xdr:nvSpPr>
      <xdr:spPr>
        <a:xfrm>
          <a:off x="10528300" y="125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133993</xdr:rowOff>
    </xdr:from>
    <xdr:to>
      <xdr:col>55</xdr:col>
      <xdr:colOff>88900</xdr:colOff>
      <xdr:row>74</xdr:row>
      <xdr:rowOff>133993</xdr:rowOff>
    </xdr:to>
    <xdr:cxnSp macro="">
      <xdr:nvCxnSpPr>
        <xdr:cNvPr id="401" name="直線コネクタ 400"/>
        <xdr:cNvCxnSpPr/>
      </xdr:nvCxnSpPr>
      <xdr:spPr>
        <a:xfrm>
          <a:off x="10388600" y="128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154155</xdr:rowOff>
    </xdr:from>
    <xdr:to>
      <xdr:col>55</xdr:col>
      <xdr:colOff>0</xdr:colOff>
      <xdr:row>78</xdr:row>
      <xdr:rowOff>2152</xdr:rowOff>
    </xdr:to>
    <xdr:cxnSp macro="">
      <xdr:nvCxnSpPr>
        <xdr:cNvPr id="402" name="直線コネクタ 401"/>
        <xdr:cNvCxnSpPr/>
      </xdr:nvCxnSpPr>
      <xdr:spPr>
        <a:xfrm flipV="1">
          <a:off x="9639300" y="13355805"/>
          <a:ext cx="8382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73286</xdr:rowOff>
    </xdr:from>
    <xdr:ext cx="534377" cy="259045"/>
    <xdr:sp macro="" textlink="">
      <xdr:nvSpPr>
        <xdr:cNvPr id="403" name="普通建設事業費 （ うち新規整備　）平均値テキスト"/>
        <xdr:cNvSpPr txBox="1"/>
      </xdr:nvSpPr>
      <xdr:spPr>
        <a:xfrm>
          <a:off x="10528300" y="1344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94859</xdr:rowOff>
    </xdr:from>
    <xdr:to>
      <xdr:col>55</xdr:col>
      <xdr:colOff>50800</xdr:colOff>
      <xdr:row>79</xdr:row>
      <xdr:rowOff>25009</xdr:rowOff>
    </xdr:to>
    <xdr:sp macro="" textlink="">
      <xdr:nvSpPr>
        <xdr:cNvPr id="404" name="フローチャート: 判断 403"/>
        <xdr:cNvSpPr/>
      </xdr:nvSpPr>
      <xdr:spPr>
        <a:xfrm>
          <a:off x="10426700" y="1346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22561</xdr:rowOff>
    </xdr:from>
    <xdr:to>
      <xdr:col>50</xdr:col>
      <xdr:colOff>114300</xdr:colOff>
      <xdr:row>78</xdr:row>
      <xdr:rowOff>2152</xdr:rowOff>
    </xdr:to>
    <xdr:cxnSp macro="">
      <xdr:nvCxnSpPr>
        <xdr:cNvPr id="405" name="直線コネクタ 404"/>
        <xdr:cNvCxnSpPr/>
      </xdr:nvCxnSpPr>
      <xdr:spPr>
        <a:xfrm>
          <a:off x="8750300" y="13052761"/>
          <a:ext cx="889000" cy="3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90092</xdr:rowOff>
    </xdr:from>
    <xdr:to>
      <xdr:col>50</xdr:col>
      <xdr:colOff>165100</xdr:colOff>
      <xdr:row>79</xdr:row>
      <xdr:rowOff>20242</xdr:rowOff>
    </xdr:to>
    <xdr:sp macro="" textlink="">
      <xdr:nvSpPr>
        <xdr:cNvPr id="406" name="フローチャート: 判断 405"/>
        <xdr:cNvSpPr/>
      </xdr:nvSpPr>
      <xdr:spPr>
        <a:xfrm>
          <a:off x="9588500" y="1346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11369</xdr:rowOff>
    </xdr:from>
    <xdr:ext cx="534377" cy="259045"/>
    <xdr:sp macro="" textlink="">
      <xdr:nvSpPr>
        <xdr:cNvPr id="407" name="テキスト ボックス 406"/>
        <xdr:cNvSpPr txBox="1"/>
      </xdr:nvSpPr>
      <xdr:spPr>
        <a:xfrm>
          <a:off x="9372111" y="135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161657</xdr:rowOff>
    </xdr:from>
    <xdr:to>
      <xdr:col>45</xdr:col>
      <xdr:colOff>177800</xdr:colOff>
      <xdr:row>76</xdr:row>
      <xdr:rowOff>22561</xdr:rowOff>
    </xdr:to>
    <xdr:cxnSp macro="">
      <xdr:nvCxnSpPr>
        <xdr:cNvPr id="408" name="直線コネクタ 407"/>
        <xdr:cNvCxnSpPr/>
      </xdr:nvCxnSpPr>
      <xdr:spPr>
        <a:xfrm>
          <a:off x="7861300" y="12848957"/>
          <a:ext cx="889000" cy="20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111421</xdr:rowOff>
    </xdr:from>
    <xdr:to>
      <xdr:col>46</xdr:col>
      <xdr:colOff>38100</xdr:colOff>
      <xdr:row>79</xdr:row>
      <xdr:rowOff>41571</xdr:rowOff>
    </xdr:to>
    <xdr:sp macro="" textlink="">
      <xdr:nvSpPr>
        <xdr:cNvPr id="409" name="フローチャート: 判断 408"/>
        <xdr:cNvSpPr/>
      </xdr:nvSpPr>
      <xdr:spPr>
        <a:xfrm>
          <a:off x="8699500" y="1348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32698</xdr:rowOff>
    </xdr:from>
    <xdr:ext cx="534377" cy="259045"/>
    <xdr:sp macro="" textlink="">
      <xdr:nvSpPr>
        <xdr:cNvPr id="410" name="テキスト ボックス 409"/>
        <xdr:cNvSpPr txBox="1"/>
      </xdr:nvSpPr>
      <xdr:spPr>
        <a:xfrm>
          <a:off x="8483111" y="1357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76450</xdr:rowOff>
    </xdr:from>
    <xdr:to>
      <xdr:col>41</xdr:col>
      <xdr:colOff>50800</xdr:colOff>
      <xdr:row>74</xdr:row>
      <xdr:rowOff>161657</xdr:rowOff>
    </xdr:to>
    <xdr:cxnSp macro="">
      <xdr:nvCxnSpPr>
        <xdr:cNvPr id="411" name="直線コネクタ 410"/>
        <xdr:cNvCxnSpPr/>
      </xdr:nvCxnSpPr>
      <xdr:spPr>
        <a:xfrm>
          <a:off x="6972300" y="12249400"/>
          <a:ext cx="889000" cy="59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101076</xdr:rowOff>
    </xdr:from>
    <xdr:to>
      <xdr:col>41</xdr:col>
      <xdr:colOff>101600</xdr:colOff>
      <xdr:row>79</xdr:row>
      <xdr:rowOff>31226</xdr:rowOff>
    </xdr:to>
    <xdr:sp macro="" textlink="">
      <xdr:nvSpPr>
        <xdr:cNvPr id="412" name="フローチャート: 判断 411"/>
        <xdr:cNvSpPr/>
      </xdr:nvSpPr>
      <xdr:spPr>
        <a:xfrm>
          <a:off x="7810500" y="134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22353</xdr:rowOff>
    </xdr:from>
    <xdr:ext cx="534377" cy="259045"/>
    <xdr:sp macro="" textlink="">
      <xdr:nvSpPr>
        <xdr:cNvPr id="413" name="テキスト ボックス 412"/>
        <xdr:cNvSpPr txBox="1"/>
      </xdr:nvSpPr>
      <xdr:spPr>
        <a:xfrm>
          <a:off x="7594111" y="135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112396</xdr:rowOff>
    </xdr:from>
    <xdr:to>
      <xdr:col>36</xdr:col>
      <xdr:colOff>165100</xdr:colOff>
      <xdr:row>79</xdr:row>
      <xdr:rowOff>42546</xdr:rowOff>
    </xdr:to>
    <xdr:sp macro="" textlink="">
      <xdr:nvSpPr>
        <xdr:cNvPr id="414" name="フローチャート: 判断 413"/>
        <xdr:cNvSpPr/>
      </xdr:nvSpPr>
      <xdr:spPr>
        <a:xfrm>
          <a:off x="69215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33673</xdr:rowOff>
    </xdr:from>
    <xdr:ext cx="534377" cy="259045"/>
    <xdr:sp macro="" textlink="">
      <xdr:nvSpPr>
        <xdr:cNvPr id="415" name="テキスト ボックス 414"/>
        <xdr:cNvSpPr txBox="1"/>
      </xdr:nvSpPr>
      <xdr:spPr>
        <a:xfrm>
          <a:off x="6705111" y="135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103355</xdr:rowOff>
    </xdr:from>
    <xdr:to>
      <xdr:col>55</xdr:col>
      <xdr:colOff>50800</xdr:colOff>
      <xdr:row>78</xdr:row>
      <xdr:rowOff>33505</xdr:rowOff>
    </xdr:to>
    <xdr:sp macro="" textlink="">
      <xdr:nvSpPr>
        <xdr:cNvPr id="421" name="楕円 420"/>
        <xdr:cNvSpPr/>
      </xdr:nvSpPr>
      <xdr:spPr>
        <a:xfrm>
          <a:off x="10426700" y="133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126232</xdr:rowOff>
    </xdr:from>
    <xdr:ext cx="534377" cy="259045"/>
    <xdr:sp macro="" textlink="">
      <xdr:nvSpPr>
        <xdr:cNvPr id="422" name="普通建設事業費 （ うち新規整備　）該当値テキスト"/>
        <xdr:cNvSpPr txBox="1"/>
      </xdr:nvSpPr>
      <xdr:spPr>
        <a:xfrm>
          <a:off x="10528300" y="131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122802</xdr:rowOff>
    </xdr:from>
    <xdr:to>
      <xdr:col>50</xdr:col>
      <xdr:colOff>165100</xdr:colOff>
      <xdr:row>78</xdr:row>
      <xdr:rowOff>52952</xdr:rowOff>
    </xdr:to>
    <xdr:sp macro="" textlink="">
      <xdr:nvSpPr>
        <xdr:cNvPr id="423" name="楕円 422"/>
        <xdr:cNvSpPr/>
      </xdr:nvSpPr>
      <xdr:spPr>
        <a:xfrm>
          <a:off x="9588500" y="133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69479</xdr:rowOff>
    </xdr:from>
    <xdr:ext cx="534377" cy="259045"/>
    <xdr:sp macro="" textlink="">
      <xdr:nvSpPr>
        <xdr:cNvPr id="424" name="テキスト ボックス 423"/>
        <xdr:cNvSpPr txBox="1"/>
      </xdr:nvSpPr>
      <xdr:spPr>
        <a:xfrm>
          <a:off x="9372111" y="1309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143211</xdr:rowOff>
    </xdr:from>
    <xdr:to>
      <xdr:col>46</xdr:col>
      <xdr:colOff>38100</xdr:colOff>
      <xdr:row>76</xdr:row>
      <xdr:rowOff>73361</xdr:rowOff>
    </xdr:to>
    <xdr:sp macro="" textlink="">
      <xdr:nvSpPr>
        <xdr:cNvPr id="425" name="楕円 424"/>
        <xdr:cNvSpPr/>
      </xdr:nvSpPr>
      <xdr:spPr>
        <a:xfrm>
          <a:off x="8699500" y="130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89888</xdr:rowOff>
    </xdr:from>
    <xdr:ext cx="599010" cy="259045"/>
    <xdr:sp macro="" textlink="">
      <xdr:nvSpPr>
        <xdr:cNvPr id="426" name="テキスト ボックス 425"/>
        <xdr:cNvSpPr txBox="1"/>
      </xdr:nvSpPr>
      <xdr:spPr>
        <a:xfrm>
          <a:off x="8450795" y="1277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110857</xdr:rowOff>
    </xdr:from>
    <xdr:to>
      <xdr:col>41</xdr:col>
      <xdr:colOff>101600</xdr:colOff>
      <xdr:row>75</xdr:row>
      <xdr:rowOff>41007</xdr:rowOff>
    </xdr:to>
    <xdr:sp macro="" textlink="">
      <xdr:nvSpPr>
        <xdr:cNvPr id="427" name="楕円 426"/>
        <xdr:cNvSpPr/>
      </xdr:nvSpPr>
      <xdr:spPr>
        <a:xfrm>
          <a:off x="7810500" y="127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57534</xdr:rowOff>
    </xdr:from>
    <xdr:ext cx="599010" cy="259045"/>
    <xdr:sp macro="" textlink="">
      <xdr:nvSpPr>
        <xdr:cNvPr id="428" name="テキスト ボックス 427"/>
        <xdr:cNvSpPr txBox="1"/>
      </xdr:nvSpPr>
      <xdr:spPr>
        <a:xfrm>
          <a:off x="7561795" y="1257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25650</xdr:rowOff>
    </xdr:from>
    <xdr:to>
      <xdr:col>36</xdr:col>
      <xdr:colOff>165100</xdr:colOff>
      <xdr:row>71</xdr:row>
      <xdr:rowOff>127250</xdr:rowOff>
    </xdr:to>
    <xdr:sp macro="" textlink="">
      <xdr:nvSpPr>
        <xdr:cNvPr id="429" name="楕円 428"/>
        <xdr:cNvSpPr/>
      </xdr:nvSpPr>
      <xdr:spPr>
        <a:xfrm>
          <a:off x="6921500" y="12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143777</xdr:rowOff>
    </xdr:from>
    <xdr:ext cx="599010" cy="259045"/>
    <xdr:sp macro="" textlink="">
      <xdr:nvSpPr>
        <xdr:cNvPr id="430" name="テキスト ボックス 429"/>
        <xdr:cNvSpPr txBox="1"/>
      </xdr:nvSpPr>
      <xdr:spPr>
        <a:xfrm>
          <a:off x="6672795" y="1197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1" name="直線コネクタ 44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2" name="テキスト ボックス 44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4" name="テキスト ボックス 44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5" name="直線コネクタ 44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6" name="テキスト ボックス 44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9" name="直線コネクタ 44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0" name="テキスト ボックス 44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3" name="直線コネクタ 45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4" name="テキスト ボックス 45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8" name="直線コネクタ 457"/>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9"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60" name="直線コネクタ 459"/>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61"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62" name="直線コネクタ 461"/>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126651</xdr:rowOff>
    </xdr:from>
    <xdr:to>
      <xdr:col>55</xdr:col>
      <xdr:colOff>0</xdr:colOff>
      <xdr:row>95</xdr:row>
      <xdr:rowOff>10113</xdr:rowOff>
    </xdr:to>
    <xdr:cxnSp macro="">
      <xdr:nvCxnSpPr>
        <xdr:cNvPr id="463" name="直線コネクタ 462"/>
        <xdr:cNvCxnSpPr/>
      </xdr:nvCxnSpPr>
      <xdr:spPr>
        <a:xfrm flipV="1">
          <a:off x="9639300" y="16071501"/>
          <a:ext cx="838200" cy="2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41219</xdr:rowOff>
    </xdr:from>
    <xdr:ext cx="534377" cy="259045"/>
    <xdr:sp macro="" textlink="">
      <xdr:nvSpPr>
        <xdr:cNvPr id="464" name="普通建設事業費 （ うち更新整備　）平均値テキスト"/>
        <xdr:cNvSpPr txBox="1"/>
      </xdr:nvSpPr>
      <xdr:spPr>
        <a:xfrm>
          <a:off x="10528300" y="1650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65" name="フローチャート: 判断 464"/>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10113</xdr:rowOff>
    </xdr:from>
    <xdr:to>
      <xdr:col>50</xdr:col>
      <xdr:colOff>114300</xdr:colOff>
      <xdr:row>96</xdr:row>
      <xdr:rowOff>71282</xdr:rowOff>
    </xdr:to>
    <xdr:cxnSp macro="">
      <xdr:nvCxnSpPr>
        <xdr:cNvPr id="466" name="直線コネクタ 465"/>
        <xdr:cNvCxnSpPr/>
      </xdr:nvCxnSpPr>
      <xdr:spPr>
        <a:xfrm flipV="1">
          <a:off x="8750300" y="16297863"/>
          <a:ext cx="889000" cy="23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67" name="フローチャート: 判断 466"/>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52410</xdr:rowOff>
    </xdr:from>
    <xdr:ext cx="534377" cy="259045"/>
    <xdr:sp macro="" textlink="">
      <xdr:nvSpPr>
        <xdr:cNvPr id="468" name="テキスト ボックス 467"/>
        <xdr:cNvSpPr txBox="1"/>
      </xdr:nvSpPr>
      <xdr:spPr>
        <a:xfrm>
          <a:off x="9372111" y="166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131660</xdr:rowOff>
    </xdr:from>
    <xdr:to>
      <xdr:col>45</xdr:col>
      <xdr:colOff>177800</xdr:colOff>
      <xdr:row>96</xdr:row>
      <xdr:rowOff>71282</xdr:rowOff>
    </xdr:to>
    <xdr:cxnSp macro="">
      <xdr:nvCxnSpPr>
        <xdr:cNvPr id="469" name="直線コネクタ 468"/>
        <xdr:cNvCxnSpPr/>
      </xdr:nvCxnSpPr>
      <xdr:spPr>
        <a:xfrm>
          <a:off x="7861300" y="16247960"/>
          <a:ext cx="889000" cy="28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70" name="フローチャート: 判断 469"/>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71" name="テキスト ボックス 470"/>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131660</xdr:rowOff>
    </xdr:from>
    <xdr:to>
      <xdr:col>41</xdr:col>
      <xdr:colOff>50800</xdr:colOff>
      <xdr:row>98</xdr:row>
      <xdr:rowOff>43717</xdr:rowOff>
    </xdr:to>
    <xdr:cxnSp macro="">
      <xdr:nvCxnSpPr>
        <xdr:cNvPr id="472" name="直線コネクタ 471"/>
        <xdr:cNvCxnSpPr/>
      </xdr:nvCxnSpPr>
      <xdr:spPr>
        <a:xfrm flipV="1">
          <a:off x="6972300" y="16247960"/>
          <a:ext cx="889000" cy="59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73" name="フローチャート: 判断 472"/>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89540</xdr:rowOff>
    </xdr:from>
    <xdr:ext cx="534377" cy="259045"/>
    <xdr:sp macro="" textlink="">
      <xdr:nvSpPr>
        <xdr:cNvPr id="474" name="テキスト ボックス 473"/>
        <xdr:cNvSpPr txBox="1"/>
      </xdr:nvSpPr>
      <xdr:spPr>
        <a:xfrm>
          <a:off x="7594111" y="167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75" name="フローチャート: 判断 474"/>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76" name="テキスト ボックス 475"/>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75851</xdr:rowOff>
    </xdr:from>
    <xdr:to>
      <xdr:col>55</xdr:col>
      <xdr:colOff>50800</xdr:colOff>
      <xdr:row>94</xdr:row>
      <xdr:rowOff>6001</xdr:rowOff>
    </xdr:to>
    <xdr:sp macro="" textlink="">
      <xdr:nvSpPr>
        <xdr:cNvPr id="482" name="楕円 481"/>
        <xdr:cNvSpPr/>
      </xdr:nvSpPr>
      <xdr:spPr>
        <a:xfrm>
          <a:off x="10426700" y="1602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98728</xdr:rowOff>
    </xdr:from>
    <xdr:ext cx="599010" cy="259045"/>
    <xdr:sp macro="" textlink="">
      <xdr:nvSpPr>
        <xdr:cNvPr id="483" name="普通建設事業費 （ うち更新整備　）該当値テキスト"/>
        <xdr:cNvSpPr txBox="1"/>
      </xdr:nvSpPr>
      <xdr:spPr>
        <a:xfrm>
          <a:off x="10528300" y="1587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130763</xdr:rowOff>
    </xdr:from>
    <xdr:to>
      <xdr:col>50</xdr:col>
      <xdr:colOff>165100</xdr:colOff>
      <xdr:row>95</xdr:row>
      <xdr:rowOff>60913</xdr:rowOff>
    </xdr:to>
    <xdr:sp macro="" textlink="">
      <xdr:nvSpPr>
        <xdr:cNvPr id="484" name="楕円 483"/>
        <xdr:cNvSpPr/>
      </xdr:nvSpPr>
      <xdr:spPr>
        <a:xfrm>
          <a:off x="9588500" y="162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77440</xdr:rowOff>
    </xdr:from>
    <xdr:ext cx="534377" cy="259045"/>
    <xdr:sp macro="" textlink="">
      <xdr:nvSpPr>
        <xdr:cNvPr id="485" name="テキスト ボックス 484"/>
        <xdr:cNvSpPr txBox="1"/>
      </xdr:nvSpPr>
      <xdr:spPr>
        <a:xfrm>
          <a:off x="9372111" y="160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20482</xdr:rowOff>
    </xdr:from>
    <xdr:to>
      <xdr:col>46</xdr:col>
      <xdr:colOff>38100</xdr:colOff>
      <xdr:row>96</xdr:row>
      <xdr:rowOff>122082</xdr:rowOff>
    </xdr:to>
    <xdr:sp macro="" textlink="">
      <xdr:nvSpPr>
        <xdr:cNvPr id="486" name="楕円 485"/>
        <xdr:cNvSpPr/>
      </xdr:nvSpPr>
      <xdr:spPr>
        <a:xfrm>
          <a:off x="8699500" y="164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138609</xdr:rowOff>
    </xdr:from>
    <xdr:ext cx="534377" cy="259045"/>
    <xdr:sp macro="" textlink="">
      <xdr:nvSpPr>
        <xdr:cNvPr id="487" name="テキスト ボックス 486"/>
        <xdr:cNvSpPr txBox="1"/>
      </xdr:nvSpPr>
      <xdr:spPr>
        <a:xfrm>
          <a:off x="8483111" y="1625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80860</xdr:rowOff>
    </xdr:from>
    <xdr:to>
      <xdr:col>41</xdr:col>
      <xdr:colOff>101600</xdr:colOff>
      <xdr:row>95</xdr:row>
      <xdr:rowOff>11010</xdr:rowOff>
    </xdr:to>
    <xdr:sp macro="" textlink="">
      <xdr:nvSpPr>
        <xdr:cNvPr id="488" name="楕円 487"/>
        <xdr:cNvSpPr/>
      </xdr:nvSpPr>
      <xdr:spPr>
        <a:xfrm>
          <a:off x="7810500" y="161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27537</xdr:rowOff>
    </xdr:from>
    <xdr:ext cx="534377" cy="259045"/>
    <xdr:sp macro="" textlink="">
      <xdr:nvSpPr>
        <xdr:cNvPr id="489" name="テキスト ボックス 488"/>
        <xdr:cNvSpPr txBox="1"/>
      </xdr:nvSpPr>
      <xdr:spPr>
        <a:xfrm>
          <a:off x="7594111" y="1597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164367</xdr:rowOff>
    </xdr:from>
    <xdr:to>
      <xdr:col>36</xdr:col>
      <xdr:colOff>165100</xdr:colOff>
      <xdr:row>98</xdr:row>
      <xdr:rowOff>94517</xdr:rowOff>
    </xdr:to>
    <xdr:sp macro="" textlink="">
      <xdr:nvSpPr>
        <xdr:cNvPr id="490" name="楕円 489"/>
        <xdr:cNvSpPr/>
      </xdr:nvSpPr>
      <xdr:spPr>
        <a:xfrm>
          <a:off x="6921500" y="167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85644</xdr:rowOff>
    </xdr:from>
    <xdr:ext cx="534377" cy="259045"/>
    <xdr:sp macro="" textlink="">
      <xdr:nvSpPr>
        <xdr:cNvPr id="491" name="テキスト ボックス 490"/>
        <xdr:cNvSpPr txBox="1"/>
      </xdr:nvSpPr>
      <xdr:spPr>
        <a:xfrm>
          <a:off x="6705111" y="1688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23375</xdr:rowOff>
    </xdr:from>
    <xdr:to>
      <xdr:col>85</xdr:col>
      <xdr:colOff>126364</xdr:colOff>
      <xdr:row>39</xdr:row>
      <xdr:rowOff>98878</xdr:rowOff>
    </xdr:to>
    <xdr:cxnSp macro="">
      <xdr:nvCxnSpPr>
        <xdr:cNvPr id="517" name="直線コネクタ 516"/>
        <xdr:cNvCxnSpPr/>
      </xdr:nvCxnSpPr>
      <xdr:spPr>
        <a:xfrm flipV="1">
          <a:off x="16317595" y="5509775"/>
          <a:ext cx="1269" cy="127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141502</xdr:rowOff>
    </xdr:from>
    <xdr:ext cx="534377" cy="259045"/>
    <xdr:sp macro="" textlink="">
      <xdr:nvSpPr>
        <xdr:cNvPr id="520" name="災害復旧事業費最大値テキスト"/>
        <xdr:cNvSpPr txBox="1"/>
      </xdr:nvSpPr>
      <xdr:spPr>
        <a:xfrm>
          <a:off x="16370300" y="52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23375</xdr:rowOff>
    </xdr:from>
    <xdr:to>
      <xdr:col>86</xdr:col>
      <xdr:colOff>25400</xdr:colOff>
      <xdr:row>32</xdr:row>
      <xdr:rowOff>23375</xdr:rowOff>
    </xdr:to>
    <xdr:cxnSp macro="">
      <xdr:nvCxnSpPr>
        <xdr:cNvPr id="521" name="直線コネクタ 520"/>
        <xdr:cNvCxnSpPr/>
      </xdr:nvCxnSpPr>
      <xdr:spPr>
        <a:xfrm>
          <a:off x="16230600" y="550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54742</xdr:rowOff>
    </xdr:from>
    <xdr:to>
      <xdr:col>85</xdr:col>
      <xdr:colOff>127000</xdr:colOff>
      <xdr:row>35</xdr:row>
      <xdr:rowOff>50660</xdr:rowOff>
    </xdr:to>
    <xdr:cxnSp macro="">
      <xdr:nvCxnSpPr>
        <xdr:cNvPr id="522" name="直線コネクタ 521"/>
        <xdr:cNvCxnSpPr/>
      </xdr:nvCxnSpPr>
      <xdr:spPr>
        <a:xfrm flipV="1">
          <a:off x="15481300" y="5541142"/>
          <a:ext cx="838200" cy="5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142945</xdr:rowOff>
    </xdr:from>
    <xdr:ext cx="534377" cy="259045"/>
    <xdr:sp macro="" textlink="">
      <xdr:nvSpPr>
        <xdr:cNvPr id="523" name="災害復旧事業費平均値テキスト"/>
        <xdr:cNvSpPr txBox="1"/>
      </xdr:nvSpPr>
      <xdr:spPr>
        <a:xfrm>
          <a:off x="16370300" y="6486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164518</xdr:rowOff>
    </xdr:from>
    <xdr:to>
      <xdr:col>85</xdr:col>
      <xdr:colOff>177800</xdr:colOff>
      <xdr:row>38</xdr:row>
      <xdr:rowOff>94668</xdr:rowOff>
    </xdr:to>
    <xdr:sp macro="" textlink="">
      <xdr:nvSpPr>
        <xdr:cNvPr id="524" name="フローチャート: 判断 523"/>
        <xdr:cNvSpPr/>
      </xdr:nvSpPr>
      <xdr:spPr>
        <a:xfrm>
          <a:off x="16268700" y="650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127029</xdr:rowOff>
    </xdr:from>
    <xdr:to>
      <xdr:col>81</xdr:col>
      <xdr:colOff>50800</xdr:colOff>
      <xdr:row>35</xdr:row>
      <xdr:rowOff>50660</xdr:rowOff>
    </xdr:to>
    <xdr:cxnSp macro="">
      <xdr:nvCxnSpPr>
        <xdr:cNvPr id="525" name="直線コネクタ 524"/>
        <xdr:cNvCxnSpPr/>
      </xdr:nvCxnSpPr>
      <xdr:spPr>
        <a:xfrm>
          <a:off x="14592300" y="5956329"/>
          <a:ext cx="889000" cy="9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89455</xdr:rowOff>
    </xdr:from>
    <xdr:to>
      <xdr:col>81</xdr:col>
      <xdr:colOff>101600</xdr:colOff>
      <xdr:row>39</xdr:row>
      <xdr:rowOff>19605</xdr:rowOff>
    </xdr:to>
    <xdr:sp macro="" textlink="">
      <xdr:nvSpPr>
        <xdr:cNvPr id="526" name="フローチャート: 判断 525"/>
        <xdr:cNvSpPr/>
      </xdr:nvSpPr>
      <xdr:spPr>
        <a:xfrm>
          <a:off x="15430500" y="660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10732</xdr:rowOff>
    </xdr:from>
    <xdr:ext cx="469744" cy="259045"/>
    <xdr:sp macro="" textlink="">
      <xdr:nvSpPr>
        <xdr:cNvPr id="527" name="テキスト ボックス 526"/>
        <xdr:cNvSpPr txBox="1"/>
      </xdr:nvSpPr>
      <xdr:spPr>
        <a:xfrm>
          <a:off x="15246428" y="66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151881</xdr:rowOff>
    </xdr:from>
    <xdr:to>
      <xdr:col>76</xdr:col>
      <xdr:colOff>114300</xdr:colOff>
      <xdr:row>34</xdr:row>
      <xdr:rowOff>127029</xdr:rowOff>
    </xdr:to>
    <xdr:cxnSp macro="">
      <xdr:nvCxnSpPr>
        <xdr:cNvPr id="528" name="直線コネクタ 527"/>
        <xdr:cNvCxnSpPr/>
      </xdr:nvCxnSpPr>
      <xdr:spPr>
        <a:xfrm>
          <a:off x="13703300" y="5466831"/>
          <a:ext cx="889000" cy="48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119304</xdr:rowOff>
    </xdr:from>
    <xdr:to>
      <xdr:col>76</xdr:col>
      <xdr:colOff>165100</xdr:colOff>
      <xdr:row>39</xdr:row>
      <xdr:rowOff>49454</xdr:rowOff>
    </xdr:to>
    <xdr:sp macro="" textlink="">
      <xdr:nvSpPr>
        <xdr:cNvPr id="529" name="フローチャート: 判断 528"/>
        <xdr:cNvSpPr/>
      </xdr:nvSpPr>
      <xdr:spPr>
        <a:xfrm>
          <a:off x="14541500" y="663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40581</xdr:rowOff>
    </xdr:from>
    <xdr:ext cx="469744" cy="259045"/>
    <xdr:sp macro="" textlink="">
      <xdr:nvSpPr>
        <xdr:cNvPr id="530" name="テキスト ボックス 529"/>
        <xdr:cNvSpPr txBox="1"/>
      </xdr:nvSpPr>
      <xdr:spPr>
        <a:xfrm>
          <a:off x="14357428" y="67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144582</xdr:rowOff>
    </xdr:from>
    <xdr:to>
      <xdr:col>71</xdr:col>
      <xdr:colOff>177800</xdr:colOff>
      <xdr:row>31</xdr:row>
      <xdr:rowOff>151881</xdr:rowOff>
    </xdr:to>
    <xdr:cxnSp macro="">
      <xdr:nvCxnSpPr>
        <xdr:cNvPr id="531" name="直線コネクタ 530"/>
        <xdr:cNvCxnSpPr/>
      </xdr:nvCxnSpPr>
      <xdr:spPr>
        <a:xfrm>
          <a:off x="12814300" y="5288082"/>
          <a:ext cx="889000" cy="17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4580</xdr:rowOff>
    </xdr:from>
    <xdr:to>
      <xdr:col>72</xdr:col>
      <xdr:colOff>38100</xdr:colOff>
      <xdr:row>39</xdr:row>
      <xdr:rowOff>106180</xdr:rowOff>
    </xdr:to>
    <xdr:sp macro="" textlink="">
      <xdr:nvSpPr>
        <xdr:cNvPr id="532" name="フローチャート: 判断 531"/>
        <xdr:cNvSpPr/>
      </xdr:nvSpPr>
      <xdr:spPr>
        <a:xfrm>
          <a:off x="13652500" y="669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97307</xdr:rowOff>
    </xdr:from>
    <xdr:ext cx="469744" cy="259045"/>
    <xdr:sp macro="" textlink="">
      <xdr:nvSpPr>
        <xdr:cNvPr id="533" name="テキスト ボックス 532"/>
        <xdr:cNvSpPr txBox="1"/>
      </xdr:nvSpPr>
      <xdr:spPr>
        <a:xfrm>
          <a:off x="13468428" y="678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147781</xdr:rowOff>
    </xdr:from>
    <xdr:to>
      <xdr:col>67</xdr:col>
      <xdr:colOff>101600</xdr:colOff>
      <xdr:row>39</xdr:row>
      <xdr:rowOff>77931</xdr:rowOff>
    </xdr:to>
    <xdr:sp macro="" textlink="">
      <xdr:nvSpPr>
        <xdr:cNvPr id="534" name="フローチャート: 判断 533"/>
        <xdr:cNvSpPr/>
      </xdr:nvSpPr>
      <xdr:spPr>
        <a:xfrm>
          <a:off x="127635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69058</xdr:rowOff>
    </xdr:from>
    <xdr:ext cx="469744" cy="259045"/>
    <xdr:sp macro="" textlink="">
      <xdr:nvSpPr>
        <xdr:cNvPr id="535" name="テキスト ボックス 534"/>
        <xdr:cNvSpPr txBox="1"/>
      </xdr:nvSpPr>
      <xdr:spPr>
        <a:xfrm>
          <a:off x="12579428" y="675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3942</xdr:rowOff>
    </xdr:from>
    <xdr:to>
      <xdr:col>85</xdr:col>
      <xdr:colOff>177800</xdr:colOff>
      <xdr:row>32</xdr:row>
      <xdr:rowOff>105542</xdr:rowOff>
    </xdr:to>
    <xdr:sp macro="" textlink="">
      <xdr:nvSpPr>
        <xdr:cNvPr id="541" name="楕円 540"/>
        <xdr:cNvSpPr/>
      </xdr:nvSpPr>
      <xdr:spPr>
        <a:xfrm>
          <a:off x="16268700" y="54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97052</xdr:rowOff>
    </xdr:from>
    <xdr:ext cx="534377" cy="259045"/>
    <xdr:sp macro="" textlink="">
      <xdr:nvSpPr>
        <xdr:cNvPr id="542" name="災害復旧事業費該当値テキスト"/>
        <xdr:cNvSpPr txBox="1"/>
      </xdr:nvSpPr>
      <xdr:spPr>
        <a:xfrm>
          <a:off x="16370300" y="54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171310</xdr:rowOff>
    </xdr:from>
    <xdr:to>
      <xdr:col>81</xdr:col>
      <xdr:colOff>101600</xdr:colOff>
      <xdr:row>35</xdr:row>
      <xdr:rowOff>101460</xdr:rowOff>
    </xdr:to>
    <xdr:sp macro="" textlink="">
      <xdr:nvSpPr>
        <xdr:cNvPr id="543" name="楕円 542"/>
        <xdr:cNvSpPr/>
      </xdr:nvSpPr>
      <xdr:spPr>
        <a:xfrm>
          <a:off x="15430500" y="60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117987</xdr:rowOff>
    </xdr:from>
    <xdr:ext cx="534377" cy="259045"/>
    <xdr:sp macro="" textlink="">
      <xdr:nvSpPr>
        <xdr:cNvPr id="544" name="テキスト ボックス 543"/>
        <xdr:cNvSpPr txBox="1"/>
      </xdr:nvSpPr>
      <xdr:spPr>
        <a:xfrm>
          <a:off x="15214111" y="57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76229</xdr:rowOff>
    </xdr:from>
    <xdr:to>
      <xdr:col>76</xdr:col>
      <xdr:colOff>165100</xdr:colOff>
      <xdr:row>35</xdr:row>
      <xdr:rowOff>6379</xdr:rowOff>
    </xdr:to>
    <xdr:sp macro="" textlink="">
      <xdr:nvSpPr>
        <xdr:cNvPr id="545" name="楕円 544"/>
        <xdr:cNvSpPr/>
      </xdr:nvSpPr>
      <xdr:spPr>
        <a:xfrm>
          <a:off x="14541500" y="59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22906</xdr:rowOff>
    </xdr:from>
    <xdr:ext cx="534377" cy="259045"/>
    <xdr:sp macro="" textlink="">
      <xdr:nvSpPr>
        <xdr:cNvPr id="546" name="テキスト ボックス 545"/>
        <xdr:cNvSpPr txBox="1"/>
      </xdr:nvSpPr>
      <xdr:spPr>
        <a:xfrm>
          <a:off x="14325111" y="56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101081</xdr:rowOff>
    </xdr:from>
    <xdr:to>
      <xdr:col>72</xdr:col>
      <xdr:colOff>38100</xdr:colOff>
      <xdr:row>32</xdr:row>
      <xdr:rowOff>31231</xdr:rowOff>
    </xdr:to>
    <xdr:sp macro="" textlink="">
      <xdr:nvSpPr>
        <xdr:cNvPr id="547" name="楕円 546"/>
        <xdr:cNvSpPr/>
      </xdr:nvSpPr>
      <xdr:spPr>
        <a:xfrm>
          <a:off x="13652500" y="54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47758</xdr:rowOff>
    </xdr:from>
    <xdr:ext cx="534377" cy="259045"/>
    <xdr:sp macro="" textlink="">
      <xdr:nvSpPr>
        <xdr:cNvPr id="548" name="テキスト ボックス 547"/>
        <xdr:cNvSpPr txBox="1"/>
      </xdr:nvSpPr>
      <xdr:spPr>
        <a:xfrm>
          <a:off x="13436111" y="51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93782</xdr:rowOff>
    </xdr:from>
    <xdr:to>
      <xdr:col>67</xdr:col>
      <xdr:colOff>101600</xdr:colOff>
      <xdr:row>31</xdr:row>
      <xdr:rowOff>23932</xdr:rowOff>
    </xdr:to>
    <xdr:sp macro="" textlink="">
      <xdr:nvSpPr>
        <xdr:cNvPr id="549" name="楕円 548"/>
        <xdr:cNvSpPr/>
      </xdr:nvSpPr>
      <xdr:spPr>
        <a:xfrm>
          <a:off x="12763500" y="52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40459</xdr:rowOff>
    </xdr:from>
    <xdr:ext cx="534377" cy="259045"/>
    <xdr:sp macro="" textlink="">
      <xdr:nvSpPr>
        <xdr:cNvPr id="550" name="テキスト ボックス 549"/>
        <xdr:cNvSpPr txBox="1"/>
      </xdr:nvSpPr>
      <xdr:spPr>
        <a:xfrm>
          <a:off x="12547111" y="501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26" name="直線コネクタ 62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2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28" name="直線コネクタ 62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2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30" name="直線コネクタ 62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124025</xdr:rowOff>
    </xdr:from>
    <xdr:to>
      <xdr:col>85</xdr:col>
      <xdr:colOff>127000</xdr:colOff>
      <xdr:row>79</xdr:row>
      <xdr:rowOff>592</xdr:rowOff>
    </xdr:to>
    <xdr:cxnSp macro="">
      <xdr:nvCxnSpPr>
        <xdr:cNvPr id="631" name="直線コネクタ 630"/>
        <xdr:cNvCxnSpPr/>
      </xdr:nvCxnSpPr>
      <xdr:spPr>
        <a:xfrm>
          <a:off x="15481300" y="13497125"/>
          <a:ext cx="838200" cy="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32" name="公債費平均値テキスト"/>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33" name="フローチャート: 判断 63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124025</xdr:rowOff>
    </xdr:from>
    <xdr:to>
      <xdr:col>81</xdr:col>
      <xdr:colOff>50800</xdr:colOff>
      <xdr:row>79</xdr:row>
      <xdr:rowOff>19283</xdr:rowOff>
    </xdr:to>
    <xdr:cxnSp macro="">
      <xdr:nvCxnSpPr>
        <xdr:cNvPr id="634" name="直線コネクタ 633"/>
        <xdr:cNvCxnSpPr/>
      </xdr:nvCxnSpPr>
      <xdr:spPr>
        <a:xfrm flipV="1">
          <a:off x="14592300" y="13497125"/>
          <a:ext cx="889000" cy="6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35" name="フローチャート: 判断 63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36" name="テキスト ボックス 635"/>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162114</xdr:rowOff>
    </xdr:from>
    <xdr:to>
      <xdr:col>76</xdr:col>
      <xdr:colOff>114300</xdr:colOff>
      <xdr:row>79</xdr:row>
      <xdr:rowOff>19283</xdr:rowOff>
    </xdr:to>
    <xdr:cxnSp macro="">
      <xdr:nvCxnSpPr>
        <xdr:cNvPr id="637" name="直線コネクタ 636"/>
        <xdr:cNvCxnSpPr/>
      </xdr:nvCxnSpPr>
      <xdr:spPr>
        <a:xfrm>
          <a:off x="13703300" y="13535214"/>
          <a:ext cx="889000" cy="2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38" name="フローチャート: 判断 63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39" name="テキスト ボックス 638"/>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162114</xdr:rowOff>
    </xdr:from>
    <xdr:to>
      <xdr:col>71</xdr:col>
      <xdr:colOff>177800</xdr:colOff>
      <xdr:row>79</xdr:row>
      <xdr:rowOff>8147</xdr:rowOff>
    </xdr:to>
    <xdr:cxnSp macro="">
      <xdr:nvCxnSpPr>
        <xdr:cNvPr id="640" name="直線コネクタ 639"/>
        <xdr:cNvCxnSpPr/>
      </xdr:nvCxnSpPr>
      <xdr:spPr>
        <a:xfrm flipV="1">
          <a:off x="12814300" y="13535214"/>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41" name="フローチャート: 判断 64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42" name="テキスト ボックス 641"/>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43" name="フローチャート: 判断 64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44" name="テキスト ボックス 643"/>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121242</xdr:rowOff>
    </xdr:from>
    <xdr:to>
      <xdr:col>85</xdr:col>
      <xdr:colOff>177800</xdr:colOff>
      <xdr:row>79</xdr:row>
      <xdr:rowOff>51392</xdr:rowOff>
    </xdr:to>
    <xdr:sp macro="" textlink="">
      <xdr:nvSpPr>
        <xdr:cNvPr id="650" name="楕円 649"/>
        <xdr:cNvSpPr/>
      </xdr:nvSpPr>
      <xdr:spPr>
        <a:xfrm>
          <a:off x="16268700" y="134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99669</xdr:rowOff>
    </xdr:from>
    <xdr:ext cx="534377" cy="259045"/>
    <xdr:sp macro="" textlink="">
      <xdr:nvSpPr>
        <xdr:cNvPr id="651" name="公債費該当値テキスト"/>
        <xdr:cNvSpPr txBox="1"/>
      </xdr:nvSpPr>
      <xdr:spPr>
        <a:xfrm>
          <a:off x="16370300" y="134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73225</xdr:rowOff>
    </xdr:from>
    <xdr:to>
      <xdr:col>81</xdr:col>
      <xdr:colOff>101600</xdr:colOff>
      <xdr:row>79</xdr:row>
      <xdr:rowOff>3375</xdr:rowOff>
    </xdr:to>
    <xdr:sp macro="" textlink="">
      <xdr:nvSpPr>
        <xdr:cNvPr id="652" name="楕円 651"/>
        <xdr:cNvSpPr/>
      </xdr:nvSpPr>
      <xdr:spPr>
        <a:xfrm>
          <a:off x="15430500" y="134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165952</xdr:rowOff>
    </xdr:from>
    <xdr:ext cx="534377" cy="259045"/>
    <xdr:sp macro="" textlink="">
      <xdr:nvSpPr>
        <xdr:cNvPr id="653" name="テキスト ボックス 652"/>
        <xdr:cNvSpPr txBox="1"/>
      </xdr:nvSpPr>
      <xdr:spPr>
        <a:xfrm>
          <a:off x="15214111" y="1353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139933</xdr:rowOff>
    </xdr:from>
    <xdr:to>
      <xdr:col>76</xdr:col>
      <xdr:colOff>165100</xdr:colOff>
      <xdr:row>79</xdr:row>
      <xdr:rowOff>70083</xdr:rowOff>
    </xdr:to>
    <xdr:sp macro="" textlink="">
      <xdr:nvSpPr>
        <xdr:cNvPr id="654" name="楕円 653"/>
        <xdr:cNvSpPr/>
      </xdr:nvSpPr>
      <xdr:spPr>
        <a:xfrm>
          <a:off x="14541500" y="135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61210</xdr:rowOff>
    </xdr:from>
    <xdr:ext cx="534377" cy="259045"/>
    <xdr:sp macro="" textlink="">
      <xdr:nvSpPr>
        <xdr:cNvPr id="655" name="テキスト ボックス 654"/>
        <xdr:cNvSpPr txBox="1"/>
      </xdr:nvSpPr>
      <xdr:spPr>
        <a:xfrm>
          <a:off x="14325111" y="136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111314</xdr:rowOff>
    </xdr:from>
    <xdr:to>
      <xdr:col>72</xdr:col>
      <xdr:colOff>38100</xdr:colOff>
      <xdr:row>79</xdr:row>
      <xdr:rowOff>41464</xdr:rowOff>
    </xdr:to>
    <xdr:sp macro="" textlink="">
      <xdr:nvSpPr>
        <xdr:cNvPr id="656" name="楕円 655"/>
        <xdr:cNvSpPr/>
      </xdr:nvSpPr>
      <xdr:spPr>
        <a:xfrm>
          <a:off x="13652500" y="134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32591</xdr:rowOff>
    </xdr:from>
    <xdr:ext cx="534377" cy="259045"/>
    <xdr:sp macro="" textlink="">
      <xdr:nvSpPr>
        <xdr:cNvPr id="657" name="テキスト ボックス 656"/>
        <xdr:cNvSpPr txBox="1"/>
      </xdr:nvSpPr>
      <xdr:spPr>
        <a:xfrm>
          <a:off x="13436111" y="1357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128797</xdr:rowOff>
    </xdr:from>
    <xdr:to>
      <xdr:col>67</xdr:col>
      <xdr:colOff>101600</xdr:colOff>
      <xdr:row>79</xdr:row>
      <xdr:rowOff>58947</xdr:rowOff>
    </xdr:to>
    <xdr:sp macro="" textlink="">
      <xdr:nvSpPr>
        <xdr:cNvPr id="658" name="楕円 657"/>
        <xdr:cNvSpPr/>
      </xdr:nvSpPr>
      <xdr:spPr>
        <a:xfrm>
          <a:off x="12763500" y="135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50074</xdr:rowOff>
    </xdr:from>
    <xdr:ext cx="534377" cy="259045"/>
    <xdr:sp macro="" textlink="">
      <xdr:nvSpPr>
        <xdr:cNvPr id="659" name="テキスト ボックス 658"/>
        <xdr:cNvSpPr txBox="1"/>
      </xdr:nvSpPr>
      <xdr:spPr>
        <a:xfrm>
          <a:off x="12547111" y="1359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114216</xdr:rowOff>
    </xdr:from>
    <xdr:to>
      <xdr:col>85</xdr:col>
      <xdr:colOff>126364</xdr:colOff>
      <xdr:row>99</xdr:row>
      <xdr:rowOff>60953</xdr:rowOff>
    </xdr:to>
    <xdr:cxnSp macro="">
      <xdr:nvCxnSpPr>
        <xdr:cNvPr id="685" name="直線コネクタ 684"/>
        <xdr:cNvCxnSpPr/>
      </xdr:nvCxnSpPr>
      <xdr:spPr>
        <a:xfrm flipV="1">
          <a:off x="16317595" y="15716166"/>
          <a:ext cx="1269" cy="131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64780</xdr:rowOff>
    </xdr:from>
    <xdr:ext cx="469744" cy="259045"/>
    <xdr:sp macro="" textlink="">
      <xdr:nvSpPr>
        <xdr:cNvPr id="686" name="積立金最小値テキスト"/>
        <xdr:cNvSpPr txBox="1"/>
      </xdr:nvSpPr>
      <xdr:spPr>
        <a:xfrm>
          <a:off x="16370300" y="1703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60953</xdr:rowOff>
    </xdr:from>
    <xdr:to>
      <xdr:col>86</xdr:col>
      <xdr:colOff>25400</xdr:colOff>
      <xdr:row>99</xdr:row>
      <xdr:rowOff>60953</xdr:rowOff>
    </xdr:to>
    <xdr:cxnSp macro="">
      <xdr:nvCxnSpPr>
        <xdr:cNvPr id="687" name="直線コネクタ 686"/>
        <xdr:cNvCxnSpPr/>
      </xdr:nvCxnSpPr>
      <xdr:spPr>
        <a:xfrm>
          <a:off x="16230600" y="170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60893</xdr:rowOff>
    </xdr:from>
    <xdr:ext cx="599010" cy="259045"/>
    <xdr:sp macro="" textlink="">
      <xdr:nvSpPr>
        <xdr:cNvPr id="688" name="積立金最大値テキスト"/>
        <xdr:cNvSpPr txBox="1"/>
      </xdr:nvSpPr>
      <xdr:spPr>
        <a:xfrm>
          <a:off x="16370300" y="1549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114216</xdr:rowOff>
    </xdr:from>
    <xdr:to>
      <xdr:col>86</xdr:col>
      <xdr:colOff>25400</xdr:colOff>
      <xdr:row>91</xdr:row>
      <xdr:rowOff>114216</xdr:rowOff>
    </xdr:to>
    <xdr:cxnSp macro="">
      <xdr:nvCxnSpPr>
        <xdr:cNvPr id="689" name="直線コネクタ 688"/>
        <xdr:cNvCxnSpPr/>
      </xdr:nvCxnSpPr>
      <xdr:spPr>
        <a:xfrm>
          <a:off x="16230600" y="1571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137402</xdr:rowOff>
    </xdr:from>
    <xdr:to>
      <xdr:col>85</xdr:col>
      <xdr:colOff>127000</xdr:colOff>
      <xdr:row>94</xdr:row>
      <xdr:rowOff>54127</xdr:rowOff>
    </xdr:to>
    <xdr:cxnSp macro="">
      <xdr:nvCxnSpPr>
        <xdr:cNvPr id="690" name="直線コネクタ 689"/>
        <xdr:cNvCxnSpPr/>
      </xdr:nvCxnSpPr>
      <xdr:spPr>
        <a:xfrm flipV="1">
          <a:off x="15481300" y="16082252"/>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49061</xdr:rowOff>
    </xdr:from>
    <xdr:ext cx="534377" cy="259045"/>
    <xdr:sp macro="" textlink="">
      <xdr:nvSpPr>
        <xdr:cNvPr id="691" name="積立金平均値テキスト"/>
        <xdr:cNvSpPr txBox="1"/>
      </xdr:nvSpPr>
      <xdr:spPr>
        <a:xfrm>
          <a:off x="16370300" y="1667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70634</xdr:rowOff>
    </xdr:from>
    <xdr:to>
      <xdr:col>85</xdr:col>
      <xdr:colOff>177800</xdr:colOff>
      <xdr:row>98</xdr:row>
      <xdr:rowOff>784</xdr:rowOff>
    </xdr:to>
    <xdr:sp macro="" textlink="">
      <xdr:nvSpPr>
        <xdr:cNvPr id="692" name="フローチャート: 判断 691"/>
        <xdr:cNvSpPr/>
      </xdr:nvSpPr>
      <xdr:spPr>
        <a:xfrm>
          <a:off x="16268700" y="167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54127</xdr:rowOff>
    </xdr:from>
    <xdr:to>
      <xdr:col>81</xdr:col>
      <xdr:colOff>50800</xdr:colOff>
      <xdr:row>94</xdr:row>
      <xdr:rowOff>109862</xdr:rowOff>
    </xdr:to>
    <xdr:cxnSp macro="">
      <xdr:nvCxnSpPr>
        <xdr:cNvPr id="693" name="直線コネクタ 692"/>
        <xdr:cNvCxnSpPr/>
      </xdr:nvCxnSpPr>
      <xdr:spPr>
        <a:xfrm flipV="1">
          <a:off x="14592300" y="16170427"/>
          <a:ext cx="889000" cy="5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158721</xdr:rowOff>
    </xdr:from>
    <xdr:to>
      <xdr:col>81</xdr:col>
      <xdr:colOff>101600</xdr:colOff>
      <xdr:row>98</xdr:row>
      <xdr:rowOff>88871</xdr:rowOff>
    </xdr:to>
    <xdr:sp macro="" textlink="">
      <xdr:nvSpPr>
        <xdr:cNvPr id="694" name="フローチャート: 判断 693"/>
        <xdr:cNvSpPr/>
      </xdr:nvSpPr>
      <xdr:spPr>
        <a:xfrm>
          <a:off x="15430500" y="1678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79998</xdr:rowOff>
    </xdr:from>
    <xdr:ext cx="534377" cy="259045"/>
    <xdr:sp macro="" textlink="">
      <xdr:nvSpPr>
        <xdr:cNvPr id="695" name="テキスト ボックス 694"/>
        <xdr:cNvSpPr txBox="1"/>
      </xdr:nvSpPr>
      <xdr:spPr>
        <a:xfrm>
          <a:off x="15214111" y="1688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109862</xdr:rowOff>
    </xdr:from>
    <xdr:to>
      <xdr:col>76</xdr:col>
      <xdr:colOff>114300</xdr:colOff>
      <xdr:row>97</xdr:row>
      <xdr:rowOff>1822</xdr:rowOff>
    </xdr:to>
    <xdr:cxnSp macro="">
      <xdr:nvCxnSpPr>
        <xdr:cNvPr id="696" name="直線コネクタ 695"/>
        <xdr:cNvCxnSpPr/>
      </xdr:nvCxnSpPr>
      <xdr:spPr>
        <a:xfrm flipV="1">
          <a:off x="13703300" y="16226162"/>
          <a:ext cx="889000" cy="40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17892</xdr:rowOff>
    </xdr:from>
    <xdr:to>
      <xdr:col>76</xdr:col>
      <xdr:colOff>165100</xdr:colOff>
      <xdr:row>98</xdr:row>
      <xdr:rowOff>119492</xdr:rowOff>
    </xdr:to>
    <xdr:sp macro="" textlink="">
      <xdr:nvSpPr>
        <xdr:cNvPr id="697" name="フローチャート: 判断 696"/>
        <xdr:cNvSpPr/>
      </xdr:nvSpPr>
      <xdr:spPr>
        <a:xfrm>
          <a:off x="14541500" y="1681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110619</xdr:rowOff>
    </xdr:from>
    <xdr:ext cx="534377" cy="259045"/>
    <xdr:sp macro="" textlink="">
      <xdr:nvSpPr>
        <xdr:cNvPr id="698" name="テキスト ボックス 697"/>
        <xdr:cNvSpPr txBox="1"/>
      </xdr:nvSpPr>
      <xdr:spPr>
        <a:xfrm>
          <a:off x="14325111" y="1691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56500</xdr:rowOff>
    </xdr:from>
    <xdr:to>
      <xdr:col>71</xdr:col>
      <xdr:colOff>177800</xdr:colOff>
      <xdr:row>97</xdr:row>
      <xdr:rowOff>1822</xdr:rowOff>
    </xdr:to>
    <xdr:cxnSp macro="">
      <xdr:nvCxnSpPr>
        <xdr:cNvPr id="699" name="直線コネクタ 698"/>
        <xdr:cNvCxnSpPr/>
      </xdr:nvCxnSpPr>
      <xdr:spPr>
        <a:xfrm>
          <a:off x="12814300" y="15658450"/>
          <a:ext cx="889000" cy="9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55361</xdr:rowOff>
    </xdr:from>
    <xdr:to>
      <xdr:col>72</xdr:col>
      <xdr:colOff>38100</xdr:colOff>
      <xdr:row>98</xdr:row>
      <xdr:rowOff>156961</xdr:rowOff>
    </xdr:to>
    <xdr:sp macro="" textlink="">
      <xdr:nvSpPr>
        <xdr:cNvPr id="700" name="フローチャート: 判断 699"/>
        <xdr:cNvSpPr/>
      </xdr:nvSpPr>
      <xdr:spPr>
        <a:xfrm>
          <a:off x="13652500" y="1685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148088</xdr:rowOff>
    </xdr:from>
    <xdr:ext cx="534377" cy="259045"/>
    <xdr:sp macro="" textlink="">
      <xdr:nvSpPr>
        <xdr:cNvPr id="701" name="テキスト ボックス 700"/>
        <xdr:cNvSpPr txBox="1"/>
      </xdr:nvSpPr>
      <xdr:spPr>
        <a:xfrm>
          <a:off x="13436111" y="1695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33666</xdr:rowOff>
    </xdr:from>
    <xdr:to>
      <xdr:col>67</xdr:col>
      <xdr:colOff>101600</xdr:colOff>
      <xdr:row>98</xdr:row>
      <xdr:rowOff>135266</xdr:rowOff>
    </xdr:to>
    <xdr:sp macro="" textlink="">
      <xdr:nvSpPr>
        <xdr:cNvPr id="702" name="フローチャート: 判断 701"/>
        <xdr:cNvSpPr/>
      </xdr:nvSpPr>
      <xdr:spPr>
        <a:xfrm>
          <a:off x="127635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126393</xdr:rowOff>
    </xdr:from>
    <xdr:ext cx="534377" cy="259045"/>
    <xdr:sp macro="" textlink="">
      <xdr:nvSpPr>
        <xdr:cNvPr id="703" name="テキスト ボックス 702"/>
        <xdr:cNvSpPr txBox="1"/>
      </xdr:nvSpPr>
      <xdr:spPr>
        <a:xfrm>
          <a:off x="12547111" y="169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86602</xdr:rowOff>
    </xdr:from>
    <xdr:to>
      <xdr:col>85</xdr:col>
      <xdr:colOff>177800</xdr:colOff>
      <xdr:row>94</xdr:row>
      <xdr:rowOff>16752</xdr:rowOff>
    </xdr:to>
    <xdr:sp macro="" textlink="">
      <xdr:nvSpPr>
        <xdr:cNvPr id="709" name="楕円 708"/>
        <xdr:cNvSpPr/>
      </xdr:nvSpPr>
      <xdr:spPr>
        <a:xfrm>
          <a:off x="16268700" y="160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109479</xdr:rowOff>
    </xdr:from>
    <xdr:ext cx="534377" cy="259045"/>
    <xdr:sp macro="" textlink="">
      <xdr:nvSpPr>
        <xdr:cNvPr id="710" name="積立金該当値テキスト"/>
        <xdr:cNvSpPr txBox="1"/>
      </xdr:nvSpPr>
      <xdr:spPr>
        <a:xfrm>
          <a:off x="16370300" y="158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3327</xdr:rowOff>
    </xdr:from>
    <xdr:to>
      <xdr:col>81</xdr:col>
      <xdr:colOff>101600</xdr:colOff>
      <xdr:row>94</xdr:row>
      <xdr:rowOff>104927</xdr:rowOff>
    </xdr:to>
    <xdr:sp macro="" textlink="">
      <xdr:nvSpPr>
        <xdr:cNvPr id="711" name="楕円 710"/>
        <xdr:cNvSpPr/>
      </xdr:nvSpPr>
      <xdr:spPr>
        <a:xfrm>
          <a:off x="15430500" y="161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121454</xdr:rowOff>
    </xdr:from>
    <xdr:ext cx="534377" cy="259045"/>
    <xdr:sp macro="" textlink="">
      <xdr:nvSpPr>
        <xdr:cNvPr id="712" name="テキスト ボックス 711"/>
        <xdr:cNvSpPr txBox="1"/>
      </xdr:nvSpPr>
      <xdr:spPr>
        <a:xfrm>
          <a:off x="15214111" y="158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59062</xdr:rowOff>
    </xdr:from>
    <xdr:to>
      <xdr:col>76</xdr:col>
      <xdr:colOff>165100</xdr:colOff>
      <xdr:row>94</xdr:row>
      <xdr:rowOff>160662</xdr:rowOff>
    </xdr:to>
    <xdr:sp macro="" textlink="">
      <xdr:nvSpPr>
        <xdr:cNvPr id="713" name="楕円 712"/>
        <xdr:cNvSpPr/>
      </xdr:nvSpPr>
      <xdr:spPr>
        <a:xfrm>
          <a:off x="14541500" y="161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5739</xdr:rowOff>
    </xdr:from>
    <xdr:ext cx="534377" cy="259045"/>
    <xdr:sp macro="" textlink="">
      <xdr:nvSpPr>
        <xdr:cNvPr id="714" name="テキスト ボックス 713"/>
        <xdr:cNvSpPr txBox="1"/>
      </xdr:nvSpPr>
      <xdr:spPr>
        <a:xfrm>
          <a:off x="14325111" y="159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122472</xdr:rowOff>
    </xdr:from>
    <xdr:to>
      <xdr:col>72</xdr:col>
      <xdr:colOff>38100</xdr:colOff>
      <xdr:row>97</xdr:row>
      <xdr:rowOff>52622</xdr:rowOff>
    </xdr:to>
    <xdr:sp macro="" textlink="">
      <xdr:nvSpPr>
        <xdr:cNvPr id="715" name="楕円 714"/>
        <xdr:cNvSpPr/>
      </xdr:nvSpPr>
      <xdr:spPr>
        <a:xfrm>
          <a:off x="13652500" y="165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69149</xdr:rowOff>
    </xdr:from>
    <xdr:ext cx="534377" cy="259045"/>
    <xdr:sp macro="" textlink="">
      <xdr:nvSpPr>
        <xdr:cNvPr id="716" name="テキスト ボックス 715"/>
        <xdr:cNvSpPr txBox="1"/>
      </xdr:nvSpPr>
      <xdr:spPr>
        <a:xfrm>
          <a:off x="13436111" y="163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5700</xdr:rowOff>
    </xdr:from>
    <xdr:to>
      <xdr:col>67</xdr:col>
      <xdr:colOff>101600</xdr:colOff>
      <xdr:row>91</xdr:row>
      <xdr:rowOff>107300</xdr:rowOff>
    </xdr:to>
    <xdr:sp macro="" textlink="">
      <xdr:nvSpPr>
        <xdr:cNvPr id="717" name="楕円 716"/>
        <xdr:cNvSpPr/>
      </xdr:nvSpPr>
      <xdr:spPr>
        <a:xfrm>
          <a:off x="12763500" y="156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123827</xdr:rowOff>
    </xdr:from>
    <xdr:ext cx="599010" cy="259045"/>
    <xdr:sp macro="" textlink="">
      <xdr:nvSpPr>
        <xdr:cNvPr id="718" name="テキスト ボックス 717"/>
        <xdr:cNvSpPr txBox="1"/>
      </xdr:nvSpPr>
      <xdr:spPr>
        <a:xfrm>
          <a:off x="12514795" y="1538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2" name="テキスト ボックス 73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4" name="テキスト ボックス 73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6" name="テキスト ボックス 73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44" name="直線コネクタ 743"/>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47"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48" name="直線コネクタ 747"/>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98454</xdr:rowOff>
    </xdr:from>
    <xdr:to>
      <xdr:col>116</xdr:col>
      <xdr:colOff>63500</xdr:colOff>
      <xdr:row>39</xdr:row>
      <xdr:rowOff>98846</xdr:rowOff>
    </xdr:to>
    <xdr:cxnSp macro="">
      <xdr:nvCxnSpPr>
        <xdr:cNvPr id="749" name="直線コネクタ 748"/>
        <xdr:cNvCxnSpPr/>
      </xdr:nvCxnSpPr>
      <xdr:spPr>
        <a:xfrm>
          <a:off x="21323300" y="6785004"/>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50"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51" name="フローチャート: 判断 750"/>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97540</xdr:rowOff>
    </xdr:from>
    <xdr:to>
      <xdr:col>111</xdr:col>
      <xdr:colOff>177800</xdr:colOff>
      <xdr:row>39</xdr:row>
      <xdr:rowOff>98454</xdr:rowOff>
    </xdr:to>
    <xdr:cxnSp macro="">
      <xdr:nvCxnSpPr>
        <xdr:cNvPr id="752" name="直線コネクタ 751"/>
        <xdr:cNvCxnSpPr/>
      </xdr:nvCxnSpPr>
      <xdr:spPr>
        <a:xfrm>
          <a:off x="20434300" y="678409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53" name="フローチャート: 判断 752"/>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54" name="テキスト ボックス 753"/>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96135</xdr:rowOff>
    </xdr:from>
    <xdr:to>
      <xdr:col>107</xdr:col>
      <xdr:colOff>50800</xdr:colOff>
      <xdr:row>39</xdr:row>
      <xdr:rowOff>97540</xdr:rowOff>
    </xdr:to>
    <xdr:cxnSp macro="">
      <xdr:nvCxnSpPr>
        <xdr:cNvPr id="755" name="直線コネクタ 754"/>
        <xdr:cNvCxnSpPr/>
      </xdr:nvCxnSpPr>
      <xdr:spPr>
        <a:xfrm>
          <a:off x="19545300" y="6782685"/>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56" name="フローチャート: 判断 755"/>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57" name="テキスト ボックス 756"/>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93621</xdr:rowOff>
    </xdr:from>
    <xdr:to>
      <xdr:col>102</xdr:col>
      <xdr:colOff>114300</xdr:colOff>
      <xdr:row>39</xdr:row>
      <xdr:rowOff>96135</xdr:rowOff>
    </xdr:to>
    <xdr:cxnSp macro="">
      <xdr:nvCxnSpPr>
        <xdr:cNvPr id="758" name="直線コネクタ 757"/>
        <xdr:cNvCxnSpPr/>
      </xdr:nvCxnSpPr>
      <xdr:spPr>
        <a:xfrm>
          <a:off x="18656300" y="678017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59" name="フローチャート: 判断 758"/>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60" name="テキスト ボックス 759"/>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61" name="フローチャート: 判断 760"/>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62" name="テキスト ボックス 761"/>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48046</xdr:rowOff>
    </xdr:from>
    <xdr:to>
      <xdr:col>116</xdr:col>
      <xdr:colOff>114300</xdr:colOff>
      <xdr:row>39</xdr:row>
      <xdr:rowOff>149646</xdr:rowOff>
    </xdr:to>
    <xdr:sp macro="" textlink="">
      <xdr:nvSpPr>
        <xdr:cNvPr id="768" name="楕円 767"/>
        <xdr:cNvSpPr/>
      </xdr:nvSpPr>
      <xdr:spPr>
        <a:xfrm>
          <a:off x="221107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134423</xdr:rowOff>
    </xdr:from>
    <xdr:ext cx="249299" cy="259045"/>
    <xdr:sp macro="" textlink="">
      <xdr:nvSpPr>
        <xdr:cNvPr id="769" name="投資及び出資金該当値テキスト"/>
        <xdr:cNvSpPr txBox="1"/>
      </xdr:nvSpPr>
      <xdr:spPr>
        <a:xfrm>
          <a:off x="22212300" y="66495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47654</xdr:rowOff>
    </xdr:from>
    <xdr:to>
      <xdr:col>112</xdr:col>
      <xdr:colOff>38100</xdr:colOff>
      <xdr:row>39</xdr:row>
      <xdr:rowOff>149254</xdr:rowOff>
    </xdr:to>
    <xdr:sp macro="" textlink="">
      <xdr:nvSpPr>
        <xdr:cNvPr id="770" name="楕円 769"/>
        <xdr:cNvSpPr/>
      </xdr:nvSpPr>
      <xdr:spPr>
        <a:xfrm>
          <a:off x="21272500" y="6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140381</xdr:rowOff>
    </xdr:from>
    <xdr:ext cx="313932" cy="259045"/>
    <xdr:sp macro="" textlink="">
      <xdr:nvSpPr>
        <xdr:cNvPr id="771" name="テキスト ボックス 770"/>
        <xdr:cNvSpPr txBox="1"/>
      </xdr:nvSpPr>
      <xdr:spPr>
        <a:xfrm>
          <a:off x="21166333" y="682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46740</xdr:rowOff>
    </xdr:from>
    <xdr:to>
      <xdr:col>107</xdr:col>
      <xdr:colOff>101600</xdr:colOff>
      <xdr:row>39</xdr:row>
      <xdr:rowOff>148340</xdr:rowOff>
    </xdr:to>
    <xdr:sp macro="" textlink="">
      <xdr:nvSpPr>
        <xdr:cNvPr id="772" name="楕円 771"/>
        <xdr:cNvSpPr/>
      </xdr:nvSpPr>
      <xdr:spPr>
        <a:xfrm>
          <a:off x="20383500" y="67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139467</xdr:rowOff>
    </xdr:from>
    <xdr:ext cx="313932" cy="259045"/>
    <xdr:sp macro="" textlink="">
      <xdr:nvSpPr>
        <xdr:cNvPr id="773" name="テキスト ボックス 772"/>
        <xdr:cNvSpPr txBox="1"/>
      </xdr:nvSpPr>
      <xdr:spPr>
        <a:xfrm>
          <a:off x="20277333" y="6826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45335</xdr:rowOff>
    </xdr:from>
    <xdr:to>
      <xdr:col>102</xdr:col>
      <xdr:colOff>165100</xdr:colOff>
      <xdr:row>39</xdr:row>
      <xdr:rowOff>146935</xdr:rowOff>
    </xdr:to>
    <xdr:sp macro="" textlink="">
      <xdr:nvSpPr>
        <xdr:cNvPr id="774" name="楕円 773"/>
        <xdr:cNvSpPr/>
      </xdr:nvSpPr>
      <xdr:spPr>
        <a:xfrm>
          <a:off x="19494500" y="67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138062</xdr:rowOff>
    </xdr:from>
    <xdr:ext cx="313932" cy="259045"/>
    <xdr:sp macro="" textlink="">
      <xdr:nvSpPr>
        <xdr:cNvPr id="775" name="テキスト ボックス 774"/>
        <xdr:cNvSpPr txBox="1"/>
      </xdr:nvSpPr>
      <xdr:spPr>
        <a:xfrm>
          <a:off x="19388333" y="6824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42821</xdr:rowOff>
    </xdr:from>
    <xdr:to>
      <xdr:col>98</xdr:col>
      <xdr:colOff>38100</xdr:colOff>
      <xdr:row>39</xdr:row>
      <xdr:rowOff>144421</xdr:rowOff>
    </xdr:to>
    <xdr:sp macro="" textlink="">
      <xdr:nvSpPr>
        <xdr:cNvPr id="776" name="楕円 775"/>
        <xdr:cNvSpPr/>
      </xdr:nvSpPr>
      <xdr:spPr>
        <a:xfrm>
          <a:off x="18605500" y="67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135548</xdr:rowOff>
    </xdr:from>
    <xdr:ext cx="378565" cy="259045"/>
    <xdr:sp macro="" textlink="">
      <xdr:nvSpPr>
        <xdr:cNvPr id="777" name="テキスト ボックス 776"/>
        <xdr:cNvSpPr txBox="1"/>
      </xdr:nvSpPr>
      <xdr:spPr>
        <a:xfrm>
          <a:off x="18467017" y="682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9" name="テキスト ボックス 79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801" name="直線コネクタ 800"/>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804"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805" name="直線コネクタ 804"/>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162255</xdr:rowOff>
    </xdr:from>
    <xdr:to>
      <xdr:col>116</xdr:col>
      <xdr:colOff>63500</xdr:colOff>
      <xdr:row>58</xdr:row>
      <xdr:rowOff>163684</xdr:rowOff>
    </xdr:to>
    <xdr:cxnSp macro="">
      <xdr:nvCxnSpPr>
        <xdr:cNvPr id="806" name="直線コネクタ 805"/>
        <xdr:cNvCxnSpPr/>
      </xdr:nvCxnSpPr>
      <xdr:spPr>
        <a:xfrm>
          <a:off x="21323300" y="10106355"/>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807"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808" name="フローチャート: 判断 807"/>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162255</xdr:rowOff>
    </xdr:from>
    <xdr:to>
      <xdr:col>111</xdr:col>
      <xdr:colOff>177800</xdr:colOff>
      <xdr:row>58</xdr:row>
      <xdr:rowOff>166046</xdr:rowOff>
    </xdr:to>
    <xdr:cxnSp macro="">
      <xdr:nvCxnSpPr>
        <xdr:cNvPr id="809" name="直線コネクタ 808"/>
        <xdr:cNvCxnSpPr/>
      </xdr:nvCxnSpPr>
      <xdr:spPr>
        <a:xfrm flipV="1">
          <a:off x="20434300" y="10106355"/>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810" name="フローチャート: 判断 809"/>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811" name="テキスト ボックス 810"/>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163550</xdr:rowOff>
    </xdr:from>
    <xdr:to>
      <xdr:col>107</xdr:col>
      <xdr:colOff>50800</xdr:colOff>
      <xdr:row>58</xdr:row>
      <xdr:rowOff>166046</xdr:rowOff>
    </xdr:to>
    <xdr:cxnSp macro="">
      <xdr:nvCxnSpPr>
        <xdr:cNvPr id="812" name="直線コネクタ 811"/>
        <xdr:cNvCxnSpPr/>
      </xdr:nvCxnSpPr>
      <xdr:spPr>
        <a:xfrm>
          <a:off x="19545300" y="10107650"/>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13" name="フローチャート: 判断 812"/>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14" name="テキスト ボックス 813"/>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163550</xdr:rowOff>
    </xdr:from>
    <xdr:to>
      <xdr:col>102</xdr:col>
      <xdr:colOff>114300</xdr:colOff>
      <xdr:row>58</xdr:row>
      <xdr:rowOff>163817</xdr:rowOff>
    </xdr:to>
    <xdr:cxnSp macro="">
      <xdr:nvCxnSpPr>
        <xdr:cNvPr id="815" name="直線コネクタ 814"/>
        <xdr:cNvCxnSpPr/>
      </xdr:nvCxnSpPr>
      <xdr:spPr>
        <a:xfrm flipV="1">
          <a:off x="18656300" y="10107650"/>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16" name="フローチャート: 判断 815"/>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17" name="テキスト ボックス 816"/>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18" name="フローチャート: 判断 817"/>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19" name="テキスト ボックス 818"/>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112884</xdr:rowOff>
    </xdr:from>
    <xdr:to>
      <xdr:col>116</xdr:col>
      <xdr:colOff>114300</xdr:colOff>
      <xdr:row>59</xdr:row>
      <xdr:rowOff>43034</xdr:rowOff>
    </xdr:to>
    <xdr:sp macro="" textlink="">
      <xdr:nvSpPr>
        <xdr:cNvPr id="825" name="楕円 824"/>
        <xdr:cNvSpPr/>
      </xdr:nvSpPr>
      <xdr:spPr>
        <a:xfrm>
          <a:off x="22110700" y="100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27811</xdr:rowOff>
    </xdr:from>
    <xdr:ext cx="469744" cy="259045"/>
    <xdr:sp macro="" textlink="">
      <xdr:nvSpPr>
        <xdr:cNvPr id="826" name="貸付金該当値テキスト"/>
        <xdr:cNvSpPr txBox="1"/>
      </xdr:nvSpPr>
      <xdr:spPr>
        <a:xfrm>
          <a:off x="22212300" y="997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111455</xdr:rowOff>
    </xdr:from>
    <xdr:to>
      <xdr:col>112</xdr:col>
      <xdr:colOff>38100</xdr:colOff>
      <xdr:row>59</xdr:row>
      <xdr:rowOff>41605</xdr:rowOff>
    </xdr:to>
    <xdr:sp macro="" textlink="">
      <xdr:nvSpPr>
        <xdr:cNvPr id="827" name="楕円 826"/>
        <xdr:cNvSpPr/>
      </xdr:nvSpPr>
      <xdr:spPr>
        <a:xfrm>
          <a:off x="21272500" y="100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32732</xdr:rowOff>
    </xdr:from>
    <xdr:ext cx="469744" cy="259045"/>
    <xdr:sp macro="" textlink="">
      <xdr:nvSpPr>
        <xdr:cNvPr id="828" name="テキスト ボックス 827"/>
        <xdr:cNvSpPr txBox="1"/>
      </xdr:nvSpPr>
      <xdr:spPr>
        <a:xfrm>
          <a:off x="21088428" y="1014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115246</xdr:rowOff>
    </xdr:from>
    <xdr:to>
      <xdr:col>107</xdr:col>
      <xdr:colOff>101600</xdr:colOff>
      <xdr:row>59</xdr:row>
      <xdr:rowOff>45396</xdr:rowOff>
    </xdr:to>
    <xdr:sp macro="" textlink="">
      <xdr:nvSpPr>
        <xdr:cNvPr id="829" name="楕円 828"/>
        <xdr:cNvSpPr/>
      </xdr:nvSpPr>
      <xdr:spPr>
        <a:xfrm>
          <a:off x="20383500" y="100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36523</xdr:rowOff>
    </xdr:from>
    <xdr:ext cx="469744" cy="259045"/>
    <xdr:sp macro="" textlink="">
      <xdr:nvSpPr>
        <xdr:cNvPr id="830" name="テキスト ボックス 829"/>
        <xdr:cNvSpPr txBox="1"/>
      </xdr:nvSpPr>
      <xdr:spPr>
        <a:xfrm>
          <a:off x="20199428" y="101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112750</xdr:rowOff>
    </xdr:from>
    <xdr:to>
      <xdr:col>102</xdr:col>
      <xdr:colOff>165100</xdr:colOff>
      <xdr:row>59</xdr:row>
      <xdr:rowOff>42900</xdr:rowOff>
    </xdr:to>
    <xdr:sp macro="" textlink="">
      <xdr:nvSpPr>
        <xdr:cNvPr id="831" name="楕円 830"/>
        <xdr:cNvSpPr/>
      </xdr:nvSpPr>
      <xdr:spPr>
        <a:xfrm>
          <a:off x="19494500" y="100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34027</xdr:rowOff>
    </xdr:from>
    <xdr:ext cx="469744" cy="259045"/>
    <xdr:sp macro="" textlink="">
      <xdr:nvSpPr>
        <xdr:cNvPr id="832" name="テキスト ボックス 831"/>
        <xdr:cNvSpPr txBox="1"/>
      </xdr:nvSpPr>
      <xdr:spPr>
        <a:xfrm>
          <a:off x="19310428" y="101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113017</xdr:rowOff>
    </xdr:from>
    <xdr:to>
      <xdr:col>98</xdr:col>
      <xdr:colOff>38100</xdr:colOff>
      <xdr:row>59</xdr:row>
      <xdr:rowOff>43167</xdr:rowOff>
    </xdr:to>
    <xdr:sp macro="" textlink="">
      <xdr:nvSpPr>
        <xdr:cNvPr id="833" name="楕円 832"/>
        <xdr:cNvSpPr/>
      </xdr:nvSpPr>
      <xdr:spPr>
        <a:xfrm>
          <a:off x="18605500" y="100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34294</xdr:rowOff>
    </xdr:from>
    <xdr:ext cx="469744" cy="259045"/>
    <xdr:sp macro="" textlink="">
      <xdr:nvSpPr>
        <xdr:cNvPr id="834" name="テキスト ボックス 833"/>
        <xdr:cNvSpPr txBox="1"/>
      </xdr:nvSpPr>
      <xdr:spPr>
        <a:xfrm>
          <a:off x="18421428" y="1014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6" name="テキスト ボックス 84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8" name="テキスト ボックス 84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50" name="テキスト ボックス 84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52" name="テキスト ボックス 85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75</xdr:row>
      <xdr:rowOff>54752</xdr:rowOff>
    </xdr:from>
    <xdr:to>
      <xdr:col>116</xdr:col>
      <xdr:colOff>62864</xdr:colOff>
      <xdr:row>77</xdr:row>
      <xdr:rowOff>151614</xdr:rowOff>
    </xdr:to>
    <xdr:cxnSp macro="">
      <xdr:nvCxnSpPr>
        <xdr:cNvPr id="856" name="直線コネクタ 855"/>
        <xdr:cNvCxnSpPr/>
      </xdr:nvCxnSpPr>
      <xdr:spPr>
        <a:xfrm flipV="1">
          <a:off x="22159595" y="12913502"/>
          <a:ext cx="1269" cy="439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155441</xdr:rowOff>
    </xdr:from>
    <xdr:ext cx="534377" cy="259045"/>
    <xdr:sp macro="" textlink="">
      <xdr:nvSpPr>
        <xdr:cNvPr id="857" name="繰出金最小値テキスト"/>
        <xdr:cNvSpPr txBox="1"/>
      </xdr:nvSpPr>
      <xdr:spPr>
        <a:xfrm>
          <a:off x="22212300" y="133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151614</xdr:rowOff>
    </xdr:from>
    <xdr:to>
      <xdr:col>116</xdr:col>
      <xdr:colOff>152400</xdr:colOff>
      <xdr:row>77</xdr:row>
      <xdr:rowOff>151614</xdr:rowOff>
    </xdr:to>
    <xdr:cxnSp macro="">
      <xdr:nvCxnSpPr>
        <xdr:cNvPr id="858" name="直線コネクタ 857"/>
        <xdr:cNvCxnSpPr/>
      </xdr:nvCxnSpPr>
      <xdr:spPr>
        <a:xfrm>
          <a:off x="22072600" y="133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1429</xdr:rowOff>
    </xdr:from>
    <xdr:ext cx="599010" cy="259045"/>
    <xdr:sp macro="" textlink="">
      <xdr:nvSpPr>
        <xdr:cNvPr id="859" name="繰出金最大値テキスト"/>
        <xdr:cNvSpPr txBox="1"/>
      </xdr:nvSpPr>
      <xdr:spPr>
        <a:xfrm>
          <a:off x="22212300" y="1268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54752</xdr:rowOff>
    </xdr:from>
    <xdr:to>
      <xdr:col>116</xdr:col>
      <xdr:colOff>152400</xdr:colOff>
      <xdr:row>75</xdr:row>
      <xdr:rowOff>54752</xdr:rowOff>
    </xdr:to>
    <xdr:cxnSp macro="">
      <xdr:nvCxnSpPr>
        <xdr:cNvPr id="860" name="直線コネクタ 859"/>
        <xdr:cNvCxnSpPr/>
      </xdr:nvCxnSpPr>
      <xdr:spPr>
        <a:xfrm>
          <a:off x="22072600" y="129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64134</xdr:rowOff>
    </xdr:from>
    <xdr:to>
      <xdr:col>116</xdr:col>
      <xdr:colOff>63500</xdr:colOff>
      <xdr:row>77</xdr:row>
      <xdr:rowOff>151053</xdr:rowOff>
    </xdr:to>
    <xdr:cxnSp macro="">
      <xdr:nvCxnSpPr>
        <xdr:cNvPr id="861" name="直線コネクタ 860"/>
        <xdr:cNvCxnSpPr/>
      </xdr:nvCxnSpPr>
      <xdr:spPr>
        <a:xfrm>
          <a:off x="21323300" y="12751434"/>
          <a:ext cx="838200" cy="60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43677</xdr:rowOff>
    </xdr:from>
    <xdr:ext cx="534377" cy="259045"/>
    <xdr:sp macro="" textlink="">
      <xdr:nvSpPr>
        <xdr:cNvPr id="862" name="繰出金平均値テキスト"/>
        <xdr:cNvSpPr txBox="1"/>
      </xdr:nvSpPr>
      <xdr:spPr>
        <a:xfrm>
          <a:off x="22212300" y="13073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20800</xdr:rowOff>
    </xdr:from>
    <xdr:to>
      <xdr:col>116</xdr:col>
      <xdr:colOff>114300</xdr:colOff>
      <xdr:row>77</xdr:row>
      <xdr:rowOff>122400</xdr:rowOff>
    </xdr:to>
    <xdr:sp macro="" textlink="">
      <xdr:nvSpPr>
        <xdr:cNvPr id="863" name="フローチャート: 判断 862"/>
        <xdr:cNvSpPr/>
      </xdr:nvSpPr>
      <xdr:spPr>
        <a:xfrm>
          <a:off x="22110700" y="132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64134</xdr:rowOff>
    </xdr:from>
    <xdr:to>
      <xdr:col>111</xdr:col>
      <xdr:colOff>177800</xdr:colOff>
      <xdr:row>76</xdr:row>
      <xdr:rowOff>80547</xdr:rowOff>
    </xdr:to>
    <xdr:cxnSp macro="">
      <xdr:nvCxnSpPr>
        <xdr:cNvPr id="864" name="直線コネクタ 863"/>
        <xdr:cNvCxnSpPr/>
      </xdr:nvCxnSpPr>
      <xdr:spPr>
        <a:xfrm flipV="1">
          <a:off x="20434300" y="12751434"/>
          <a:ext cx="889000" cy="35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165055</xdr:rowOff>
    </xdr:from>
    <xdr:to>
      <xdr:col>112</xdr:col>
      <xdr:colOff>38100</xdr:colOff>
      <xdr:row>77</xdr:row>
      <xdr:rowOff>95205</xdr:rowOff>
    </xdr:to>
    <xdr:sp macro="" textlink="">
      <xdr:nvSpPr>
        <xdr:cNvPr id="865" name="フローチャート: 判断 864"/>
        <xdr:cNvSpPr/>
      </xdr:nvSpPr>
      <xdr:spPr>
        <a:xfrm>
          <a:off x="21272500" y="131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86332</xdr:rowOff>
    </xdr:from>
    <xdr:ext cx="534377" cy="259045"/>
    <xdr:sp macro="" textlink="">
      <xdr:nvSpPr>
        <xdr:cNvPr id="866" name="テキスト ボックス 865"/>
        <xdr:cNvSpPr txBox="1"/>
      </xdr:nvSpPr>
      <xdr:spPr>
        <a:xfrm>
          <a:off x="21056111" y="132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4031</xdr:rowOff>
    </xdr:from>
    <xdr:to>
      <xdr:col>107</xdr:col>
      <xdr:colOff>50800</xdr:colOff>
      <xdr:row>76</xdr:row>
      <xdr:rowOff>80547</xdr:rowOff>
    </xdr:to>
    <xdr:cxnSp macro="">
      <xdr:nvCxnSpPr>
        <xdr:cNvPr id="867" name="直線コネクタ 866"/>
        <xdr:cNvCxnSpPr/>
      </xdr:nvCxnSpPr>
      <xdr:spPr>
        <a:xfrm>
          <a:off x="19545300" y="12348431"/>
          <a:ext cx="889000" cy="76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161440</xdr:rowOff>
    </xdr:from>
    <xdr:to>
      <xdr:col>107</xdr:col>
      <xdr:colOff>101600</xdr:colOff>
      <xdr:row>77</xdr:row>
      <xdr:rowOff>91590</xdr:rowOff>
    </xdr:to>
    <xdr:sp macro="" textlink="">
      <xdr:nvSpPr>
        <xdr:cNvPr id="868" name="フローチャート: 判断 867"/>
        <xdr:cNvSpPr/>
      </xdr:nvSpPr>
      <xdr:spPr>
        <a:xfrm>
          <a:off x="20383500" y="1319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82717</xdr:rowOff>
    </xdr:from>
    <xdr:ext cx="534377" cy="259045"/>
    <xdr:sp macro="" textlink="">
      <xdr:nvSpPr>
        <xdr:cNvPr id="869" name="テキスト ボックス 868"/>
        <xdr:cNvSpPr txBox="1"/>
      </xdr:nvSpPr>
      <xdr:spPr>
        <a:xfrm>
          <a:off x="20167111" y="1328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4031</xdr:rowOff>
    </xdr:from>
    <xdr:to>
      <xdr:col>102</xdr:col>
      <xdr:colOff>114300</xdr:colOff>
      <xdr:row>75</xdr:row>
      <xdr:rowOff>42065</xdr:rowOff>
    </xdr:to>
    <xdr:cxnSp macro="">
      <xdr:nvCxnSpPr>
        <xdr:cNvPr id="870" name="直線コネクタ 869"/>
        <xdr:cNvCxnSpPr/>
      </xdr:nvCxnSpPr>
      <xdr:spPr>
        <a:xfrm flipV="1">
          <a:off x="18656300" y="12348431"/>
          <a:ext cx="889000" cy="55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156913</xdr:rowOff>
    </xdr:from>
    <xdr:to>
      <xdr:col>102</xdr:col>
      <xdr:colOff>165100</xdr:colOff>
      <xdr:row>77</xdr:row>
      <xdr:rowOff>87063</xdr:rowOff>
    </xdr:to>
    <xdr:sp macro="" textlink="">
      <xdr:nvSpPr>
        <xdr:cNvPr id="871" name="フローチャート: 判断 870"/>
        <xdr:cNvSpPr/>
      </xdr:nvSpPr>
      <xdr:spPr>
        <a:xfrm>
          <a:off x="194945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78190</xdr:rowOff>
    </xdr:from>
    <xdr:ext cx="534377" cy="259045"/>
    <xdr:sp macro="" textlink="">
      <xdr:nvSpPr>
        <xdr:cNvPr id="872" name="テキスト ボックス 871"/>
        <xdr:cNvSpPr txBox="1"/>
      </xdr:nvSpPr>
      <xdr:spPr>
        <a:xfrm>
          <a:off x="19278111" y="132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158147</xdr:rowOff>
    </xdr:from>
    <xdr:to>
      <xdr:col>98</xdr:col>
      <xdr:colOff>38100</xdr:colOff>
      <xdr:row>77</xdr:row>
      <xdr:rowOff>88297</xdr:rowOff>
    </xdr:to>
    <xdr:sp macro="" textlink="">
      <xdr:nvSpPr>
        <xdr:cNvPr id="873" name="フローチャート: 判断 872"/>
        <xdr:cNvSpPr/>
      </xdr:nvSpPr>
      <xdr:spPr>
        <a:xfrm>
          <a:off x="18605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79424</xdr:rowOff>
    </xdr:from>
    <xdr:ext cx="534377" cy="259045"/>
    <xdr:sp macro="" textlink="">
      <xdr:nvSpPr>
        <xdr:cNvPr id="874" name="テキスト ボックス 873"/>
        <xdr:cNvSpPr txBox="1"/>
      </xdr:nvSpPr>
      <xdr:spPr>
        <a:xfrm>
          <a:off x="18389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100253</xdr:rowOff>
    </xdr:from>
    <xdr:to>
      <xdr:col>116</xdr:col>
      <xdr:colOff>114300</xdr:colOff>
      <xdr:row>78</xdr:row>
      <xdr:rowOff>30403</xdr:rowOff>
    </xdr:to>
    <xdr:sp macro="" textlink="">
      <xdr:nvSpPr>
        <xdr:cNvPr id="880" name="楕円 879"/>
        <xdr:cNvSpPr/>
      </xdr:nvSpPr>
      <xdr:spPr>
        <a:xfrm>
          <a:off x="22110700" y="133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15180</xdr:rowOff>
    </xdr:from>
    <xdr:ext cx="534377" cy="259045"/>
    <xdr:sp macro="" textlink="">
      <xdr:nvSpPr>
        <xdr:cNvPr id="881" name="繰出金該当値テキスト"/>
        <xdr:cNvSpPr txBox="1"/>
      </xdr:nvSpPr>
      <xdr:spPr>
        <a:xfrm>
          <a:off x="22212300" y="132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13334</xdr:rowOff>
    </xdr:from>
    <xdr:to>
      <xdr:col>112</xdr:col>
      <xdr:colOff>38100</xdr:colOff>
      <xdr:row>74</xdr:row>
      <xdr:rowOff>114934</xdr:rowOff>
    </xdr:to>
    <xdr:sp macro="" textlink="">
      <xdr:nvSpPr>
        <xdr:cNvPr id="882" name="楕円 881"/>
        <xdr:cNvSpPr/>
      </xdr:nvSpPr>
      <xdr:spPr>
        <a:xfrm>
          <a:off x="21272500" y="127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131461</xdr:rowOff>
    </xdr:from>
    <xdr:ext cx="599010" cy="259045"/>
    <xdr:sp macro="" textlink="">
      <xdr:nvSpPr>
        <xdr:cNvPr id="883" name="テキスト ボックス 882"/>
        <xdr:cNvSpPr txBox="1"/>
      </xdr:nvSpPr>
      <xdr:spPr>
        <a:xfrm>
          <a:off x="21023795" y="124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29747</xdr:rowOff>
    </xdr:from>
    <xdr:to>
      <xdr:col>107</xdr:col>
      <xdr:colOff>101600</xdr:colOff>
      <xdr:row>76</xdr:row>
      <xdr:rowOff>131347</xdr:rowOff>
    </xdr:to>
    <xdr:sp macro="" textlink="">
      <xdr:nvSpPr>
        <xdr:cNvPr id="884" name="楕円 883"/>
        <xdr:cNvSpPr/>
      </xdr:nvSpPr>
      <xdr:spPr>
        <a:xfrm>
          <a:off x="20383500" y="1305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147875</xdr:rowOff>
    </xdr:from>
    <xdr:ext cx="534377" cy="259045"/>
    <xdr:sp macro="" textlink="">
      <xdr:nvSpPr>
        <xdr:cNvPr id="885" name="テキスト ボックス 884"/>
        <xdr:cNvSpPr txBox="1"/>
      </xdr:nvSpPr>
      <xdr:spPr>
        <a:xfrm>
          <a:off x="20167111" y="1283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124681</xdr:rowOff>
    </xdr:from>
    <xdr:to>
      <xdr:col>102</xdr:col>
      <xdr:colOff>165100</xdr:colOff>
      <xdr:row>72</xdr:row>
      <xdr:rowOff>54831</xdr:rowOff>
    </xdr:to>
    <xdr:sp macro="" textlink="">
      <xdr:nvSpPr>
        <xdr:cNvPr id="886" name="楕円 885"/>
        <xdr:cNvSpPr/>
      </xdr:nvSpPr>
      <xdr:spPr>
        <a:xfrm>
          <a:off x="19494500" y="122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71358</xdr:rowOff>
    </xdr:from>
    <xdr:ext cx="599010" cy="259045"/>
    <xdr:sp macro="" textlink="">
      <xdr:nvSpPr>
        <xdr:cNvPr id="887" name="テキスト ボックス 886"/>
        <xdr:cNvSpPr txBox="1"/>
      </xdr:nvSpPr>
      <xdr:spPr>
        <a:xfrm>
          <a:off x="19245795" y="1207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162715</xdr:rowOff>
    </xdr:from>
    <xdr:to>
      <xdr:col>98</xdr:col>
      <xdr:colOff>38100</xdr:colOff>
      <xdr:row>75</xdr:row>
      <xdr:rowOff>92865</xdr:rowOff>
    </xdr:to>
    <xdr:sp macro="" textlink="">
      <xdr:nvSpPr>
        <xdr:cNvPr id="888" name="楕円 887"/>
        <xdr:cNvSpPr/>
      </xdr:nvSpPr>
      <xdr:spPr>
        <a:xfrm>
          <a:off x="18605500" y="128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109392</xdr:rowOff>
    </xdr:from>
    <xdr:ext cx="599010" cy="259045"/>
    <xdr:sp macro="" textlink="">
      <xdr:nvSpPr>
        <xdr:cNvPr id="889" name="テキスト ボックス 888"/>
        <xdr:cNvSpPr txBox="1"/>
      </xdr:nvSpPr>
      <xdr:spPr>
        <a:xfrm>
          <a:off x="18356795" y="1262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歳出決算総額は、一人当たり</a:t>
          </a:r>
          <a:r>
            <a:rPr kumimoji="1" lang="en-US" altLang="ja-JP" sz="1300">
              <a:latin typeface="ＭＳ Ｐゴシック" panose="020B0600070205080204" pitchFamily="50" charset="-128"/>
              <a:ea typeface="ＭＳ Ｐゴシック" panose="020B0600070205080204" pitchFamily="50" charset="-128"/>
            </a:rPr>
            <a:t>1,002,760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905,620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、復旧・復興事業においては一人当たり</a:t>
          </a:r>
          <a:r>
            <a:rPr kumimoji="1" lang="en-US" altLang="ja-JP" sz="1300">
              <a:latin typeface="ＭＳ Ｐゴシック" panose="020B0600070205080204" pitchFamily="50" charset="-128"/>
              <a:ea typeface="ＭＳ Ｐゴシック" panose="020B0600070205080204" pitchFamily="50" charset="-128"/>
            </a:rPr>
            <a:t>372,347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470,070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となった。これは、東日本大震災からの復旧・復興事業においては、復興状況の進捗による事業規模の縮小に伴うもので、普通建設事業費と災害復旧費は類似団体平均値を大きく上回ってはいるものの、令和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年度以降はある程度は減少していくものと見込まれる。</a:t>
          </a:r>
        </a:p>
        <a:p>
          <a:r>
            <a:rPr kumimoji="1" lang="ja-JP" altLang="en-US" sz="1300">
              <a:latin typeface="ＭＳ Ｐゴシック" panose="020B0600070205080204" pitchFamily="50" charset="-128"/>
              <a:ea typeface="ＭＳ Ｐゴシック" panose="020B0600070205080204" pitchFamily="50" charset="-128"/>
            </a:rPr>
            <a:t>　補助費等が増加しているのは、東日本大震災復興交付金返還金によるものであり、これも復興期間が終了し、事業精算が完了次第減少していくものと思われる。</a:t>
          </a:r>
        </a:p>
        <a:p>
          <a:r>
            <a:rPr kumimoji="1" lang="ja-JP" altLang="en-US" sz="1300">
              <a:latin typeface="ＭＳ Ｐゴシック" panose="020B0600070205080204" pitchFamily="50" charset="-128"/>
              <a:ea typeface="ＭＳ Ｐゴシック" panose="020B0600070205080204" pitchFamily="50" charset="-128"/>
            </a:rPr>
            <a:t>　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が増加しているのは、東日本大震災大震災復興交付金事業によるものであり、これも、今後減少していくことが見込まれる。</a:t>
          </a:r>
        </a:p>
        <a:p>
          <a:r>
            <a:rPr kumimoji="1" lang="ja-JP" altLang="en-US" sz="1300">
              <a:latin typeface="ＭＳ Ｐゴシック" panose="020B0600070205080204" pitchFamily="50" charset="-128"/>
              <a:ea typeface="ＭＳ Ｐゴシック" panose="020B0600070205080204" pitchFamily="50" charset="-128"/>
            </a:rPr>
            <a:t>　物件費が類似団体を上回っているのは、主な要因としては、東日本大震災における災害公営住宅等の維持管理経費によるもので、今後は経年により維持補修費も増加していくことが想定される。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39,588
39,428
101.30
41,972,953
39,697,290
802,205
10,117,925
15,034,342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116063</xdr:rowOff>
    </xdr:from>
    <xdr:to>
      <xdr:col>24</xdr:col>
      <xdr:colOff>63500</xdr:colOff>
      <xdr:row>37</xdr:row>
      <xdr:rowOff>123606</xdr:rowOff>
    </xdr:to>
    <xdr:cxnSp macro="">
      <xdr:nvCxnSpPr>
        <xdr:cNvPr id="58" name="直線コネクタ 57"/>
        <xdr:cNvCxnSpPr/>
      </xdr:nvCxnSpPr>
      <xdr:spPr>
        <a:xfrm>
          <a:off x="3797300" y="6459713"/>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116063</xdr:rowOff>
    </xdr:from>
    <xdr:to>
      <xdr:col>19</xdr:col>
      <xdr:colOff>177800</xdr:colOff>
      <xdr:row>37</xdr:row>
      <xdr:rowOff>117023</xdr:rowOff>
    </xdr:to>
    <xdr:cxnSp macro="">
      <xdr:nvCxnSpPr>
        <xdr:cNvPr id="61" name="直線コネクタ 60"/>
        <xdr:cNvCxnSpPr/>
      </xdr:nvCxnSpPr>
      <xdr:spPr>
        <a:xfrm flipV="1">
          <a:off x="2908300" y="645971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117023</xdr:rowOff>
    </xdr:from>
    <xdr:to>
      <xdr:col>15</xdr:col>
      <xdr:colOff>50800</xdr:colOff>
      <xdr:row>37</xdr:row>
      <xdr:rowOff>117389</xdr:rowOff>
    </xdr:to>
    <xdr:cxnSp macro="">
      <xdr:nvCxnSpPr>
        <xdr:cNvPr id="64" name="直線コネクタ 63"/>
        <xdr:cNvCxnSpPr/>
      </xdr:nvCxnSpPr>
      <xdr:spPr>
        <a:xfrm flipV="1">
          <a:off x="2019300" y="646067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xdr:cNvSpPr txBox="1"/>
      </xdr:nvSpPr>
      <xdr:spPr>
        <a:xfrm>
          <a:off x="2673428" y="614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113594</xdr:rowOff>
    </xdr:from>
    <xdr:to>
      <xdr:col>10</xdr:col>
      <xdr:colOff>114300</xdr:colOff>
      <xdr:row>37</xdr:row>
      <xdr:rowOff>117389</xdr:rowOff>
    </xdr:to>
    <xdr:cxnSp macro="">
      <xdr:nvCxnSpPr>
        <xdr:cNvPr id="67" name="直線コネクタ 66"/>
        <xdr:cNvCxnSpPr/>
      </xdr:nvCxnSpPr>
      <xdr:spPr>
        <a:xfrm>
          <a:off x="1130300" y="645724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147683</xdr:rowOff>
    </xdr:from>
    <xdr:ext cx="469744" cy="259045"/>
    <xdr:sp macro="" textlink="">
      <xdr:nvSpPr>
        <xdr:cNvPr id="69" name="テキスト ボックス 68"/>
        <xdr:cNvSpPr txBox="1"/>
      </xdr:nvSpPr>
      <xdr:spPr>
        <a:xfrm>
          <a:off x="1784428" y="61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72806</xdr:rowOff>
    </xdr:from>
    <xdr:to>
      <xdr:col>24</xdr:col>
      <xdr:colOff>114300</xdr:colOff>
      <xdr:row>38</xdr:row>
      <xdr:rowOff>2956</xdr:rowOff>
    </xdr:to>
    <xdr:sp macro="" textlink="">
      <xdr:nvSpPr>
        <xdr:cNvPr id="77" name="楕円 76"/>
        <xdr:cNvSpPr/>
      </xdr:nvSpPr>
      <xdr:spPr>
        <a:xfrm>
          <a:off x="4584700" y="64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9308</xdr:rowOff>
    </xdr:from>
    <xdr:ext cx="469744" cy="259045"/>
    <xdr:sp macro="" textlink="">
      <xdr:nvSpPr>
        <xdr:cNvPr id="78" name="議会費該当値テキスト"/>
        <xdr:cNvSpPr txBox="1"/>
      </xdr:nvSpPr>
      <xdr:spPr>
        <a:xfrm>
          <a:off x="4686300" y="635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65263</xdr:rowOff>
    </xdr:from>
    <xdr:to>
      <xdr:col>20</xdr:col>
      <xdr:colOff>38100</xdr:colOff>
      <xdr:row>37</xdr:row>
      <xdr:rowOff>166863</xdr:rowOff>
    </xdr:to>
    <xdr:sp macro="" textlink="">
      <xdr:nvSpPr>
        <xdr:cNvPr id="79" name="楕円 78"/>
        <xdr:cNvSpPr/>
      </xdr:nvSpPr>
      <xdr:spPr>
        <a:xfrm>
          <a:off x="3746500" y="6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157990</xdr:rowOff>
    </xdr:from>
    <xdr:ext cx="469744" cy="259045"/>
    <xdr:sp macro="" textlink="">
      <xdr:nvSpPr>
        <xdr:cNvPr id="80" name="テキスト ボックス 79"/>
        <xdr:cNvSpPr txBox="1"/>
      </xdr:nvSpPr>
      <xdr:spPr>
        <a:xfrm>
          <a:off x="3562428" y="6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66223</xdr:rowOff>
    </xdr:from>
    <xdr:to>
      <xdr:col>15</xdr:col>
      <xdr:colOff>101600</xdr:colOff>
      <xdr:row>37</xdr:row>
      <xdr:rowOff>167822</xdr:rowOff>
    </xdr:to>
    <xdr:sp macro="" textlink="">
      <xdr:nvSpPr>
        <xdr:cNvPr id="81" name="楕円 80"/>
        <xdr:cNvSpPr/>
      </xdr:nvSpPr>
      <xdr:spPr>
        <a:xfrm>
          <a:off x="2857500" y="64098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158950</xdr:rowOff>
    </xdr:from>
    <xdr:ext cx="469744" cy="259045"/>
    <xdr:sp macro="" textlink="">
      <xdr:nvSpPr>
        <xdr:cNvPr id="82" name="テキスト ボックス 81"/>
        <xdr:cNvSpPr txBox="1"/>
      </xdr:nvSpPr>
      <xdr:spPr>
        <a:xfrm>
          <a:off x="2673428" y="650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66589</xdr:rowOff>
    </xdr:from>
    <xdr:to>
      <xdr:col>10</xdr:col>
      <xdr:colOff>165100</xdr:colOff>
      <xdr:row>37</xdr:row>
      <xdr:rowOff>168188</xdr:rowOff>
    </xdr:to>
    <xdr:sp macro="" textlink="">
      <xdr:nvSpPr>
        <xdr:cNvPr id="83" name="楕円 82"/>
        <xdr:cNvSpPr/>
      </xdr:nvSpPr>
      <xdr:spPr>
        <a:xfrm>
          <a:off x="1968500" y="6410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159316</xdr:rowOff>
    </xdr:from>
    <xdr:ext cx="469744" cy="259045"/>
    <xdr:sp macro="" textlink="">
      <xdr:nvSpPr>
        <xdr:cNvPr id="84" name="テキスト ボックス 83"/>
        <xdr:cNvSpPr txBox="1"/>
      </xdr:nvSpPr>
      <xdr:spPr>
        <a:xfrm>
          <a:off x="1784428" y="650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62794</xdr:rowOff>
    </xdr:from>
    <xdr:to>
      <xdr:col>6</xdr:col>
      <xdr:colOff>38100</xdr:colOff>
      <xdr:row>37</xdr:row>
      <xdr:rowOff>164394</xdr:rowOff>
    </xdr:to>
    <xdr:sp macro="" textlink="">
      <xdr:nvSpPr>
        <xdr:cNvPr id="85" name="楕円 84"/>
        <xdr:cNvSpPr/>
      </xdr:nvSpPr>
      <xdr:spPr>
        <a:xfrm>
          <a:off x="1079500" y="64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155521</xdr:rowOff>
    </xdr:from>
    <xdr:ext cx="469744" cy="259045"/>
    <xdr:sp macro="" textlink="">
      <xdr:nvSpPr>
        <xdr:cNvPr id="86" name="テキスト ボックス 85"/>
        <xdr:cNvSpPr txBox="1"/>
      </xdr:nvSpPr>
      <xdr:spPr>
        <a:xfrm>
          <a:off x="895428" y="649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103637</xdr:rowOff>
    </xdr:from>
    <xdr:to>
      <xdr:col>24</xdr:col>
      <xdr:colOff>63500</xdr:colOff>
      <xdr:row>55</xdr:row>
      <xdr:rowOff>152426</xdr:rowOff>
    </xdr:to>
    <xdr:cxnSp macro="">
      <xdr:nvCxnSpPr>
        <xdr:cNvPr id="117" name="直線コネクタ 116"/>
        <xdr:cNvCxnSpPr/>
      </xdr:nvCxnSpPr>
      <xdr:spPr>
        <a:xfrm flipV="1">
          <a:off x="3797300" y="9190487"/>
          <a:ext cx="838200" cy="39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43980</xdr:rowOff>
    </xdr:from>
    <xdr:ext cx="599010" cy="259045"/>
    <xdr:sp macro="" textlink="">
      <xdr:nvSpPr>
        <xdr:cNvPr id="118" name="総務費平均値テキスト"/>
        <xdr:cNvSpPr txBox="1"/>
      </xdr:nvSpPr>
      <xdr:spPr>
        <a:xfrm>
          <a:off x="4686300" y="9473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152426</xdr:rowOff>
    </xdr:from>
    <xdr:to>
      <xdr:col>19</xdr:col>
      <xdr:colOff>177800</xdr:colOff>
      <xdr:row>56</xdr:row>
      <xdr:rowOff>128051</xdr:rowOff>
    </xdr:to>
    <xdr:cxnSp macro="">
      <xdr:nvCxnSpPr>
        <xdr:cNvPr id="120" name="直線コネクタ 119"/>
        <xdr:cNvCxnSpPr/>
      </xdr:nvCxnSpPr>
      <xdr:spPr>
        <a:xfrm flipV="1">
          <a:off x="2908300" y="9582176"/>
          <a:ext cx="889000" cy="14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128051</xdr:rowOff>
    </xdr:from>
    <xdr:to>
      <xdr:col>15</xdr:col>
      <xdr:colOff>50800</xdr:colOff>
      <xdr:row>57</xdr:row>
      <xdr:rowOff>96204</xdr:rowOff>
    </xdr:to>
    <xdr:cxnSp macro="">
      <xdr:nvCxnSpPr>
        <xdr:cNvPr id="123" name="直線コネクタ 122"/>
        <xdr:cNvCxnSpPr/>
      </xdr:nvCxnSpPr>
      <xdr:spPr>
        <a:xfrm flipV="1">
          <a:off x="2019300" y="9729251"/>
          <a:ext cx="889000" cy="13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75672</xdr:rowOff>
    </xdr:from>
    <xdr:to>
      <xdr:col>10</xdr:col>
      <xdr:colOff>114300</xdr:colOff>
      <xdr:row>57</xdr:row>
      <xdr:rowOff>96204</xdr:rowOff>
    </xdr:to>
    <xdr:cxnSp macro="">
      <xdr:nvCxnSpPr>
        <xdr:cNvPr id="126" name="直線コネクタ 125"/>
        <xdr:cNvCxnSpPr/>
      </xdr:nvCxnSpPr>
      <xdr:spPr>
        <a:xfrm>
          <a:off x="1130300" y="9333972"/>
          <a:ext cx="889000" cy="53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52837</xdr:rowOff>
    </xdr:from>
    <xdr:to>
      <xdr:col>24</xdr:col>
      <xdr:colOff>114300</xdr:colOff>
      <xdr:row>53</xdr:row>
      <xdr:rowOff>154437</xdr:rowOff>
    </xdr:to>
    <xdr:sp macro="" textlink="">
      <xdr:nvSpPr>
        <xdr:cNvPr id="136" name="楕円 135"/>
        <xdr:cNvSpPr/>
      </xdr:nvSpPr>
      <xdr:spPr>
        <a:xfrm>
          <a:off x="4584700" y="91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75714</xdr:rowOff>
    </xdr:from>
    <xdr:ext cx="599010" cy="259045"/>
    <xdr:sp macro="" textlink="">
      <xdr:nvSpPr>
        <xdr:cNvPr id="137" name="総務費該当値テキスト"/>
        <xdr:cNvSpPr txBox="1"/>
      </xdr:nvSpPr>
      <xdr:spPr>
        <a:xfrm>
          <a:off x="4686300" y="899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101626</xdr:rowOff>
    </xdr:from>
    <xdr:to>
      <xdr:col>20</xdr:col>
      <xdr:colOff>38100</xdr:colOff>
      <xdr:row>56</xdr:row>
      <xdr:rowOff>31776</xdr:rowOff>
    </xdr:to>
    <xdr:sp macro="" textlink="">
      <xdr:nvSpPr>
        <xdr:cNvPr id="138" name="楕円 137"/>
        <xdr:cNvSpPr/>
      </xdr:nvSpPr>
      <xdr:spPr>
        <a:xfrm>
          <a:off x="3746500" y="95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48303</xdr:rowOff>
    </xdr:from>
    <xdr:ext cx="599010" cy="259045"/>
    <xdr:sp macro="" textlink="">
      <xdr:nvSpPr>
        <xdr:cNvPr id="139" name="テキスト ボックス 138"/>
        <xdr:cNvSpPr txBox="1"/>
      </xdr:nvSpPr>
      <xdr:spPr>
        <a:xfrm>
          <a:off x="3497795" y="930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77251</xdr:rowOff>
    </xdr:from>
    <xdr:to>
      <xdr:col>15</xdr:col>
      <xdr:colOff>101600</xdr:colOff>
      <xdr:row>57</xdr:row>
      <xdr:rowOff>7401</xdr:rowOff>
    </xdr:to>
    <xdr:sp macro="" textlink="">
      <xdr:nvSpPr>
        <xdr:cNvPr id="140" name="楕円 139"/>
        <xdr:cNvSpPr/>
      </xdr:nvSpPr>
      <xdr:spPr>
        <a:xfrm>
          <a:off x="2857500" y="96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23928</xdr:rowOff>
    </xdr:from>
    <xdr:ext cx="599010" cy="259045"/>
    <xdr:sp macro="" textlink="">
      <xdr:nvSpPr>
        <xdr:cNvPr id="141" name="テキスト ボックス 140"/>
        <xdr:cNvSpPr txBox="1"/>
      </xdr:nvSpPr>
      <xdr:spPr>
        <a:xfrm>
          <a:off x="2608795" y="945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45404</xdr:rowOff>
    </xdr:from>
    <xdr:to>
      <xdr:col>10</xdr:col>
      <xdr:colOff>165100</xdr:colOff>
      <xdr:row>57</xdr:row>
      <xdr:rowOff>147004</xdr:rowOff>
    </xdr:to>
    <xdr:sp macro="" textlink="">
      <xdr:nvSpPr>
        <xdr:cNvPr id="142" name="楕円 141"/>
        <xdr:cNvSpPr/>
      </xdr:nvSpPr>
      <xdr:spPr>
        <a:xfrm>
          <a:off x="1968500" y="98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163531</xdr:rowOff>
    </xdr:from>
    <xdr:ext cx="599010" cy="259045"/>
    <xdr:sp macro="" textlink="">
      <xdr:nvSpPr>
        <xdr:cNvPr id="143" name="テキスト ボックス 142"/>
        <xdr:cNvSpPr txBox="1"/>
      </xdr:nvSpPr>
      <xdr:spPr>
        <a:xfrm>
          <a:off x="1719795" y="959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24872</xdr:rowOff>
    </xdr:from>
    <xdr:to>
      <xdr:col>6</xdr:col>
      <xdr:colOff>38100</xdr:colOff>
      <xdr:row>54</xdr:row>
      <xdr:rowOff>126472</xdr:rowOff>
    </xdr:to>
    <xdr:sp macro="" textlink="">
      <xdr:nvSpPr>
        <xdr:cNvPr id="144" name="楕円 143"/>
        <xdr:cNvSpPr/>
      </xdr:nvSpPr>
      <xdr:spPr>
        <a:xfrm>
          <a:off x="1079500" y="92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142999</xdr:rowOff>
    </xdr:from>
    <xdr:ext cx="599010" cy="259045"/>
    <xdr:sp macro="" textlink="">
      <xdr:nvSpPr>
        <xdr:cNvPr id="145" name="テキスト ボックス 144"/>
        <xdr:cNvSpPr txBox="1"/>
      </xdr:nvSpPr>
      <xdr:spPr>
        <a:xfrm>
          <a:off x="830795" y="905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17185</xdr:rowOff>
    </xdr:from>
    <xdr:to>
      <xdr:col>24</xdr:col>
      <xdr:colOff>63500</xdr:colOff>
      <xdr:row>78</xdr:row>
      <xdr:rowOff>33516</xdr:rowOff>
    </xdr:to>
    <xdr:cxnSp macro="">
      <xdr:nvCxnSpPr>
        <xdr:cNvPr id="175" name="直線コネクタ 174"/>
        <xdr:cNvCxnSpPr/>
      </xdr:nvCxnSpPr>
      <xdr:spPr>
        <a:xfrm flipV="1">
          <a:off x="3797300" y="13390285"/>
          <a:ext cx="838200" cy="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33516</xdr:rowOff>
    </xdr:from>
    <xdr:to>
      <xdr:col>19</xdr:col>
      <xdr:colOff>177800</xdr:colOff>
      <xdr:row>78</xdr:row>
      <xdr:rowOff>72610</xdr:rowOff>
    </xdr:to>
    <xdr:cxnSp macro="">
      <xdr:nvCxnSpPr>
        <xdr:cNvPr id="178" name="直線コネクタ 177"/>
        <xdr:cNvCxnSpPr/>
      </xdr:nvCxnSpPr>
      <xdr:spPr>
        <a:xfrm flipV="1">
          <a:off x="2908300" y="13406616"/>
          <a:ext cx="889000" cy="3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71870</xdr:rowOff>
    </xdr:from>
    <xdr:to>
      <xdr:col>15</xdr:col>
      <xdr:colOff>50800</xdr:colOff>
      <xdr:row>78</xdr:row>
      <xdr:rowOff>72610</xdr:rowOff>
    </xdr:to>
    <xdr:cxnSp macro="">
      <xdr:nvCxnSpPr>
        <xdr:cNvPr id="181" name="直線コネクタ 180"/>
        <xdr:cNvCxnSpPr/>
      </xdr:nvCxnSpPr>
      <xdr:spPr>
        <a:xfrm>
          <a:off x="2019300" y="13444970"/>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71870</xdr:rowOff>
    </xdr:from>
    <xdr:to>
      <xdr:col>10</xdr:col>
      <xdr:colOff>114300</xdr:colOff>
      <xdr:row>78</xdr:row>
      <xdr:rowOff>86562</xdr:rowOff>
    </xdr:to>
    <xdr:cxnSp macro="">
      <xdr:nvCxnSpPr>
        <xdr:cNvPr id="184" name="直線コネクタ 183"/>
        <xdr:cNvCxnSpPr/>
      </xdr:nvCxnSpPr>
      <xdr:spPr>
        <a:xfrm flipV="1">
          <a:off x="1130300" y="13444970"/>
          <a:ext cx="8890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137835</xdr:rowOff>
    </xdr:from>
    <xdr:to>
      <xdr:col>24</xdr:col>
      <xdr:colOff>114300</xdr:colOff>
      <xdr:row>78</xdr:row>
      <xdr:rowOff>67985</xdr:rowOff>
    </xdr:to>
    <xdr:sp macro="" textlink="">
      <xdr:nvSpPr>
        <xdr:cNvPr id="194" name="楕円 193"/>
        <xdr:cNvSpPr/>
      </xdr:nvSpPr>
      <xdr:spPr>
        <a:xfrm>
          <a:off x="4584700" y="133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52762</xdr:rowOff>
    </xdr:from>
    <xdr:ext cx="599010" cy="259045"/>
    <xdr:sp macro="" textlink="">
      <xdr:nvSpPr>
        <xdr:cNvPr id="195" name="民生費該当値テキスト"/>
        <xdr:cNvSpPr txBox="1"/>
      </xdr:nvSpPr>
      <xdr:spPr>
        <a:xfrm>
          <a:off x="4686300" y="1325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154166</xdr:rowOff>
    </xdr:from>
    <xdr:to>
      <xdr:col>20</xdr:col>
      <xdr:colOff>38100</xdr:colOff>
      <xdr:row>78</xdr:row>
      <xdr:rowOff>84316</xdr:rowOff>
    </xdr:to>
    <xdr:sp macro="" textlink="">
      <xdr:nvSpPr>
        <xdr:cNvPr id="196" name="楕円 195"/>
        <xdr:cNvSpPr/>
      </xdr:nvSpPr>
      <xdr:spPr>
        <a:xfrm>
          <a:off x="3746500" y="133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75443</xdr:rowOff>
    </xdr:from>
    <xdr:ext cx="599010" cy="259045"/>
    <xdr:sp macro="" textlink="">
      <xdr:nvSpPr>
        <xdr:cNvPr id="197" name="テキスト ボックス 196"/>
        <xdr:cNvSpPr txBox="1"/>
      </xdr:nvSpPr>
      <xdr:spPr>
        <a:xfrm>
          <a:off x="3497795" y="1344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21810</xdr:rowOff>
    </xdr:from>
    <xdr:to>
      <xdr:col>15</xdr:col>
      <xdr:colOff>101600</xdr:colOff>
      <xdr:row>78</xdr:row>
      <xdr:rowOff>123410</xdr:rowOff>
    </xdr:to>
    <xdr:sp macro="" textlink="">
      <xdr:nvSpPr>
        <xdr:cNvPr id="198" name="楕円 197"/>
        <xdr:cNvSpPr/>
      </xdr:nvSpPr>
      <xdr:spPr>
        <a:xfrm>
          <a:off x="2857500" y="133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114537</xdr:rowOff>
    </xdr:from>
    <xdr:ext cx="599010" cy="259045"/>
    <xdr:sp macro="" textlink="">
      <xdr:nvSpPr>
        <xdr:cNvPr id="199" name="テキスト ボックス 198"/>
        <xdr:cNvSpPr txBox="1"/>
      </xdr:nvSpPr>
      <xdr:spPr>
        <a:xfrm>
          <a:off x="2608795" y="1348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21070</xdr:rowOff>
    </xdr:from>
    <xdr:to>
      <xdr:col>10</xdr:col>
      <xdr:colOff>165100</xdr:colOff>
      <xdr:row>78</xdr:row>
      <xdr:rowOff>122670</xdr:rowOff>
    </xdr:to>
    <xdr:sp macro="" textlink="">
      <xdr:nvSpPr>
        <xdr:cNvPr id="200" name="楕円 199"/>
        <xdr:cNvSpPr/>
      </xdr:nvSpPr>
      <xdr:spPr>
        <a:xfrm>
          <a:off x="1968500" y="133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113797</xdr:rowOff>
    </xdr:from>
    <xdr:ext cx="599010" cy="259045"/>
    <xdr:sp macro="" textlink="">
      <xdr:nvSpPr>
        <xdr:cNvPr id="201" name="テキスト ボックス 200"/>
        <xdr:cNvSpPr txBox="1"/>
      </xdr:nvSpPr>
      <xdr:spPr>
        <a:xfrm>
          <a:off x="1719795" y="1348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35762</xdr:rowOff>
    </xdr:from>
    <xdr:to>
      <xdr:col>6</xdr:col>
      <xdr:colOff>38100</xdr:colOff>
      <xdr:row>78</xdr:row>
      <xdr:rowOff>137362</xdr:rowOff>
    </xdr:to>
    <xdr:sp macro="" textlink="">
      <xdr:nvSpPr>
        <xdr:cNvPr id="202" name="楕円 201"/>
        <xdr:cNvSpPr/>
      </xdr:nvSpPr>
      <xdr:spPr>
        <a:xfrm>
          <a:off x="1079500" y="134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128489</xdr:rowOff>
    </xdr:from>
    <xdr:ext cx="599010" cy="259045"/>
    <xdr:sp macro="" textlink="">
      <xdr:nvSpPr>
        <xdr:cNvPr id="203" name="テキスト ボックス 202"/>
        <xdr:cNvSpPr txBox="1"/>
      </xdr:nvSpPr>
      <xdr:spPr>
        <a:xfrm>
          <a:off x="830795" y="1350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144044</xdr:rowOff>
    </xdr:from>
    <xdr:to>
      <xdr:col>24</xdr:col>
      <xdr:colOff>63500</xdr:colOff>
      <xdr:row>97</xdr:row>
      <xdr:rowOff>144844</xdr:rowOff>
    </xdr:to>
    <xdr:cxnSp macro="">
      <xdr:nvCxnSpPr>
        <xdr:cNvPr id="232" name="直線コネクタ 231"/>
        <xdr:cNvCxnSpPr/>
      </xdr:nvCxnSpPr>
      <xdr:spPr>
        <a:xfrm>
          <a:off x="3797300" y="16774694"/>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67599</xdr:rowOff>
    </xdr:from>
    <xdr:to>
      <xdr:col>19</xdr:col>
      <xdr:colOff>177800</xdr:colOff>
      <xdr:row>97</xdr:row>
      <xdr:rowOff>144044</xdr:rowOff>
    </xdr:to>
    <xdr:cxnSp macro="">
      <xdr:nvCxnSpPr>
        <xdr:cNvPr id="235" name="直線コネクタ 234"/>
        <xdr:cNvCxnSpPr/>
      </xdr:nvCxnSpPr>
      <xdr:spPr>
        <a:xfrm>
          <a:off x="2908300" y="16698249"/>
          <a:ext cx="889000" cy="7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67599</xdr:rowOff>
    </xdr:from>
    <xdr:to>
      <xdr:col>15</xdr:col>
      <xdr:colOff>50800</xdr:colOff>
      <xdr:row>97</xdr:row>
      <xdr:rowOff>99253</xdr:rowOff>
    </xdr:to>
    <xdr:cxnSp macro="">
      <xdr:nvCxnSpPr>
        <xdr:cNvPr id="238" name="直線コネクタ 237"/>
        <xdr:cNvCxnSpPr/>
      </xdr:nvCxnSpPr>
      <xdr:spPr>
        <a:xfrm flipV="1">
          <a:off x="2019300" y="16698249"/>
          <a:ext cx="889000" cy="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99253</xdr:rowOff>
    </xdr:from>
    <xdr:to>
      <xdr:col>10</xdr:col>
      <xdr:colOff>114300</xdr:colOff>
      <xdr:row>97</xdr:row>
      <xdr:rowOff>151504</xdr:rowOff>
    </xdr:to>
    <xdr:cxnSp macro="">
      <xdr:nvCxnSpPr>
        <xdr:cNvPr id="241" name="直線コネクタ 240"/>
        <xdr:cNvCxnSpPr/>
      </xdr:nvCxnSpPr>
      <xdr:spPr>
        <a:xfrm flipV="1">
          <a:off x="1130300" y="167299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94044</xdr:rowOff>
    </xdr:from>
    <xdr:to>
      <xdr:col>24</xdr:col>
      <xdr:colOff>114300</xdr:colOff>
      <xdr:row>98</xdr:row>
      <xdr:rowOff>24194</xdr:rowOff>
    </xdr:to>
    <xdr:sp macro="" textlink="">
      <xdr:nvSpPr>
        <xdr:cNvPr id="251" name="楕円 250"/>
        <xdr:cNvSpPr/>
      </xdr:nvSpPr>
      <xdr:spPr>
        <a:xfrm>
          <a:off x="4584700" y="16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8971</xdr:rowOff>
    </xdr:from>
    <xdr:ext cx="534377" cy="259045"/>
    <xdr:sp macro="" textlink="">
      <xdr:nvSpPr>
        <xdr:cNvPr id="252" name="衛生費該当値テキスト"/>
        <xdr:cNvSpPr txBox="1"/>
      </xdr:nvSpPr>
      <xdr:spPr>
        <a:xfrm>
          <a:off x="4686300" y="1663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93244</xdr:rowOff>
    </xdr:from>
    <xdr:to>
      <xdr:col>20</xdr:col>
      <xdr:colOff>38100</xdr:colOff>
      <xdr:row>98</xdr:row>
      <xdr:rowOff>23394</xdr:rowOff>
    </xdr:to>
    <xdr:sp macro="" textlink="">
      <xdr:nvSpPr>
        <xdr:cNvPr id="253" name="楕円 252"/>
        <xdr:cNvSpPr/>
      </xdr:nvSpPr>
      <xdr:spPr>
        <a:xfrm>
          <a:off x="3746500" y="167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14521</xdr:rowOff>
    </xdr:from>
    <xdr:ext cx="534377" cy="259045"/>
    <xdr:sp macro="" textlink="">
      <xdr:nvSpPr>
        <xdr:cNvPr id="254" name="テキスト ボックス 253"/>
        <xdr:cNvSpPr txBox="1"/>
      </xdr:nvSpPr>
      <xdr:spPr>
        <a:xfrm>
          <a:off x="3530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16799</xdr:rowOff>
    </xdr:from>
    <xdr:to>
      <xdr:col>15</xdr:col>
      <xdr:colOff>101600</xdr:colOff>
      <xdr:row>97</xdr:row>
      <xdr:rowOff>118399</xdr:rowOff>
    </xdr:to>
    <xdr:sp macro="" textlink="">
      <xdr:nvSpPr>
        <xdr:cNvPr id="255" name="楕円 254"/>
        <xdr:cNvSpPr/>
      </xdr:nvSpPr>
      <xdr:spPr>
        <a:xfrm>
          <a:off x="2857500" y="166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109526</xdr:rowOff>
    </xdr:from>
    <xdr:ext cx="534377" cy="259045"/>
    <xdr:sp macro="" textlink="">
      <xdr:nvSpPr>
        <xdr:cNvPr id="256" name="テキスト ボックス 255"/>
        <xdr:cNvSpPr txBox="1"/>
      </xdr:nvSpPr>
      <xdr:spPr>
        <a:xfrm>
          <a:off x="2641111" y="1674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48453</xdr:rowOff>
    </xdr:from>
    <xdr:to>
      <xdr:col>10</xdr:col>
      <xdr:colOff>165100</xdr:colOff>
      <xdr:row>97</xdr:row>
      <xdr:rowOff>150053</xdr:rowOff>
    </xdr:to>
    <xdr:sp macro="" textlink="">
      <xdr:nvSpPr>
        <xdr:cNvPr id="257" name="楕円 256"/>
        <xdr:cNvSpPr/>
      </xdr:nvSpPr>
      <xdr:spPr>
        <a:xfrm>
          <a:off x="1968500" y="166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141180</xdr:rowOff>
    </xdr:from>
    <xdr:ext cx="534377" cy="259045"/>
    <xdr:sp macro="" textlink="">
      <xdr:nvSpPr>
        <xdr:cNvPr id="258" name="テキスト ボックス 257"/>
        <xdr:cNvSpPr txBox="1"/>
      </xdr:nvSpPr>
      <xdr:spPr>
        <a:xfrm>
          <a:off x="1752111" y="167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100704</xdr:rowOff>
    </xdr:from>
    <xdr:to>
      <xdr:col>6</xdr:col>
      <xdr:colOff>38100</xdr:colOff>
      <xdr:row>98</xdr:row>
      <xdr:rowOff>30854</xdr:rowOff>
    </xdr:to>
    <xdr:sp macro="" textlink="">
      <xdr:nvSpPr>
        <xdr:cNvPr id="259" name="楕円 258"/>
        <xdr:cNvSpPr/>
      </xdr:nvSpPr>
      <xdr:spPr>
        <a:xfrm>
          <a:off x="1079500" y="167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21981</xdr:rowOff>
    </xdr:from>
    <xdr:ext cx="534377" cy="259045"/>
    <xdr:sp macro="" textlink="">
      <xdr:nvSpPr>
        <xdr:cNvPr id="260" name="テキスト ボックス 259"/>
        <xdr:cNvSpPr txBox="1"/>
      </xdr:nvSpPr>
      <xdr:spPr>
        <a:xfrm>
          <a:off x="863111" y="168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35458</xdr:rowOff>
    </xdr:from>
    <xdr:to>
      <xdr:col>55</xdr:col>
      <xdr:colOff>0</xdr:colOff>
      <xdr:row>38</xdr:row>
      <xdr:rowOff>35916</xdr:rowOff>
    </xdr:to>
    <xdr:cxnSp macro="">
      <xdr:nvCxnSpPr>
        <xdr:cNvPr id="287" name="直線コネクタ 286"/>
        <xdr:cNvCxnSpPr/>
      </xdr:nvCxnSpPr>
      <xdr:spPr>
        <a:xfrm flipV="1">
          <a:off x="9639300" y="655055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35916</xdr:rowOff>
    </xdr:from>
    <xdr:to>
      <xdr:col>50</xdr:col>
      <xdr:colOff>114300</xdr:colOff>
      <xdr:row>38</xdr:row>
      <xdr:rowOff>36830</xdr:rowOff>
    </xdr:to>
    <xdr:cxnSp macro="">
      <xdr:nvCxnSpPr>
        <xdr:cNvPr id="290" name="直線コネクタ 289"/>
        <xdr:cNvCxnSpPr/>
      </xdr:nvCxnSpPr>
      <xdr:spPr>
        <a:xfrm flipV="1">
          <a:off x="8750300" y="655101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130556</xdr:rowOff>
    </xdr:from>
    <xdr:to>
      <xdr:col>45</xdr:col>
      <xdr:colOff>177800</xdr:colOff>
      <xdr:row>38</xdr:row>
      <xdr:rowOff>36830</xdr:rowOff>
    </xdr:to>
    <xdr:cxnSp macro="">
      <xdr:nvCxnSpPr>
        <xdr:cNvPr id="293" name="直線コネクタ 292"/>
        <xdr:cNvCxnSpPr/>
      </xdr:nvCxnSpPr>
      <xdr:spPr>
        <a:xfrm>
          <a:off x="7861300" y="647420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90551</xdr:rowOff>
    </xdr:from>
    <xdr:to>
      <xdr:col>41</xdr:col>
      <xdr:colOff>50800</xdr:colOff>
      <xdr:row>37</xdr:row>
      <xdr:rowOff>130556</xdr:rowOff>
    </xdr:to>
    <xdr:cxnSp macro="">
      <xdr:nvCxnSpPr>
        <xdr:cNvPr id="296" name="直線コネクタ 295"/>
        <xdr:cNvCxnSpPr/>
      </xdr:nvCxnSpPr>
      <xdr:spPr>
        <a:xfrm>
          <a:off x="6972300" y="5748401"/>
          <a:ext cx="889000" cy="72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298" name="テキスト ボックス 297"/>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165168</xdr:rowOff>
    </xdr:from>
    <xdr:ext cx="378565" cy="259045"/>
    <xdr:sp macro="" textlink="">
      <xdr:nvSpPr>
        <xdr:cNvPr id="300" name="テキスト ボックス 299"/>
        <xdr:cNvSpPr txBox="1"/>
      </xdr:nvSpPr>
      <xdr:spPr>
        <a:xfrm>
          <a:off x="6783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156108</xdr:rowOff>
    </xdr:from>
    <xdr:to>
      <xdr:col>55</xdr:col>
      <xdr:colOff>50800</xdr:colOff>
      <xdr:row>38</xdr:row>
      <xdr:rowOff>86258</xdr:rowOff>
    </xdr:to>
    <xdr:sp macro="" textlink="">
      <xdr:nvSpPr>
        <xdr:cNvPr id="306" name="楕円 305"/>
        <xdr:cNvSpPr/>
      </xdr:nvSpPr>
      <xdr:spPr>
        <a:xfrm>
          <a:off x="10426700" y="64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71035</xdr:rowOff>
    </xdr:from>
    <xdr:ext cx="378565" cy="259045"/>
    <xdr:sp macro="" textlink="">
      <xdr:nvSpPr>
        <xdr:cNvPr id="307" name="労働費該当値テキスト"/>
        <xdr:cNvSpPr txBox="1"/>
      </xdr:nvSpPr>
      <xdr:spPr>
        <a:xfrm>
          <a:off x="10528300" y="6414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156566</xdr:rowOff>
    </xdr:from>
    <xdr:to>
      <xdr:col>50</xdr:col>
      <xdr:colOff>165100</xdr:colOff>
      <xdr:row>38</xdr:row>
      <xdr:rowOff>86716</xdr:rowOff>
    </xdr:to>
    <xdr:sp macro="" textlink="">
      <xdr:nvSpPr>
        <xdr:cNvPr id="308" name="楕円 307"/>
        <xdr:cNvSpPr/>
      </xdr:nvSpPr>
      <xdr:spPr>
        <a:xfrm>
          <a:off x="9588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77843</xdr:rowOff>
    </xdr:from>
    <xdr:ext cx="378565" cy="259045"/>
    <xdr:sp macro="" textlink="">
      <xdr:nvSpPr>
        <xdr:cNvPr id="309" name="テキスト ボックス 308"/>
        <xdr:cNvSpPr txBox="1"/>
      </xdr:nvSpPr>
      <xdr:spPr>
        <a:xfrm>
          <a:off x="9450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157480</xdr:rowOff>
    </xdr:from>
    <xdr:to>
      <xdr:col>46</xdr:col>
      <xdr:colOff>38100</xdr:colOff>
      <xdr:row>38</xdr:row>
      <xdr:rowOff>87630</xdr:rowOff>
    </xdr:to>
    <xdr:sp macro="" textlink="">
      <xdr:nvSpPr>
        <xdr:cNvPr id="310" name="楕円 309"/>
        <xdr:cNvSpPr/>
      </xdr:nvSpPr>
      <xdr:spPr>
        <a:xfrm>
          <a:off x="8699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78757</xdr:rowOff>
    </xdr:from>
    <xdr:ext cx="378565" cy="259045"/>
    <xdr:sp macro="" textlink="">
      <xdr:nvSpPr>
        <xdr:cNvPr id="311" name="テキスト ボックス 310"/>
        <xdr:cNvSpPr txBox="1"/>
      </xdr:nvSpPr>
      <xdr:spPr>
        <a:xfrm>
          <a:off x="8561017" y="6593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79756</xdr:rowOff>
    </xdr:from>
    <xdr:to>
      <xdr:col>41</xdr:col>
      <xdr:colOff>101600</xdr:colOff>
      <xdr:row>38</xdr:row>
      <xdr:rowOff>9906</xdr:rowOff>
    </xdr:to>
    <xdr:sp macro="" textlink="">
      <xdr:nvSpPr>
        <xdr:cNvPr id="312" name="楕円 311"/>
        <xdr:cNvSpPr/>
      </xdr:nvSpPr>
      <xdr:spPr>
        <a:xfrm>
          <a:off x="7810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26433</xdr:rowOff>
    </xdr:from>
    <xdr:ext cx="378565" cy="259045"/>
    <xdr:sp macro="" textlink="">
      <xdr:nvSpPr>
        <xdr:cNvPr id="313" name="テキスト ボックス 312"/>
        <xdr:cNvSpPr txBox="1"/>
      </xdr:nvSpPr>
      <xdr:spPr>
        <a:xfrm>
          <a:off x="7672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39751</xdr:rowOff>
    </xdr:from>
    <xdr:to>
      <xdr:col>36</xdr:col>
      <xdr:colOff>165100</xdr:colOff>
      <xdr:row>33</xdr:row>
      <xdr:rowOff>141351</xdr:rowOff>
    </xdr:to>
    <xdr:sp macro="" textlink="">
      <xdr:nvSpPr>
        <xdr:cNvPr id="314" name="楕円 313"/>
        <xdr:cNvSpPr/>
      </xdr:nvSpPr>
      <xdr:spPr>
        <a:xfrm>
          <a:off x="6921500" y="56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157878</xdr:rowOff>
    </xdr:from>
    <xdr:ext cx="469744" cy="259045"/>
    <xdr:sp macro="" textlink="">
      <xdr:nvSpPr>
        <xdr:cNvPr id="315" name="テキスト ボックス 314"/>
        <xdr:cNvSpPr txBox="1"/>
      </xdr:nvSpPr>
      <xdr:spPr>
        <a:xfrm>
          <a:off x="6737428" y="547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68491</xdr:rowOff>
    </xdr:from>
    <xdr:to>
      <xdr:col>54</xdr:col>
      <xdr:colOff>189865</xdr:colOff>
      <xdr:row>59</xdr:row>
      <xdr:rowOff>75578</xdr:rowOff>
    </xdr:to>
    <xdr:cxnSp macro="">
      <xdr:nvCxnSpPr>
        <xdr:cNvPr id="341" name="直線コネクタ 340"/>
        <xdr:cNvCxnSpPr/>
      </xdr:nvCxnSpPr>
      <xdr:spPr>
        <a:xfrm flipV="1">
          <a:off x="10475595" y="9326791"/>
          <a:ext cx="1270" cy="86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79405</xdr:rowOff>
    </xdr:from>
    <xdr:ext cx="469744" cy="259045"/>
    <xdr:sp macro="" textlink="">
      <xdr:nvSpPr>
        <xdr:cNvPr id="342" name="農林水産業費最小値テキスト"/>
        <xdr:cNvSpPr txBox="1"/>
      </xdr:nvSpPr>
      <xdr:spPr>
        <a:xfrm>
          <a:off x="10528300" y="1019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75578</xdr:rowOff>
    </xdr:from>
    <xdr:to>
      <xdr:col>55</xdr:col>
      <xdr:colOff>88900</xdr:colOff>
      <xdr:row>59</xdr:row>
      <xdr:rowOff>75578</xdr:rowOff>
    </xdr:to>
    <xdr:cxnSp macro="">
      <xdr:nvCxnSpPr>
        <xdr:cNvPr id="343" name="直線コネクタ 342"/>
        <xdr:cNvCxnSpPr/>
      </xdr:nvCxnSpPr>
      <xdr:spPr>
        <a:xfrm>
          <a:off x="10388600" y="1019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15168</xdr:rowOff>
    </xdr:from>
    <xdr:ext cx="534377" cy="259045"/>
    <xdr:sp macro="" textlink="">
      <xdr:nvSpPr>
        <xdr:cNvPr id="344" name="農林水産業費最大値テキスト"/>
        <xdr:cNvSpPr txBox="1"/>
      </xdr:nvSpPr>
      <xdr:spPr>
        <a:xfrm>
          <a:off x="10528300" y="91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68491</xdr:rowOff>
    </xdr:from>
    <xdr:to>
      <xdr:col>55</xdr:col>
      <xdr:colOff>88900</xdr:colOff>
      <xdr:row>54</xdr:row>
      <xdr:rowOff>68491</xdr:rowOff>
    </xdr:to>
    <xdr:cxnSp macro="">
      <xdr:nvCxnSpPr>
        <xdr:cNvPr id="345" name="直線コネクタ 344"/>
        <xdr:cNvCxnSpPr/>
      </xdr:nvCxnSpPr>
      <xdr:spPr>
        <a:xfrm>
          <a:off x="10388600" y="932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126311</xdr:rowOff>
    </xdr:from>
    <xdr:to>
      <xdr:col>55</xdr:col>
      <xdr:colOff>0</xdr:colOff>
      <xdr:row>57</xdr:row>
      <xdr:rowOff>15358</xdr:rowOff>
    </xdr:to>
    <xdr:cxnSp macro="">
      <xdr:nvCxnSpPr>
        <xdr:cNvPr id="346" name="直線コネクタ 345"/>
        <xdr:cNvCxnSpPr/>
      </xdr:nvCxnSpPr>
      <xdr:spPr>
        <a:xfrm>
          <a:off x="9639300" y="9727511"/>
          <a:ext cx="838200" cy="6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56844</xdr:rowOff>
    </xdr:from>
    <xdr:ext cx="534377" cy="259045"/>
    <xdr:sp macro="" textlink="">
      <xdr:nvSpPr>
        <xdr:cNvPr id="347" name="農林水産業費平均値テキスト"/>
        <xdr:cNvSpPr txBox="1"/>
      </xdr:nvSpPr>
      <xdr:spPr>
        <a:xfrm>
          <a:off x="10528300" y="982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78417</xdr:rowOff>
    </xdr:from>
    <xdr:to>
      <xdr:col>55</xdr:col>
      <xdr:colOff>50800</xdr:colOff>
      <xdr:row>58</xdr:row>
      <xdr:rowOff>8567</xdr:rowOff>
    </xdr:to>
    <xdr:sp macro="" textlink="">
      <xdr:nvSpPr>
        <xdr:cNvPr id="348" name="フローチャート: 判断 347"/>
        <xdr:cNvSpPr/>
      </xdr:nvSpPr>
      <xdr:spPr>
        <a:xfrm>
          <a:off x="10426700" y="985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152633</xdr:rowOff>
    </xdr:from>
    <xdr:to>
      <xdr:col>50</xdr:col>
      <xdr:colOff>114300</xdr:colOff>
      <xdr:row>56</xdr:row>
      <xdr:rowOff>126311</xdr:rowOff>
    </xdr:to>
    <xdr:cxnSp macro="">
      <xdr:nvCxnSpPr>
        <xdr:cNvPr id="349" name="直線コネクタ 348"/>
        <xdr:cNvCxnSpPr/>
      </xdr:nvCxnSpPr>
      <xdr:spPr>
        <a:xfrm>
          <a:off x="8750300" y="9582383"/>
          <a:ext cx="889000" cy="14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100102</xdr:rowOff>
    </xdr:from>
    <xdr:to>
      <xdr:col>50</xdr:col>
      <xdr:colOff>165100</xdr:colOff>
      <xdr:row>58</xdr:row>
      <xdr:rowOff>30252</xdr:rowOff>
    </xdr:to>
    <xdr:sp macro="" textlink="">
      <xdr:nvSpPr>
        <xdr:cNvPr id="350" name="フローチャート: 判断 349"/>
        <xdr:cNvSpPr/>
      </xdr:nvSpPr>
      <xdr:spPr>
        <a:xfrm>
          <a:off x="9588500" y="987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21379</xdr:rowOff>
    </xdr:from>
    <xdr:ext cx="534377" cy="259045"/>
    <xdr:sp macro="" textlink="">
      <xdr:nvSpPr>
        <xdr:cNvPr id="351" name="テキスト ボックス 350"/>
        <xdr:cNvSpPr txBox="1"/>
      </xdr:nvSpPr>
      <xdr:spPr>
        <a:xfrm>
          <a:off x="9372111" y="99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152633</xdr:rowOff>
    </xdr:from>
    <xdr:to>
      <xdr:col>45</xdr:col>
      <xdr:colOff>177800</xdr:colOff>
      <xdr:row>55</xdr:row>
      <xdr:rowOff>159017</xdr:rowOff>
    </xdr:to>
    <xdr:cxnSp macro="">
      <xdr:nvCxnSpPr>
        <xdr:cNvPr id="352" name="直線コネクタ 351"/>
        <xdr:cNvCxnSpPr/>
      </xdr:nvCxnSpPr>
      <xdr:spPr>
        <a:xfrm flipV="1">
          <a:off x="7861300" y="9582383"/>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129460</xdr:rowOff>
    </xdr:from>
    <xdr:to>
      <xdr:col>46</xdr:col>
      <xdr:colOff>38100</xdr:colOff>
      <xdr:row>58</xdr:row>
      <xdr:rowOff>59610</xdr:rowOff>
    </xdr:to>
    <xdr:sp macro="" textlink="">
      <xdr:nvSpPr>
        <xdr:cNvPr id="353" name="フローチャート: 判断 352"/>
        <xdr:cNvSpPr/>
      </xdr:nvSpPr>
      <xdr:spPr>
        <a:xfrm>
          <a:off x="8699500" y="990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50737</xdr:rowOff>
    </xdr:from>
    <xdr:ext cx="534377" cy="259045"/>
    <xdr:sp macro="" textlink="">
      <xdr:nvSpPr>
        <xdr:cNvPr id="354" name="テキスト ボックス 353"/>
        <xdr:cNvSpPr txBox="1"/>
      </xdr:nvSpPr>
      <xdr:spPr>
        <a:xfrm>
          <a:off x="8483111" y="999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40504</xdr:rowOff>
    </xdr:from>
    <xdr:to>
      <xdr:col>41</xdr:col>
      <xdr:colOff>50800</xdr:colOff>
      <xdr:row>55</xdr:row>
      <xdr:rowOff>159017</xdr:rowOff>
    </xdr:to>
    <xdr:cxnSp macro="">
      <xdr:nvCxnSpPr>
        <xdr:cNvPr id="355" name="直線コネクタ 354"/>
        <xdr:cNvCxnSpPr/>
      </xdr:nvCxnSpPr>
      <xdr:spPr>
        <a:xfrm>
          <a:off x="6972300" y="8784454"/>
          <a:ext cx="889000" cy="80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93945</xdr:rowOff>
    </xdr:from>
    <xdr:to>
      <xdr:col>41</xdr:col>
      <xdr:colOff>101600</xdr:colOff>
      <xdr:row>58</xdr:row>
      <xdr:rowOff>24095</xdr:rowOff>
    </xdr:to>
    <xdr:sp macro="" textlink="">
      <xdr:nvSpPr>
        <xdr:cNvPr id="356" name="フローチャート: 判断 355"/>
        <xdr:cNvSpPr/>
      </xdr:nvSpPr>
      <xdr:spPr>
        <a:xfrm>
          <a:off x="7810500" y="986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15222</xdr:rowOff>
    </xdr:from>
    <xdr:ext cx="534377" cy="259045"/>
    <xdr:sp macro="" textlink="">
      <xdr:nvSpPr>
        <xdr:cNvPr id="357" name="テキスト ボックス 356"/>
        <xdr:cNvSpPr txBox="1"/>
      </xdr:nvSpPr>
      <xdr:spPr>
        <a:xfrm>
          <a:off x="7594111" y="995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118994</xdr:rowOff>
    </xdr:from>
    <xdr:to>
      <xdr:col>36</xdr:col>
      <xdr:colOff>165100</xdr:colOff>
      <xdr:row>58</xdr:row>
      <xdr:rowOff>49144</xdr:rowOff>
    </xdr:to>
    <xdr:sp macro="" textlink="">
      <xdr:nvSpPr>
        <xdr:cNvPr id="358" name="フローチャート: 判断 357"/>
        <xdr:cNvSpPr/>
      </xdr:nvSpPr>
      <xdr:spPr>
        <a:xfrm>
          <a:off x="69215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40271</xdr:rowOff>
    </xdr:from>
    <xdr:ext cx="534377" cy="259045"/>
    <xdr:sp macro="" textlink="">
      <xdr:nvSpPr>
        <xdr:cNvPr id="359" name="テキスト ボックス 358"/>
        <xdr:cNvSpPr txBox="1"/>
      </xdr:nvSpPr>
      <xdr:spPr>
        <a:xfrm>
          <a:off x="6705111" y="998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136008</xdr:rowOff>
    </xdr:from>
    <xdr:to>
      <xdr:col>55</xdr:col>
      <xdr:colOff>50800</xdr:colOff>
      <xdr:row>57</xdr:row>
      <xdr:rowOff>66158</xdr:rowOff>
    </xdr:to>
    <xdr:sp macro="" textlink="">
      <xdr:nvSpPr>
        <xdr:cNvPr id="365" name="楕円 364"/>
        <xdr:cNvSpPr/>
      </xdr:nvSpPr>
      <xdr:spPr>
        <a:xfrm>
          <a:off x="10426700" y="97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158885</xdr:rowOff>
    </xdr:from>
    <xdr:ext cx="534377" cy="259045"/>
    <xdr:sp macro="" textlink="">
      <xdr:nvSpPr>
        <xdr:cNvPr id="366" name="農林水産業費該当値テキスト"/>
        <xdr:cNvSpPr txBox="1"/>
      </xdr:nvSpPr>
      <xdr:spPr>
        <a:xfrm>
          <a:off x="10528300" y="958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75511</xdr:rowOff>
    </xdr:from>
    <xdr:to>
      <xdr:col>50</xdr:col>
      <xdr:colOff>165100</xdr:colOff>
      <xdr:row>57</xdr:row>
      <xdr:rowOff>5661</xdr:rowOff>
    </xdr:to>
    <xdr:sp macro="" textlink="">
      <xdr:nvSpPr>
        <xdr:cNvPr id="367" name="楕円 366"/>
        <xdr:cNvSpPr/>
      </xdr:nvSpPr>
      <xdr:spPr>
        <a:xfrm>
          <a:off x="9588500" y="96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22188</xdr:rowOff>
    </xdr:from>
    <xdr:ext cx="534377" cy="259045"/>
    <xdr:sp macro="" textlink="">
      <xdr:nvSpPr>
        <xdr:cNvPr id="368" name="テキスト ボックス 367"/>
        <xdr:cNvSpPr txBox="1"/>
      </xdr:nvSpPr>
      <xdr:spPr>
        <a:xfrm>
          <a:off x="9372111" y="94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101833</xdr:rowOff>
    </xdr:from>
    <xdr:to>
      <xdr:col>46</xdr:col>
      <xdr:colOff>38100</xdr:colOff>
      <xdr:row>56</xdr:row>
      <xdr:rowOff>31983</xdr:rowOff>
    </xdr:to>
    <xdr:sp macro="" textlink="">
      <xdr:nvSpPr>
        <xdr:cNvPr id="369" name="楕円 368"/>
        <xdr:cNvSpPr/>
      </xdr:nvSpPr>
      <xdr:spPr>
        <a:xfrm>
          <a:off x="8699500" y="95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48510</xdr:rowOff>
    </xdr:from>
    <xdr:ext cx="534377" cy="259045"/>
    <xdr:sp macro="" textlink="">
      <xdr:nvSpPr>
        <xdr:cNvPr id="370" name="テキスト ボックス 369"/>
        <xdr:cNvSpPr txBox="1"/>
      </xdr:nvSpPr>
      <xdr:spPr>
        <a:xfrm>
          <a:off x="8483111" y="93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108217</xdr:rowOff>
    </xdr:from>
    <xdr:to>
      <xdr:col>41</xdr:col>
      <xdr:colOff>101600</xdr:colOff>
      <xdr:row>56</xdr:row>
      <xdr:rowOff>38367</xdr:rowOff>
    </xdr:to>
    <xdr:sp macro="" textlink="">
      <xdr:nvSpPr>
        <xdr:cNvPr id="371" name="楕円 370"/>
        <xdr:cNvSpPr/>
      </xdr:nvSpPr>
      <xdr:spPr>
        <a:xfrm>
          <a:off x="7810500" y="95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54894</xdr:rowOff>
    </xdr:from>
    <xdr:ext cx="534377" cy="259045"/>
    <xdr:sp macro="" textlink="">
      <xdr:nvSpPr>
        <xdr:cNvPr id="372" name="テキスト ボックス 371"/>
        <xdr:cNvSpPr txBox="1"/>
      </xdr:nvSpPr>
      <xdr:spPr>
        <a:xfrm>
          <a:off x="7594111" y="93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161154</xdr:rowOff>
    </xdr:from>
    <xdr:to>
      <xdr:col>36</xdr:col>
      <xdr:colOff>165100</xdr:colOff>
      <xdr:row>51</xdr:row>
      <xdr:rowOff>91304</xdr:rowOff>
    </xdr:to>
    <xdr:sp macro="" textlink="">
      <xdr:nvSpPr>
        <xdr:cNvPr id="373" name="楕円 372"/>
        <xdr:cNvSpPr/>
      </xdr:nvSpPr>
      <xdr:spPr>
        <a:xfrm>
          <a:off x="6921500" y="87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107831</xdr:rowOff>
    </xdr:from>
    <xdr:ext cx="534377" cy="259045"/>
    <xdr:sp macro="" textlink="">
      <xdr:nvSpPr>
        <xdr:cNvPr id="374" name="テキスト ボックス 373"/>
        <xdr:cNvSpPr txBox="1"/>
      </xdr:nvSpPr>
      <xdr:spPr>
        <a:xfrm>
          <a:off x="6705111" y="850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400" name="直線コネクタ 399"/>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401"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402" name="直線コネクタ 401"/>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403"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4" name="直線コネクタ 403"/>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20665</xdr:rowOff>
    </xdr:from>
    <xdr:to>
      <xdr:col>55</xdr:col>
      <xdr:colOff>0</xdr:colOff>
      <xdr:row>78</xdr:row>
      <xdr:rowOff>104267</xdr:rowOff>
    </xdr:to>
    <xdr:cxnSp macro="">
      <xdr:nvCxnSpPr>
        <xdr:cNvPr id="405" name="直線コネクタ 404"/>
        <xdr:cNvCxnSpPr/>
      </xdr:nvCxnSpPr>
      <xdr:spPr>
        <a:xfrm flipV="1">
          <a:off x="9639300" y="13050865"/>
          <a:ext cx="838200" cy="42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6" name="商工費平均値テキスト"/>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7" name="フローチャート: 判断 406"/>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104267</xdr:rowOff>
    </xdr:from>
    <xdr:to>
      <xdr:col>50</xdr:col>
      <xdr:colOff>114300</xdr:colOff>
      <xdr:row>78</xdr:row>
      <xdr:rowOff>112970</xdr:rowOff>
    </xdr:to>
    <xdr:cxnSp macro="">
      <xdr:nvCxnSpPr>
        <xdr:cNvPr id="408" name="直線コネクタ 407"/>
        <xdr:cNvCxnSpPr/>
      </xdr:nvCxnSpPr>
      <xdr:spPr>
        <a:xfrm flipV="1">
          <a:off x="8750300" y="13477367"/>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9" name="フローチャート: 判断 408"/>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10" name="テキスト ボックス 409"/>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106341</xdr:rowOff>
    </xdr:from>
    <xdr:to>
      <xdr:col>45</xdr:col>
      <xdr:colOff>177800</xdr:colOff>
      <xdr:row>78</xdr:row>
      <xdr:rowOff>112970</xdr:rowOff>
    </xdr:to>
    <xdr:cxnSp macro="">
      <xdr:nvCxnSpPr>
        <xdr:cNvPr id="411" name="直線コネクタ 410"/>
        <xdr:cNvCxnSpPr/>
      </xdr:nvCxnSpPr>
      <xdr:spPr>
        <a:xfrm>
          <a:off x="7861300" y="1347944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12" name="フローチャート: 判断 411"/>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13" name="テキスト ボックス 412"/>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93735</xdr:rowOff>
    </xdr:from>
    <xdr:to>
      <xdr:col>41</xdr:col>
      <xdr:colOff>50800</xdr:colOff>
      <xdr:row>78</xdr:row>
      <xdr:rowOff>106341</xdr:rowOff>
    </xdr:to>
    <xdr:cxnSp macro="">
      <xdr:nvCxnSpPr>
        <xdr:cNvPr id="414" name="直線コネクタ 413"/>
        <xdr:cNvCxnSpPr/>
      </xdr:nvCxnSpPr>
      <xdr:spPr>
        <a:xfrm>
          <a:off x="6972300" y="13466835"/>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5" name="フローチャート: 判断 414"/>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6" name="テキスト ボックス 415"/>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7" name="フローチャート: 判断 416"/>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8" name="テキスト ボックス 417"/>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141315</xdr:rowOff>
    </xdr:from>
    <xdr:to>
      <xdr:col>55</xdr:col>
      <xdr:colOff>50800</xdr:colOff>
      <xdr:row>76</xdr:row>
      <xdr:rowOff>71465</xdr:rowOff>
    </xdr:to>
    <xdr:sp macro="" textlink="">
      <xdr:nvSpPr>
        <xdr:cNvPr id="424" name="楕円 423"/>
        <xdr:cNvSpPr/>
      </xdr:nvSpPr>
      <xdr:spPr>
        <a:xfrm>
          <a:off x="10426700" y="130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164192</xdr:rowOff>
    </xdr:from>
    <xdr:ext cx="534377" cy="259045"/>
    <xdr:sp macro="" textlink="">
      <xdr:nvSpPr>
        <xdr:cNvPr id="425" name="商工費該当値テキスト"/>
        <xdr:cNvSpPr txBox="1"/>
      </xdr:nvSpPr>
      <xdr:spPr>
        <a:xfrm>
          <a:off x="10528300" y="128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53467</xdr:rowOff>
    </xdr:from>
    <xdr:to>
      <xdr:col>50</xdr:col>
      <xdr:colOff>165100</xdr:colOff>
      <xdr:row>78</xdr:row>
      <xdr:rowOff>155067</xdr:rowOff>
    </xdr:to>
    <xdr:sp macro="" textlink="">
      <xdr:nvSpPr>
        <xdr:cNvPr id="426" name="楕円 425"/>
        <xdr:cNvSpPr/>
      </xdr:nvSpPr>
      <xdr:spPr>
        <a:xfrm>
          <a:off x="9588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146194</xdr:rowOff>
    </xdr:from>
    <xdr:ext cx="534377" cy="259045"/>
    <xdr:sp macro="" textlink="">
      <xdr:nvSpPr>
        <xdr:cNvPr id="427" name="テキスト ボックス 426"/>
        <xdr:cNvSpPr txBox="1"/>
      </xdr:nvSpPr>
      <xdr:spPr>
        <a:xfrm>
          <a:off x="9372111" y="1351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62170</xdr:rowOff>
    </xdr:from>
    <xdr:to>
      <xdr:col>46</xdr:col>
      <xdr:colOff>38100</xdr:colOff>
      <xdr:row>78</xdr:row>
      <xdr:rowOff>163770</xdr:rowOff>
    </xdr:to>
    <xdr:sp macro="" textlink="">
      <xdr:nvSpPr>
        <xdr:cNvPr id="428" name="楕円 427"/>
        <xdr:cNvSpPr/>
      </xdr:nvSpPr>
      <xdr:spPr>
        <a:xfrm>
          <a:off x="8699500" y="134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154897</xdr:rowOff>
    </xdr:from>
    <xdr:ext cx="469744" cy="259045"/>
    <xdr:sp macro="" textlink="">
      <xdr:nvSpPr>
        <xdr:cNvPr id="429" name="テキスト ボックス 428"/>
        <xdr:cNvSpPr txBox="1"/>
      </xdr:nvSpPr>
      <xdr:spPr>
        <a:xfrm>
          <a:off x="8515428" y="135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55541</xdr:rowOff>
    </xdr:from>
    <xdr:to>
      <xdr:col>41</xdr:col>
      <xdr:colOff>101600</xdr:colOff>
      <xdr:row>78</xdr:row>
      <xdr:rowOff>157141</xdr:rowOff>
    </xdr:to>
    <xdr:sp macro="" textlink="">
      <xdr:nvSpPr>
        <xdr:cNvPr id="430" name="楕円 429"/>
        <xdr:cNvSpPr/>
      </xdr:nvSpPr>
      <xdr:spPr>
        <a:xfrm>
          <a:off x="7810500" y="134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148268</xdr:rowOff>
    </xdr:from>
    <xdr:ext cx="534377" cy="259045"/>
    <xdr:sp macro="" textlink="">
      <xdr:nvSpPr>
        <xdr:cNvPr id="431" name="テキスト ボックス 430"/>
        <xdr:cNvSpPr txBox="1"/>
      </xdr:nvSpPr>
      <xdr:spPr>
        <a:xfrm>
          <a:off x="7594111" y="1352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42935</xdr:rowOff>
    </xdr:from>
    <xdr:to>
      <xdr:col>36</xdr:col>
      <xdr:colOff>165100</xdr:colOff>
      <xdr:row>78</xdr:row>
      <xdr:rowOff>144535</xdr:rowOff>
    </xdr:to>
    <xdr:sp macro="" textlink="">
      <xdr:nvSpPr>
        <xdr:cNvPr id="432" name="楕円 431"/>
        <xdr:cNvSpPr/>
      </xdr:nvSpPr>
      <xdr:spPr>
        <a:xfrm>
          <a:off x="6921500" y="134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135662</xdr:rowOff>
    </xdr:from>
    <xdr:ext cx="534377" cy="259045"/>
    <xdr:sp macro="" textlink="">
      <xdr:nvSpPr>
        <xdr:cNvPr id="433" name="テキスト ボックス 432"/>
        <xdr:cNvSpPr txBox="1"/>
      </xdr:nvSpPr>
      <xdr:spPr>
        <a:xfrm>
          <a:off x="6705111" y="135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64784</xdr:rowOff>
    </xdr:from>
    <xdr:to>
      <xdr:col>54</xdr:col>
      <xdr:colOff>189865</xdr:colOff>
      <xdr:row>98</xdr:row>
      <xdr:rowOff>91669</xdr:rowOff>
    </xdr:to>
    <xdr:cxnSp macro="">
      <xdr:nvCxnSpPr>
        <xdr:cNvPr id="455" name="直線コネクタ 454"/>
        <xdr:cNvCxnSpPr/>
      </xdr:nvCxnSpPr>
      <xdr:spPr>
        <a:xfrm flipV="1">
          <a:off x="10475595" y="16523984"/>
          <a:ext cx="1270" cy="36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95496</xdr:rowOff>
    </xdr:from>
    <xdr:ext cx="534377" cy="259045"/>
    <xdr:sp macro="" textlink="">
      <xdr:nvSpPr>
        <xdr:cNvPr id="456" name="土木費最小値テキスト"/>
        <xdr:cNvSpPr txBox="1"/>
      </xdr:nvSpPr>
      <xdr:spPr>
        <a:xfrm>
          <a:off x="10528300" y="168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91669</xdr:rowOff>
    </xdr:from>
    <xdr:to>
      <xdr:col>55</xdr:col>
      <xdr:colOff>88900</xdr:colOff>
      <xdr:row>98</xdr:row>
      <xdr:rowOff>91669</xdr:rowOff>
    </xdr:to>
    <xdr:cxnSp macro="">
      <xdr:nvCxnSpPr>
        <xdr:cNvPr id="457" name="直線コネクタ 456"/>
        <xdr:cNvCxnSpPr/>
      </xdr:nvCxnSpPr>
      <xdr:spPr>
        <a:xfrm>
          <a:off x="10388600" y="1689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11461</xdr:rowOff>
    </xdr:from>
    <xdr:ext cx="599010" cy="259045"/>
    <xdr:sp macro="" textlink="">
      <xdr:nvSpPr>
        <xdr:cNvPr id="458" name="土木費最大値テキスト"/>
        <xdr:cNvSpPr txBox="1"/>
      </xdr:nvSpPr>
      <xdr:spPr>
        <a:xfrm>
          <a:off x="10528300" y="1629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64784</xdr:rowOff>
    </xdr:from>
    <xdr:to>
      <xdr:col>55</xdr:col>
      <xdr:colOff>88900</xdr:colOff>
      <xdr:row>96</xdr:row>
      <xdr:rowOff>64784</xdr:rowOff>
    </xdr:to>
    <xdr:cxnSp macro="">
      <xdr:nvCxnSpPr>
        <xdr:cNvPr id="459" name="直線コネクタ 458"/>
        <xdr:cNvCxnSpPr/>
      </xdr:nvCxnSpPr>
      <xdr:spPr>
        <a:xfrm>
          <a:off x="10388600" y="1652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85249</xdr:rowOff>
    </xdr:from>
    <xdr:to>
      <xdr:col>55</xdr:col>
      <xdr:colOff>0</xdr:colOff>
      <xdr:row>96</xdr:row>
      <xdr:rowOff>86626</xdr:rowOff>
    </xdr:to>
    <xdr:cxnSp macro="">
      <xdr:nvCxnSpPr>
        <xdr:cNvPr id="460" name="直線コネクタ 459"/>
        <xdr:cNvCxnSpPr/>
      </xdr:nvCxnSpPr>
      <xdr:spPr>
        <a:xfrm>
          <a:off x="9639300" y="16372999"/>
          <a:ext cx="838200" cy="17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96648</xdr:rowOff>
    </xdr:from>
    <xdr:ext cx="534377" cy="259045"/>
    <xdr:sp macro="" textlink="">
      <xdr:nvSpPr>
        <xdr:cNvPr id="461" name="土木費平均値テキスト"/>
        <xdr:cNvSpPr txBox="1"/>
      </xdr:nvSpPr>
      <xdr:spPr>
        <a:xfrm>
          <a:off x="10528300" y="1672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118221</xdr:rowOff>
    </xdr:from>
    <xdr:to>
      <xdr:col>55</xdr:col>
      <xdr:colOff>50800</xdr:colOff>
      <xdr:row>98</xdr:row>
      <xdr:rowOff>48371</xdr:rowOff>
    </xdr:to>
    <xdr:sp macro="" textlink="">
      <xdr:nvSpPr>
        <xdr:cNvPr id="462" name="フローチャート: 判断 461"/>
        <xdr:cNvSpPr/>
      </xdr:nvSpPr>
      <xdr:spPr>
        <a:xfrm>
          <a:off x="10426700" y="1674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100209</xdr:rowOff>
    </xdr:from>
    <xdr:to>
      <xdr:col>50</xdr:col>
      <xdr:colOff>114300</xdr:colOff>
      <xdr:row>95</xdr:row>
      <xdr:rowOff>85249</xdr:rowOff>
    </xdr:to>
    <xdr:cxnSp macro="">
      <xdr:nvCxnSpPr>
        <xdr:cNvPr id="463" name="直線コネクタ 462"/>
        <xdr:cNvCxnSpPr/>
      </xdr:nvCxnSpPr>
      <xdr:spPr>
        <a:xfrm>
          <a:off x="8750300" y="16216509"/>
          <a:ext cx="889000" cy="1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131719</xdr:rowOff>
    </xdr:from>
    <xdr:to>
      <xdr:col>50</xdr:col>
      <xdr:colOff>165100</xdr:colOff>
      <xdr:row>98</xdr:row>
      <xdr:rowOff>61869</xdr:rowOff>
    </xdr:to>
    <xdr:sp macro="" textlink="">
      <xdr:nvSpPr>
        <xdr:cNvPr id="464" name="フローチャート: 判断 463"/>
        <xdr:cNvSpPr/>
      </xdr:nvSpPr>
      <xdr:spPr>
        <a:xfrm>
          <a:off x="9588500" y="167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52996</xdr:rowOff>
    </xdr:from>
    <xdr:ext cx="534377" cy="259045"/>
    <xdr:sp macro="" textlink="">
      <xdr:nvSpPr>
        <xdr:cNvPr id="465" name="テキスト ボックス 464"/>
        <xdr:cNvSpPr txBox="1"/>
      </xdr:nvSpPr>
      <xdr:spPr>
        <a:xfrm>
          <a:off x="9372111" y="1685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64684</xdr:rowOff>
    </xdr:from>
    <xdr:to>
      <xdr:col>45</xdr:col>
      <xdr:colOff>177800</xdr:colOff>
      <xdr:row>94</xdr:row>
      <xdr:rowOff>100209</xdr:rowOff>
    </xdr:to>
    <xdr:cxnSp macro="">
      <xdr:nvCxnSpPr>
        <xdr:cNvPr id="466" name="直線コネクタ 465"/>
        <xdr:cNvCxnSpPr/>
      </xdr:nvCxnSpPr>
      <xdr:spPr>
        <a:xfrm>
          <a:off x="7861300" y="15666634"/>
          <a:ext cx="889000" cy="54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133372</xdr:rowOff>
    </xdr:from>
    <xdr:to>
      <xdr:col>46</xdr:col>
      <xdr:colOff>38100</xdr:colOff>
      <xdr:row>98</xdr:row>
      <xdr:rowOff>63522</xdr:rowOff>
    </xdr:to>
    <xdr:sp macro="" textlink="">
      <xdr:nvSpPr>
        <xdr:cNvPr id="467" name="フローチャート: 判断 466"/>
        <xdr:cNvSpPr/>
      </xdr:nvSpPr>
      <xdr:spPr>
        <a:xfrm>
          <a:off x="8699500" y="1676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54649</xdr:rowOff>
    </xdr:from>
    <xdr:ext cx="534377" cy="259045"/>
    <xdr:sp macro="" textlink="">
      <xdr:nvSpPr>
        <xdr:cNvPr id="468" name="テキスト ボックス 467"/>
        <xdr:cNvSpPr txBox="1"/>
      </xdr:nvSpPr>
      <xdr:spPr>
        <a:xfrm>
          <a:off x="8483111" y="168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64684</xdr:rowOff>
    </xdr:from>
    <xdr:to>
      <xdr:col>41</xdr:col>
      <xdr:colOff>50800</xdr:colOff>
      <xdr:row>92</xdr:row>
      <xdr:rowOff>141163</xdr:rowOff>
    </xdr:to>
    <xdr:cxnSp macro="">
      <xdr:nvCxnSpPr>
        <xdr:cNvPr id="469" name="直線コネクタ 468"/>
        <xdr:cNvCxnSpPr/>
      </xdr:nvCxnSpPr>
      <xdr:spPr>
        <a:xfrm flipV="1">
          <a:off x="6972300" y="15666634"/>
          <a:ext cx="889000" cy="2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128887</xdr:rowOff>
    </xdr:from>
    <xdr:to>
      <xdr:col>41</xdr:col>
      <xdr:colOff>101600</xdr:colOff>
      <xdr:row>98</xdr:row>
      <xdr:rowOff>59037</xdr:rowOff>
    </xdr:to>
    <xdr:sp macro="" textlink="">
      <xdr:nvSpPr>
        <xdr:cNvPr id="470" name="フローチャート: 判断 469"/>
        <xdr:cNvSpPr/>
      </xdr:nvSpPr>
      <xdr:spPr>
        <a:xfrm>
          <a:off x="78105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50164</xdr:rowOff>
    </xdr:from>
    <xdr:ext cx="534377" cy="259045"/>
    <xdr:sp macro="" textlink="">
      <xdr:nvSpPr>
        <xdr:cNvPr id="471" name="テキスト ボックス 470"/>
        <xdr:cNvSpPr txBox="1"/>
      </xdr:nvSpPr>
      <xdr:spPr>
        <a:xfrm>
          <a:off x="7594111" y="1685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140083</xdr:rowOff>
    </xdr:from>
    <xdr:to>
      <xdr:col>36</xdr:col>
      <xdr:colOff>165100</xdr:colOff>
      <xdr:row>98</xdr:row>
      <xdr:rowOff>70233</xdr:rowOff>
    </xdr:to>
    <xdr:sp macro="" textlink="">
      <xdr:nvSpPr>
        <xdr:cNvPr id="472" name="フローチャート: 判断 471"/>
        <xdr:cNvSpPr/>
      </xdr:nvSpPr>
      <xdr:spPr>
        <a:xfrm>
          <a:off x="6921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61360</xdr:rowOff>
    </xdr:from>
    <xdr:ext cx="534377" cy="259045"/>
    <xdr:sp macro="" textlink="">
      <xdr:nvSpPr>
        <xdr:cNvPr id="473" name="テキスト ボックス 472"/>
        <xdr:cNvSpPr txBox="1"/>
      </xdr:nvSpPr>
      <xdr:spPr>
        <a:xfrm>
          <a:off x="6705111" y="168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35826</xdr:rowOff>
    </xdr:from>
    <xdr:to>
      <xdr:col>55</xdr:col>
      <xdr:colOff>50800</xdr:colOff>
      <xdr:row>96</xdr:row>
      <xdr:rowOff>137426</xdr:rowOff>
    </xdr:to>
    <xdr:sp macro="" textlink="">
      <xdr:nvSpPr>
        <xdr:cNvPr id="479" name="楕円 478"/>
        <xdr:cNvSpPr/>
      </xdr:nvSpPr>
      <xdr:spPr>
        <a:xfrm>
          <a:off x="10426700" y="164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138460</xdr:rowOff>
    </xdr:from>
    <xdr:ext cx="599010" cy="259045"/>
    <xdr:sp macro="" textlink="">
      <xdr:nvSpPr>
        <xdr:cNvPr id="480" name="土木費該当値テキスト"/>
        <xdr:cNvSpPr txBox="1"/>
      </xdr:nvSpPr>
      <xdr:spPr>
        <a:xfrm>
          <a:off x="10528300" y="1642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34449</xdr:rowOff>
    </xdr:from>
    <xdr:to>
      <xdr:col>50</xdr:col>
      <xdr:colOff>165100</xdr:colOff>
      <xdr:row>95</xdr:row>
      <xdr:rowOff>136049</xdr:rowOff>
    </xdr:to>
    <xdr:sp macro="" textlink="">
      <xdr:nvSpPr>
        <xdr:cNvPr id="481" name="楕円 480"/>
        <xdr:cNvSpPr/>
      </xdr:nvSpPr>
      <xdr:spPr>
        <a:xfrm>
          <a:off x="9588500" y="163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152576</xdr:rowOff>
    </xdr:from>
    <xdr:ext cx="599010" cy="259045"/>
    <xdr:sp macro="" textlink="">
      <xdr:nvSpPr>
        <xdr:cNvPr id="482" name="テキスト ボックス 481"/>
        <xdr:cNvSpPr txBox="1"/>
      </xdr:nvSpPr>
      <xdr:spPr>
        <a:xfrm>
          <a:off x="9339795" y="1609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49409</xdr:rowOff>
    </xdr:from>
    <xdr:to>
      <xdr:col>46</xdr:col>
      <xdr:colOff>38100</xdr:colOff>
      <xdr:row>94</xdr:row>
      <xdr:rowOff>151009</xdr:rowOff>
    </xdr:to>
    <xdr:sp macro="" textlink="">
      <xdr:nvSpPr>
        <xdr:cNvPr id="483" name="楕円 482"/>
        <xdr:cNvSpPr/>
      </xdr:nvSpPr>
      <xdr:spPr>
        <a:xfrm>
          <a:off x="8699500" y="161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167536</xdr:rowOff>
    </xdr:from>
    <xdr:ext cx="599010" cy="259045"/>
    <xdr:sp macro="" textlink="">
      <xdr:nvSpPr>
        <xdr:cNvPr id="484" name="テキスト ボックス 483"/>
        <xdr:cNvSpPr txBox="1"/>
      </xdr:nvSpPr>
      <xdr:spPr>
        <a:xfrm>
          <a:off x="8450795" y="159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13884</xdr:rowOff>
    </xdr:from>
    <xdr:to>
      <xdr:col>41</xdr:col>
      <xdr:colOff>101600</xdr:colOff>
      <xdr:row>91</xdr:row>
      <xdr:rowOff>115484</xdr:rowOff>
    </xdr:to>
    <xdr:sp macro="" textlink="">
      <xdr:nvSpPr>
        <xdr:cNvPr id="485" name="楕円 484"/>
        <xdr:cNvSpPr/>
      </xdr:nvSpPr>
      <xdr:spPr>
        <a:xfrm>
          <a:off x="7810500" y="156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132011</xdr:rowOff>
    </xdr:from>
    <xdr:ext cx="599010" cy="259045"/>
    <xdr:sp macro="" textlink="">
      <xdr:nvSpPr>
        <xdr:cNvPr id="486" name="テキスト ボックス 485"/>
        <xdr:cNvSpPr txBox="1"/>
      </xdr:nvSpPr>
      <xdr:spPr>
        <a:xfrm>
          <a:off x="7561795" y="1539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90363</xdr:rowOff>
    </xdr:from>
    <xdr:to>
      <xdr:col>36</xdr:col>
      <xdr:colOff>165100</xdr:colOff>
      <xdr:row>93</xdr:row>
      <xdr:rowOff>20513</xdr:rowOff>
    </xdr:to>
    <xdr:sp macro="" textlink="">
      <xdr:nvSpPr>
        <xdr:cNvPr id="487" name="楕円 486"/>
        <xdr:cNvSpPr/>
      </xdr:nvSpPr>
      <xdr:spPr>
        <a:xfrm>
          <a:off x="6921500" y="1586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37040</xdr:rowOff>
    </xdr:from>
    <xdr:ext cx="599010" cy="259045"/>
    <xdr:sp macro="" textlink="">
      <xdr:nvSpPr>
        <xdr:cNvPr id="488" name="テキスト ボックス 487"/>
        <xdr:cNvSpPr txBox="1"/>
      </xdr:nvSpPr>
      <xdr:spPr>
        <a:xfrm>
          <a:off x="6672795" y="1563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10" name="直線コネクタ 509"/>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11"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2" name="直線コネクタ 511"/>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3"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4" name="直線コネクタ 513"/>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45562</xdr:rowOff>
    </xdr:from>
    <xdr:to>
      <xdr:col>85</xdr:col>
      <xdr:colOff>127000</xdr:colOff>
      <xdr:row>33</xdr:row>
      <xdr:rowOff>117251</xdr:rowOff>
    </xdr:to>
    <xdr:cxnSp macro="">
      <xdr:nvCxnSpPr>
        <xdr:cNvPr id="515" name="直線コネクタ 514"/>
        <xdr:cNvCxnSpPr/>
      </xdr:nvCxnSpPr>
      <xdr:spPr>
        <a:xfrm flipV="1">
          <a:off x="15481300" y="5703412"/>
          <a:ext cx="8382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11411</xdr:rowOff>
    </xdr:from>
    <xdr:ext cx="534377" cy="259045"/>
    <xdr:sp macro="" textlink="">
      <xdr:nvSpPr>
        <xdr:cNvPr id="516" name="消防費平均値テキスト"/>
        <xdr:cNvSpPr txBox="1"/>
      </xdr:nvSpPr>
      <xdr:spPr>
        <a:xfrm>
          <a:off x="16370300" y="601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7" name="フローチャート: 判断 516"/>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117251</xdr:rowOff>
    </xdr:from>
    <xdr:to>
      <xdr:col>81</xdr:col>
      <xdr:colOff>50800</xdr:colOff>
      <xdr:row>34</xdr:row>
      <xdr:rowOff>132865</xdr:rowOff>
    </xdr:to>
    <xdr:cxnSp macro="">
      <xdr:nvCxnSpPr>
        <xdr:cNvPr id="518" name="直線コネクタ 517"/>
        <xdr:cNvCxnSpPr/>
      </xdr:nvCxnSpPr>
      <xdr:spPr>
        <a:xfrm flipV="1">
          <a:off x="14592300" y="5775101"/>
          <a:ext cx="889000" cy="18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9" name="フローチャート: 判断 518"/>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171203</xdr:rowOff>
    </xdr:from>
    <xdr:ext cx="534377" cy="259045"/>
    <xdr:sp macro="" textlink="">
      <xdr:nvSpPr>
        <xdr:cNvPr id="520" name="テキスト ボックス 519"/>
        <xdr:cNvSpPr txBox="1"/>
      </xdr:nvSpPr>
      <xdr:spPr>
        <a:xfrm>
          <a:off x="15214111" y="617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132865</xdr:rowOff>
    </xdr:from>
    <xdr:to>
      <xdr:col>76</xdr:col>
      <xdr:colOff>114300</xdr:colOff>
      <xdr:row>35</xdr:row>
      <xdr:rowOff>87054</xdr:rowOff>
    </xdr:to>
    <xdr:cxnSp macro="">
      <xdr:nvCxnSpPr>
        <xdr:cNvPr id="521" name="直線コネクタ 520"/>
        <xdr:cNvCxnSpPr/>
      </xdr:nvCxnSpPr>
      <xdr:spPr>
        <a:xfrm flipV="1">
          <a:off x="13703300" y="5962165"/>
          <a:ext cx="889000" cy="1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2" name="フローチャート: 判断 521"/>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25150</xdr:rowOff>
    </xdr:from>
    <xdr:ext cx="534377" cy="259045"/>
    <xdr:sp macro="" textlink="">
      <xdr:nvSpPr>
        <xdr:cNvPr id="523" name="テキスト ボックス 522"/>
        <xdr:cNvSpPr txBox="1"/>
      </xdr:nvSpPr>
      <xdr:spPr>
        <a:xfrm>
          <a:off x="14325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18976</xdr:rowOff>
    </xdr:from>
    <xdr:to>
      <xdr:col>71</xdr:col>
      <xdr:colOff>177800</xdr:colOff>
      <xdr:row>35</xdr:row>
      <xdr:rowOff>87054</xdr:rowOff>
    </xdr:to>
    <xdr:cxnSp macro="">
      <xdr:nvCxnSpPr>
        <xdr:cNvPr id="524" name="直線コネクタ 523"/>
        <xdr:cNvCxnSpPr/>
      </xdr:nvCxnSpPr>
      <xdr:spPr>
        <a:xfrm>
          <a:off x="12814300" y="6019726"/>
          <a:ext cx="889000" cy="6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5" name="フローチャート: 判断 524"/>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21996</xdr:rowOff>
    </xdr:from>
    <xdr:ext cx="534377" cy="259045"/>
    <xdr:sp macro="" textlink="">
      <xdr:nvSpPr>
        <xdr:cNvPr id="526" name="テキスト ボックス 525"/>
        <xdr:cNvSpPr txBox="1"/>
      </xdr:nvSpPr>
      <xdr:spPr>
        <a:xfrm>
          <a:off x="13436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7" name="フローチャート: 判断 526"/>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16875</xdr:rowOff>
    </xdr:from>
    <xdr:ext cx="534377" cy="259045"/>
    <xdr:sp macro="" textlink="">
      <xdr:nvSpPr>
        <xdr:cNvPr id="528" name="テキスト ボックス 527"/>
        <xdr:cNvSpPr txBox="1"/>
      </xdr:nvSpPr>
      <xdr:spPr>
        <a:xfrm>
          <a:off x="12547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166212</xdr:rowOff>
    </xdr:from>
    <xdr:to>
      <xdr:col>85</xdr:col>
      <xdr:colOff>177800</xdr:colOff>
      <xdr:row>33</xdr:row>
      <xdr:rowOff>96362</xdr:rowOff>
    </xdr:to>
    <xdr:sp macro="" textlink="">
      <xdr:nvSpPr>
        <xdr:cNvPr id="534" name="楕円 533"/>
        <xdr:cNvSpPr/>
      </xdr:nvSpPr>
      <xdr:spPr>
        <a:xfrm>
          <a:off x="16268700" y="56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17639</xdr:rowOff>
    </xdr:from>
    <xdr:ext cx="534377" cy="259045"/>
    <xdr:sp macro="" textlink="">
      <xdr:nvSpPr>
        <xdr:cNvPr id="535" name="消防費該当値テキスト"/>
        <xdr:cNvSpPr txBox="1"/>
      </xdr:nvSpPr>
      <xdr:spPr>
        <a:xfrm>
          <a:off x="16370300" y="550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66451</xdr:rowOff>
    </xdr:from>
    <xdr:to>
      <xdr:col>81</xdr:col>
      <xdr:colOff>101600</xdr:colOff>
      <xdr:row>33</xdr:row>
      <xdr:rowOff>168051</xdr:rowOff>
    </xdr:to>
    <xdr:sp macro="" textlink="">
      <xdr:nvSpPr>
        <xdr:cNvPr id="536" name="楕円 535"/>
        <xdr:cNvSpPr/>
      </xdr:nvSpPr>
      <xdr:spPr>
        <a:xfrm>
          <a:off x="15430500" y="57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13128</xdr:rowOff>
    </xdr:from>
    <xdr:ext cx="534377" cy="259045"/>
    <xdr:sp macro="" textlink="">
      <xdr:nvSpPr>
        <xdr:cNvPr id="537" name="テキスト ボックス 536"/>
        <xdr:cNvSpPr txBox="1"/>
      </xdr:nvSpPr>
      <xdr:spPr>
        <a:xfrm>
          <a:off x="15214111" y="549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82065</xdr:rowOff>
    </xdr:from>
    <xdr:to>
      <xdr:col>76</xdr:col>
      <xdr:colOff>165100</xdr:colOff>
      <xdr:row>35</xdr:row>
      <xdr:rowOff>12215</xdr:rowOff>
    </xdr:to>
    <xdr:sp macro="" textlink="">
      <xdr:nvSpPr>
        <xdr:cNvPr id="538" name="楕円 537"/>
        <xdr:cNvSpPr/>
      </xdr:nvSpPr>
      <xdr:spPr>
        <a:xfrm>
          <a:off x="14541500" y="59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28742</xdr:rowOff>
    </xdr:from>
    <xdr:ext cx="534377" cy="259045"/>
    <xdr:sp macro="" textlink="">
      <xdr:nvSpPr>
        <xdr:cNvPr id="539" name="テキスト ボックス 538"/>
        <xdr:cNvSpPr txBox="1"/>
      </xdr:nvSpPr>
      <xdr:spPr>
        <a:xfrm>
          <a:off x="14325111" y="568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36254</xdr:rowOff>
    </xdr:from>
    <xdr:to>
      <xdr:col>72</xdr:col>
      <xdr:colOff>38100</xdr:colOff>
      <xdr:row>35</xdr:row>
      <xdr:rowOff>137854</xdr:rowOff>
    </xdr:to>
    <xdr:sp macro="" textlink="">
      <xdr:nvSpPr>
        <xdr:cNvPr id="540" name="楕円 539"/>
        <xdr:cNvSpPr/>
      </xdr:nvSpPr>
      <xdr:spPr>
        <a:xfrm>
          <a:off x="13652500" y="60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154381</xdr:rowOff>
    </xdr:from>
    <xdr:ext cx="534377" cy="259045"/>
    <xdr:sp macro="" textlink="">
      <xdr:nvSpPr>
        <xdr:cNvPr id="541" name="テキスト ボックス 540"/>
        <xdr:cNvSpPr txBox="1"/>
      </xdr:nvSpPr>
      <xdr:spPr>
        <a:xfrm>
          <a:off x="13436111" y="581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139626</xdr:rowOff>
    </xdr:from>
    <xdr:to>
      <xdr:col>67</xdr:col>
      <xdr:colOff>101600</xdr:colOff>
      <xdr:row>35</xdr:row>
      <xdr:rowOff>69776</xdr:rowOff>
    </xdr:to>
    <xdr:sp macro="" textlink="">
      <xdr:nvSpPr>
        <xdr:cNvPr id="542" name="楕円 541"/>
        <xdr:cNvSpPr/>
      </xdr:nvSpPr>
      <xdr:spPr>
        <a:xfrm>
          <a:off x="12763500" y="59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86303</xdr:rowOff>
    </xdr:from>
    <xdr:ext cx="534377" cy="259045"/>
    <xdr:sp macro="" textlink="">
      <xdr:nvSpPr>
        <xdr:cNvPr id="543" name="テキスト ボックス 542"/>
        <xdr:cNvSpPr txBox="1"/>
      </xdr:nvSpPr>
      <xdr:spPr>
        <a:xfrm>
          <a:off x="12547111" y="57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7" name="直線コネクタ 566"/>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8"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9" name="直線コネクタ 568"/>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70"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71" name="直線コネクタ 570"/>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49700</xdr:rowOff>
    </xdr:from>
    <xdr:to>
      <xdr:col>85</xdr:col>
      <xdr:colOff>127000</xdr:colOff>
      <xdr:row>54</xdr:row>
      <xdr:rowOff>77163</xdr:rowOff>
    </xdr:to>
    <xdr:cxnSp macro="">
      <xdr:nvCxnSpPr>
        <xdr:cNvPr id="572" name="直線コネクタ 571"/>
        <xdr:cNvCxnSpPr/>
      </xdr:nvCxnSpPr>
      <xdr:spPr>
        <a:xfrm>
          <a:off x="15481300" y="9308000"/>
          <a:ext cx="838200" cy="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4843</xdr:rowOff>
    </xdr:from>
    <xdr:ext cx="534377" cy="259045"/>
    <xdr:sp macro="" textlink="">
      <xdr:nvSpPr>
        <xdr:cNvPr id="573" name="教育費平均値テキスト"/>
        <xdr:cNvSpPr txBox="1"/>
      </xdr:nvSpPr>
      <xdr:spPr>
        <a:xfrm>
          <a:off x="16370300" y="96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4" name="フローチャート: 判断 573"/>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49700</xdr:rowOff>
    </xdr:from>
    <xdr:to>
      <xdr:col>81</xdr:col>
      <xdr:colOff>50800</xdr:colOff>
      <xdr:row>55</xdr:row>
      <xdr:rowOff>59408</xdr:rowOff>
    </xdr:to>
    <xdr:cxnSp macro="">
      <xdr:nvCxnSpPr>
        <xdr:cNvPr id="575" name="直線コネクタ 574"/>
        <xdr:cNvCxnSpPr/>
      </xdr:nvCxnSpPr>
      <xdr:spPr>
        <a:xfrm flipV="1">
          <a:off x="14592300" y="9308000"/>
          <a:ext cx="889000" cy="18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6" name="フローチャート: 判断 575"/>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7" name="テキスト ボックス 576"/>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59408</xdr:rowOff>
    </xdr:from>
    <xdr:to>
      <xdr:col>76</xdr:col>
      <xdr:colOff>114300</xdr:colOff>
      <xdr:row>56</xdr:row>
      <xdr:rowOff>14305</xdr:rowOff>
    </xdr:to>
    <xdr:cxnSp macro="">
      <xdr:nvCxnSpPr>
        <xdr:cNvPr id="578" name="直線コネクタ 577"/>
        <xdr:cNvCxnSpPr/>
      </xdr:nvCxnSpPr>
      <xdr:spPr>
        <a:xfrm flipV="1">
          <a:off x="13703300" y="9489158"/>
          <a:ext cx="889000" cy="1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9" name="フローチャート: 判断 578"/>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48026</xdr:rowOff>
    </xdr:from>
    <xdr:ext cx="534377" cy="259045"/>
    <xdr:sp macro="" textlink="">
      <xdr:nvSpPr>
        <xdr:cNvPr id="580" name="テキスト ボックス 579"/>
        <xdr:cNvSpPr txBox="1"/>
      </xdr:nvSpPr>
      <xdr:spPr>
        <a:xfrm>
          <a:off x="14325111" y="98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14305</xdr:rowOff>
    </xdr:from>
    <xdr:to>
      <xdr:col>71</xdr:col>
      <xdr:colOff>177800</xdr:colOff>
      <xdr:row>56</xdr:row>
      <xdr:rowOff>154978</xdr:rowOff>
    </xdr:to>
    <xdr:cxnSp macro="">
      <xdr:nvCxnSpPr>
        <xdr:cNvPr id="581" name="直線コネクタ 580"/>
        <xdr:cNvCxnSpPr/>
      </xdr:nvCxnSpPr>
      <xdr:spPr>
        <a:xfrm flipV="1">
          <a:off x="12814300" y="9615505"/>
          <a:ext cx="889000" cy="14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2" name="フローチャート: 判断 581"/>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42715</xdr:rowOff>
    </xdr:from>
    <xdr:ext cx="534377" cy="259045"/>
    <xdr:sp macro="" textlink="">
      <xdr:nvSpPr>
        <xdr:cNvPr id="583" name="テキスト ボックス 582"/>
        <xdr:cNvSpPr txBox="1"/>
      </xdr:nvSpPr>
      <xdr:spPr>
        <a:xfrm>
          <a:off x="13436111" y="98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4" name="フローチャート: 判断 583"/>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50723</xdr:rowOff>
    </xdr:from>
    <xdr:ext cx="534377" cy="259045"/>
    <xdr:sp macro="" textlink="">
      <xdr:nvSpPr>
        <xdr:cNvPr id="585" name="テキスト ボックス 584"/>
        <xdr:cNvSpPr txBox="1"/>
      </xdr:nvSpPr>
      <xdr:spPr>
        <a:xfrm>
          <a:off x="12547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26363</xdr:rowOff>
    </xdr:from>
    <xdr:to>
      <xdr:col>85</xdr:col>
      <xdr:colOff>177800</xdr:colOff>
      <xdr:row>54</xdr:row>
      <xdr:rowOff>127963</xdr:rowOff>
    </xdr:to>
    <xdr:sp macro="" textlink="">
      <xdr:nvSpPr>
        <xdr:cNvPr id="591" name="楕円 590"/>
        <xdr:cNvSpPr/>
      </xdr:nvSpPr>
      <xdr:spPr>
        <a:xfrm>
          <a:off x="16268700" y="92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49240</xdr:rowOff>
    </xdr:from>
    <xdr:ext cx="599010" cy="259045"/>
    <xdr:sp macro="" textlink="">
      <xdr:nvSpPr>
        <xdr:cNvPr id="592" name="教育費該当値テキスト"/>
        <xdr:cNvSpPr txBox="1"/>
      </xdr:nvSpPr>
      <xdr:spPr>
        <a:xfrm>
          <a:off x="16370300" y="913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170350</xdr:rowOff>
    </xdr:from>
    <xdr:to>
      <xdr:col>81</xdr:col>
      <xdr:colOff>101600</xdr:colOff>
      <xdr:row>54</xdr:row>
      <xdr:rowOff>100500</xdr:rowOff>
    </xdr:to>
    <xdr:sp macro="" textlink="">
      <xdr:nvSpPr>
        <xdr:cNvPr id="593" name="楕円 592"/>
        <xdr:cNvSpPr/>
      </xdr:nvSpPr>
      <xdr:spPr>
        <a:xfrm>
          <a:off x="15430500" y="92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117027</xdr:rowOff>
    </xdr:from>
    <xdr:ext cx="599010" cy="259045"/>
    <xdr:sp macro="" textlink="">
      <xdr:nvSpPr>
        <xdr:cNvPr id="594" name="テキスト ボックス 593"/>
        <xdr:cNvSpPr txBox="1"/>
      </xdr:nvSpPr>
      <xdr:spPr>
        <a:xfrm>
          <a:off x="15181795" y="90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8608</xdr:rowOff>
    </xdr:from>
    <xdr:to>
      <xdr:col>76</xdr:col>
      <xdr:colOff>165100</xdr:colOff>
      <xdr:row>55</xdr:row>
      <xdr:rowOff>110208</xdr:rowOff>
    </xdr:to>
    <xdr:sp macro="" textlink="">
      <xdr:nvSpPr>
        <xdr:cNvPr id="595" name="楕円 594"/>
        <xdr:cNvSpPr/>
      </xdr:nvSpPr>
      <xdr:spPr>
        <a:xfrm>
          <a:off x="14541500" y="943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126735</xdr:rowOff>
    </xdr:from>
    <xdr:ext cx="534377" cy="259045"/>
    <xdr:sp macro="" textlink="">
      <xdr:nvSpPr>
        <xdr:cNvPr id="596" name="テキスト ボックス 595"/>
        <xdr:cNvSpPr txBox="1"/>
      </xdr:nvSpPr>
      <xdr:spPr>
        <a:xfrm>
          <a:off x="14325111" y="921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134955</xdr:rowOff>
    </xdr:from>
    <xdr:to>
      <xdr:col>72</xdr:col>
      <xdr:colOff>38100</xdr:colOff>
      <xdr:row>56</xdr:row>
      <xdr:rowOff>65105</xdr:rowOff>
    </xdr:to>
    <xdr:sp macro="" textlink="">
      <xdr:nvSpPr>
        <xdr:cNvPr id="597" name="楕円 596"/>
        <xdr:cNvSpPr/>
      </xdr:nvSpPr>
      <xdr:spPr>
        <a:xfrm>
          <a:off x="13652500" y="95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81632</xdr:rowOff>
    </xdr:from>
    <xdr:ext cx="534377" cy="259045"/>
    <xdr:sp macro="" textlink="">
      <xdr:nvSpPr>
        <xdr:cNvPr id="598" name="テキスト ボックス 597"/>
        <xdr:cNvSpPr txBox="1"/>
      </xdr:nvSpPr>
      <xdr:spPr>
        <a:xfrm>
          <a:off x="13436111" y="933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104178</xdr:rowOff>
    </xdr:from>
    <xdr:to>
      <xdr:col>67</xdr:col>
      <xdr:colOff>101600</xdr:colOff>
      <xdr:row>57</xdr:row>
      <xdr:rowOff>34328</xdr:rowOff>
    </xdr:to>
    <xdr:sp macro="" textlink="">
      <xdr:nvSpPr>
        <xdr:cNvPr id="599" name="楕円 598"/>
        <xdr:cNvSpPr/>
      </xdr:nvSpPr>
      <xdr:spPr>
        <a:xfrm>
          <a:off x="12763500" y="97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50855</xdr:rowOff>
    </xdr:from>
    <xdr:ext cx="534377" cy="259045"/>
    <xdr:sp macro="" textlink="">
      <xdr:nvSpPr>
        <xdr:cNvPr id="600" name="テキスト ボックス 599"/>
        <xdr:cNvSpPr txBox="1"/>
      </xdr:nvSpPr>
      <xdr:spPr>
        <a:xfrm>
          <a:off x="12547111" y="94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23375</xdr:rowOff>
    </xdr:from>
    <xdr:to>
      <xdr:col>85</xdr:col>
      <xdr:colOff>126364</xdr:colOff>
      <xdr:row>79</xdr:row>
      <xdr:rowOff>98879</xdr:rowOff>
    </xdr:to>
    <xdr:cxnSp macro="">
      <xdr:nvCxnSpPr>
        <xdr:cNvPr id="626" name="直線コネクタ 625"/>
        <xdr:cNvCxnSpPr/>
      </xdr:nvCxnSpPr>
      <xdr:spPr>
        <a:xfrm flipV="1">
          <a:off x="16317595" y="12367775"/>
          <a:ext cx="1269" cy="127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141502</xdr:rowOff>
    </xdr:from>
    <xdr:ext cx="534377" cy="259045"/>
    <xdr:sp macro="" textlink="">
      <xdr:nvSpPr>
        <xdr:cNvPr id="629" name="災害復旧費最大値テキスト"/>
        <xdr:cNvSpPr txBox="1"/>
      </xdr:nvSpPr>
      <xdr:spPr>
        <a:xfrm>
          <a:off x="16370300" y="121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23375</xdr:rowOff>
    </xdr:from>
    <xdr:to>
      <xdr:col>86</xdr:col>
      <xdr:colOff>25400</xdr:colOff>
      <xdr:row>72</xdr:row>
      <xdr:rowOff>23375</xdr:rowOff>
    </xdr:to>
    <xdr:cxnSp macro="">
      <xdr:nvCxnSpPr>
        <xdr:cNvPr id="630" name="直線コネクタ 629"/>
        <xdr:cNvCxnSpPr/>
      </xdr:nvCxnSpPr>
      <xdr:spPr>
        <a:xfrm>
          <a:off x="16230600" y="12367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54742</xdr:rowOff>
    </xdr:from>
    <xdr:to>
      <xdr:col>85</xdr:col>
      <xdr:colOff>127000</xdr:colOff>
      <xdr:row>75</xdr:row>
      <xdr:rowOff>50660</xdr:rowOff>
    </xdr:to>
    <xdr:cxnSp macro="">
      <xdr:nvCxnSpPr>
        <xdr:cNvPr id="631" name="直線コネクタ 630"/>
        <xdr:cNvCxnSpPr/>
      </xdr:nvCxnSpPr>
      <xdr:spPr>
        <a:xfrm flipV="1">
          <a:off x="15481300" y="12399142"/>
          <a:ext cx="838200" cy="5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142944</xdr:rowOff>
    </xdr:from>
    <xdr:ext cx="534377" cy="259045"/>
    <xdr:sp macro="" textlink="">
      <xdr:nvSpPr>
        <xdr:cNvPr id="632" name="災害復旧費平均値テキスト"/>
        <xdr:cNvSpPr txBox="1"/>
      </xdr:nvSpPr>
      <xdr:spPr>
        <a:xfrm>
          <a:off x="16370300" y="13344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164517</xdr:rowOff>
    </xdr:from>
    <xdr:to>
      <xdr:col>85</xdr:col>
      <xdr:colOff>177800</xdr:colOff>
      <xdr:row>78</xdr:row>
      <xdr:rowOff>94667</xdr:rowOff>
    </xdr:to>
    <xdr:sp macro="" textlink="">
      <xdr:nvSpPr>
        <xdr:cNvPr id="633" name="フローチャート: 判断 632"/>
        <xdr:cNvSpPr/>
      </xdr:nvSpPr>
      <xdr:spPr>
        <a:xfrm>
          <a:off x="16268700" y="133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127029</xdr:rowOff>
    </xdr:from>
    <xdr:to>
      <xdr:col>81</xdr:col>
      <xdr:colOff>50800</xdr:colOff>
      <xdr:row>75</xdr:row>
      <xdr:rowOff>50660</xdr:rowOff>
    </xdr:to>
    <xdr:cxnSp macro="">
      <xdr:nvCxnSpPr>
        <xdr:cNvPr id="634" name="直線コネクタ 633"/>
        <xdr:cNvCxnSpPr/>
      </xdr:nvCxnSpPr>
      <xdr:spPr>
        <a:xfrm>
          <a:off x="14592300" y="12814329"/>
          <a:ext cx="889000" cy="9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89455</xdr:rowOff>
    </xdr:from>
    <xdr:to>
      <xdr:col>81</xdr:col>
      <xdr:colOff>101600</xdr:colOff>
      <xdr:row>79</xdr:row>
      <xdr:rowOff>19605</xdr:rowOff>
    </xdr:to>
    <xdr:sp macro="" textlink="">
      <xdr:nvSpPr>
        <xdr:cNvPr id="635" name="フローチャート: 判断 634"/>
        <xdr:cNvSpPr/>
      </xdr:nvSpPr>
      <xdr:spPr>
        <a:xfrm>
          <a:off x="15430500" y="1346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10732</xdr:rowOff>
    </xdr:from>
    <xdr:ext cx="469744" cy="259045"/>
    <xdr:sp macro="" textlink="">
      <xdr:nvSpPr>
        <xdr:cNvPr id="636" name="テキスト ボックス 635"/>
        <xdr:cNvSpPr txBox="1"/>
      </xdr:nvSpPr>
      <xdr:spPr>
        <a:xfrm>
          <a:off x="15246428" y="1355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151881</xdr:rowOff>
    </xdr:from>
    <xdr:to>
      <xdr:col>76</xdr:col>
      <xdr:colOff>114300</xdr:colOff>
      <xdr:row>74</xdr:row>
      <xdr:rowOff>127029</xdr:rowOff>
    </xdr:to>
    <xdr:cxnSp macro="">
      <xdr:nvCxnSpPr>
        <xdr:cNvPr id="637" name="直線コネクタ 636"/>
        <xdr:cNvCxnSpPr/>
      </xdr:nvCxnSpPr>
      <xdr:spPr>
        <a:xfrm>
          <a:off x="13703300" y="12324831"/>
          <a:ext cx="889000" cy="48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119304</xdr:rowOff>
    </xdr:from>
    <xdr:to>
      <xdr:col>76</xdr:col>
      <xdr:colOff>165100</xdr:colOff>
      <xdr:row>79</xdr:row>
      <xdr:rowOff>49454</xdr:rowOff>
    </xdr:to>
    <xdr:sp macro="" textlink="">
      <xdr:nvSpPr>
        <xdr:cNvPr id="638" name="フローチャート: 判断 637"/>
        <xdr:cNvSpPr/>
      </xdr:nvSpPr>
      <xdr:spPr>
        <a:xfrm>
          <a:off x="14541500" y="1349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40581</xdr:rowOff>
    </xdr:from>
    <xdr:ext cx="469744" cy="259045"/>
    <xdr:sp macro="" textlink="">
      <xdr:nvSpPr>
        <xdr:cNvPr id="639" name="テキスト ボックス 638"/>
        <xdr:cNvSpPr txBox="1"/>
      </xdr:nvSpPr>
      <xdr:spPr>
        <a:xfrm>
          <a:off x="14357428" y="1358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144582</xdr:rowOff>
    </xdr:from>
    <xdr:to>
      <xdr:col>71</xdr:col>
      <xdr:colOff>177800</xdr:colOff>
      <xdr:row>71</xdr:row>
      <xdr:rowOff>151881</xdr:rowOff>
    </xdr:to>
    <xdr:cxnSp macro="">
      <xdr:nvCxnSpPr>
        <xdr:cNvPr id="640" name="直線コネクタ 639"/>
        <xdr:cNvCxnSpPr/>
      </xdr:nvCxnSpPr>
      <xdr:spPr>
        <a:xfrm>
          <a:off x="12814300" y="12146082"/>
          <a:ext cx="889000" cy="17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4580</xdr:rowOff>
    </xdr:from>
    <xdr:to>
      <xdr:col>72</xdr:col>
      <xdr:colOff>38100</xdr:colOff>
      <xdr:row>79</xdr:row>
      <xdr:rowOff>106180</xdr:rowOff>
    </xdr:to>
    <xdr:sp macro="" textlink="">
      <xdr:nvSpPr>
        <xdr:cNvPr id="641" name="フローチャート: 判断 640"/>
        <xdr:cNvSpPr/>
      </xdr:nvSpPr>
      <xdr:spPr>
        <a:xfrm>
          <a:off x="13652500" y="1354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97307</xdr:rowOff>
    </xdr:from>
    <xdr:ext cx="469744" cy="259045"/>
    <xdr:sp macro="" textlink="">
      <xdr:nvSpPr>
        <xdr:cNvPr id="642" name="テキスト ボックス 641"/>
        <xdr:cNvSpPr txBox="1"/>
      </xdr:nvSpPr>
      <xdr:spPr>
        <a:xfrm>
          <a:off x="13468428" y="13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147732</xdr:rowOff>
    </xdr:from>
    <xdr:to>
      <xdr:col>67</xdr:col>
      <xdr:colOff>101600</xdr:colOff>
      <xdr:row>79</xdr:row>
      <xdr:rowOff>77882</xdr:rowOff>
    </xdr:to>
    <xdr:sp macro="" textlink="">
      <xdr:nvSpPr>
        <xdr:cNvPr id="643" name="フローチャート: 判断 642"/>
        <xdr:cNvSpPr/>
      </xdr:nvSpPr>
      <xdr:spPr>
        <a:xfrm>
          <a:off x="127635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69009</xdr:rowOff>
    </xdr:from>
    <xdr:ext cx="469744" cy="259045"/>
    <xdr:sp macro="" textlink="">
      <xdr:nvSpPr>
        <xdr:cNvPr id="644" name="テキスト ボックス 643"/>
        <xdr:cNvSpPr txBox="1"/>
      </xdr:nvSpPr>
      <xdr:spPr>
        <a:xfrm>
          <a:off x="12579428" y="13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3942</xdr:rowOff>
    </xdr:from>
    <xdr:to>
      <xdr:col>85</xdr:col>
      <xdr:colOff>177800</xdr:colOff>
      <xdr:row>72</xdr:row>
      <xdr:rowOff>105542</xdr:rowOff>
    </xdr:to>
    <xdr:sp macro="" textlink="">
      <xdr:nvSpPr>
        <xdr:cNvPr id="650" name="楕円 649"/>
        <xdr:cNvSpPr/>
      </xdr:nvSpPr>
      <xdr:spPr>
        <a:xfrm>
          <a:off x="16268700" y="123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97052</xdr:rowOff>
    </xdr:from>
    <xdr:ext cx="534377" cy="259045"/>
    <xdr:sp macro="" textlink="">
      <xdr:nvSpPr>
        <xdr:cNvPr id="651" name="災害復旧費該当値テキスト"/>
        <xdr:cNvSpPr txBox="1"/>
      </xdr:nvSpPr>
      <xdr:spPr>
        <a:xfrm>
          <a:off x="16370300" y="1227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171310</xdr:rowOff>
    </xdr:from>
    <xdr:to>
      <xdr:col>81</xdr:col>
      <xdr:colOff>101600</xdr:colOff>
      <xdr:row>75</xdr:row>
      <xdr:rowOff>101460</xdr:rowOff>
    </xdr:to>
    <xdr:sp macro="" textlink="">
      <xdr:nvSpPr>
        <xdr:cNvPr id="652" name="楕円 651"/>
        <xdr:cNvSpPr/>
      </xdr:nvSpPr>
      <xdr:spPr>
        <a:xfrm>
          <a:off x="15430500" y="128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117987</xdr:rowOff>
    </xdr:from>
    <xdr:ext cx="534377" cy="259045"/>
    <xdr:sp macro="" textlink="">
      <xdr:nvSpPr>
        <xdr:cNvPr id="653" name="テキスト ボックス 652"/>
        <xdr:cNvSpPr txBox="1"/>
      </xdr:nvSpPr>
      <xdr:spPr>
        <a:xfrm>
          <a:off x="15214111" y="126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76229</xdr:rowOff>
    </xdr:from>
    <xdr:to>
      <xdr:col>76</xdr:col>
      <xdr:colOff>165100</xdr:colOff>
      <xdr:row>75</xdr:row>
      <xdr:rowOff>6379</xdr:rowOff>
    </xdr:to>
    <xdr:sp macro="" textlink="">
      <xdr:nvSpPr>
        <xdr:cNvPr id="654" name="楕円 653"/>
        <xdr:cNvSpPr/>
      </xdr:nvSpPr>
      <xdr:spPr>
        <a:xfrm>
          <a:off x="14541500" y="127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22906</xdr:rowOff>
    </xdr:from>
    <xdr:ext cx="534377" cy="259045"/>
    <xdr:sp macro="" textlink="">
      <xdr:nvSpPr>
        <xdr:cNvPr id="655" name="テキスト ボックス 654"/>
        <xdr:cNvSpPr txBox="1"/>
      </xdr:nvSpPr>
      <xdr:spPr>
        <a:xfrm>
          <a:off x="14325111" y="125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101081</xdr:rowOff>
    </xdr:from>
    <xdr:to>
      <xdr:col>72</xdr:col>
      <xdr:colOff>38100</xdr:colOff>
      <xdr:row>72</xdr:row>
      <xdr:rowOff>31231</xdr:rowOff>
    </xdr:to>
    <xdr:sp macro="" textlink="">
      <xdr:nvSpPr>
        <xdr:cNvPr id="656" name="楕円 655"/>
        <xdr:cNvSpPr/>
      </xdr:nvSpPr>
      <xdr:spPr>
        <a:xfrm>
          <a:off x="13652500" y="122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47758</xdr:rowOff>
    </xdr:from>
    <xdr:ext cx="534377" cy="259045"/>
    <xdr:sp macro="" textlink="">
      <xdr:nvSpPr>
        <xdr:cNvPr id="657" name="テキスト ボックス 656"/>
        <xdr:cNvSpPr txBox="1"/>
      </xdr:nvSpPr>
      <xdr:spPr>
        <a:xfrm>
          <a:off x="13436111" y="120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93782</xdr:rowOff>
    </xdr:from>
    <xdr:to>
      <xdr:col>67</xdr:col>
      <xdr:colOff>101600</xdr:colOff>
      <xdr:row>71</xdr:row>
      <xdr:rowOff>23932</xdr:rowOff>
    </xdr:to>
    <xdr:sp macro="" textlink="">
      <xdr:nvSpPr>
        <xdr:cNvPr id="658" name="楕円 657"/>
        <xdr:cNvSpPr/>
      </xdr:nvSpPr>
      <xdr:spPr>
        <a:xfrm>
          <a:off x="12763500" y="120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40459</xdr:rowOff>
    </xdr:from>
    <xdr:ext cx="534377" cy="259045"/>
    <xdr:sp macro="" textlink="">
      <xdr:nvSpPr>
        <xdr:cNvPr id="659" name="テキスト ボックス 658"/>
        <xdr:cNvSpPr txBox="1"/>
      </xdr:nvSpPr>
      <xdr:spPr>
        <a:xfrm>
          <a:off x="12547111" y="118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8" name="テキスト ボックス 67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6" name="直線コネクタ 685"/>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7"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8" name="直線コネクタ 687"/>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9"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90" name="直線コネクタ 689"/>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124025</xdr:rowOff>
    </xdr:from>
    <xdr:to>
      <xdr:col>85</xdr:col>
      <xdr:colOff>127000</xdr:colOff>
      <xdr:row>99</xdr:row>
      <xdr:rowOff>592</xdr:rowOff>
    </xdr:to>
    <xdr:cxnSp macro="">
      <xdr:nvCxnSpPr>
        <xdr:cNvPr id="691" name="直線コネクタ 690"/>
        <xdr:cNvCxnSpPr/>
      </xdr:nvCxnSpPr>
      <xdr:spPr>
        <a:xfrm>
          <a:off x="15481300" y="16926125"/>
          <a:ext cx="838200" cy="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92" name="公債費平均値テキスト"/>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93" name="フローチャート: 判断 692"/>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124025</xdr:rowOff>
    </xdr:from>
    <xdr:to>
      <xdr:col>81</xdr:col>
      <xdr:colOff>50800</xdr:colOff>
      <xdr:row>99</xdr:row>
      <xdr:rowOff>19283</xdr:rowOff>
    </xdr:to>
    <xdr:cxnSp macro="">
      <xdr:nvCxnSpPr>
        <xdr:cNvPr id="694" name="直線コネクタ 693"/>
        <xdr:cNvCxnSpPr/>
      </xdr:nvCxnSpPr>
      <xdr:spPr>
        <a:xfrm flipV="1">
          <a:off x="14592300" y="16926125"/>
          <a:ext cx="889000" cy="6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5" name="フローチャート: 判断 694"/>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6" name="テキスト ボックス 695"/>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162114</xdr:rowOff>
    </xdr:from>
    <xdr:to>
      <xdr:col>76</xdr:col>
      <xdr:colOff>114300</xdr:colOff>
      <xdr:row>99</xdr:row>
      <xdr:rowOff>19283</xdr:rowOff>
    </xdr:to>
    <xdr:cxnSp macro="">
      <xdr:nvCxnSpPr>
        <xdr:cNvPr id="697" name="直線コネクタ 696"/>
        <xdr:cNvCxnSpPr/>
      </xdr:nvCxnSpPr>
      <xdr:spPr>
        <a:xfrm>
          <a:off x="13703300" y="16964214"/>
          <a:ext cx="889000" cy="2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8" name="フローチャート: 判断 697"/>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9" name="テキスト ボックス 698"/>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162114</xdr:rowOff>
    </xdr:from>
    <xdr:to>
      <xdr:col>71</xdr:col>
      <xdr:colOff>177800</xdr:colOff>
      <xdr:row>99</xdr:row>
      <xdr:rowOff>8147</xdr:rowOff>
    </xdr:to>
    <xdr:cxnSp macro="">
      <xdr:nvCxnSpPr>
        <xdr:cNvPr id="700" name="直線コネクタ 699"/>
        <xdr:cNvCxnSpPr/>
      </xdr:nvCxnSpPr>
      <xdr:spPr>
        <a:xfrm flipV="1">
          <a:off x="12814300" y="16964214"/>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701" name="フローチャート: 判断 700"/>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702" name="テキスト ボックス 701"/>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703" name="フローチャート: 判断 702"/>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4" name="テキスト ボックス 703"/>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121242</xdr:rowOff>
    </xdr:from>
    <xdr:to>
      <xdr:col>85</xdr:col>
      <xdr:colOff>177800</xdr:colOff>
      <xdr:row>99</xdr:row>
      <xdr:rowOff>51392</xdr:rowOff>
    </xdr:to>
    <xdr:sp macro="" textlink="">
      <xdr:nvSpPr>
        <xdr:cNvPr id="710" name="楕円 709"/>
        <xdr:cNvSpPr/>
      </xdr:nvSpPr>
      <xdr:spPr>
        <a:xfrm>
          <a:off x="16268700" y="169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99669</xdr:rowOff>
    </xdr:from>
    <xdr:ext cx="534377" cy="259045"/>
    <xdr:sp macro="" textlink="">
      <xdr:nvSpPr>
        <xdr:cNvPr id="711" name="公債費該当値テキスト"/>
        <xdr:cNvSpPr txBox="1"/>
      </xdr:nvSpPr>
      <xdr:spPr>
        <a:xfrm>
          <a:off x="16370300" y="169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73225</xdr:rowOff>
    </xdr:from>
    <xdr:to>
      <xdr:col>81</xdr:col>
      <xdr:colOff>101600</xdr:colOff>
      <xdr:row>99</xdr:row>
      <xdr:rowOff>3375</xdr:rowOff>
    </xdr:to>
    <xdr:sp macro="" textlink="">
      <xdr:nvSpPr>
        <xdr:cNvPr id="712" name="楕円 711"/>
        <xdr:cNvSpPr/>
      </xdr:nvSpPr>
      <xdr:spPr>
        <a:xfrm>
          <a:off x="15430500" y="168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165952</xdr:rowOff>
    </xdr:from>
    <xdr:ext cx="534377" cy="259045"/>
    <xdr:sp macro="" textlink="">
      <xdr:nvSpPr>
        <xdr:cNvPr id="713" name="テキスト ボックス 712"/>
        <xdr:cNvSpPr txBox="1"/>
      </xdr:nvSpPr>
      <xdr:spPr>
        <a:xfrm>
          <a:off x="15214111" y="1696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139933</xdr:rowOff>
    </xdr:from>
    <xdr:to>
      <xdr:col>76</xdr:col>
      <xdr:colOff>165100</xdr:colOff>
      <xdr:row>99</xdr:row>
      <xdr:rowOff>70083</xdr:rowOff>
    </xdr:to>
    <xdr:sp macro="" textlink="">
      <xdr:nvSpPr>
        <xdr:cNvPr id="714" name="楕円 713"/>
        <xdr:cNvSpPr/>
      </xdr:nvSpPr>
      <xdr:spPr>
        <a:xfrm>
          <a:off x="14541500" y="169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61210</xdr:rowOff>
    </xdr:from>
    <xdr:ext cx="534377" cy="259045"/>
    <xdr:sp macro="" textlink="">
      <xdr:nvSpPr>
        <xdr:cNvPr id="715" name="テキスト ボックス 714"/>
        <xdr:cNvSpPr txBox="1"/>
      </xdr:nvSpPr>
      <xdr:spPr>
        <a:xfrm>
          <a:off x="14325111" y="1703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111314</xdr:rowOff>
    </xdr:from>
    <xdr:to>
      <xdr:col>72</xdr:col>
      <xdr:colOff>38100</xdr:colOff>
      <xdr:row>99</xdr:row>
      <xdr:rowOff>41464</xdr:rowOff>
    </xdr:to>
    <xdr:sp macro="" textlink="">
      <xdr:nvSpPr>
        <xdr:cNvPr id="716" name="楕円 715"/>
        <xdr:cNvSpPr/>
      </xdr:nvSpPr>
      <xdr:spPr>
        <a:xfrm>
          <a:off x="13652500" y="169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32591</xdr:rowOff>
    </xdr:from>
    <xdr:ext cx="534377" cy="259045"/>
    <xdr:sp macro="" textlink="">
      <xdr:nvSpPr>
        <xdr:cNvPr id="717" name="テキスト ボックス 716"/>
        <xdr:cNvSpPr txBox="1"/>
      </xdr:nvSpPr>
      <xdr:spPr>
        <a:xfrm>
          <a:off x="13436111" y="170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128797</xdr:rowOff>
    </xdr:from>
    <xdr:to>
      <xdr:col>67</xdr:col>
      <xdr:colOff>101600</xdr:colOff>
      <xdr:row>99</xdr:row>
      <xdr:rowOff>58947</xdr:rowOff>
    </xdr:to>
    <xdr:sp macro="" textlink="">
      <xdr:nvSpPr>
        <xdr:cNvPr id="718" name="楕円 717"/>
        <xdr:cNvSpPr/>
      </xdr:nvSpPr>
      <xdr:spPr>
        <a:xfrm>
          <a:off x="12763500" y="169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50074</xdr:rowOff>
    </xdr:from>
    <xdr:ext cx="534377" cy="259045"/>
    <xdr:sp macro="" textlink="">
      <xdr:nvSpPr>
        <xdr:cNvPr id="719" name="テキスト ボックス 718"/>
        <xdr:cNvSpPr txBox="1"/>
      </xdr:nvSpPr>
      <xdr:spPr>
        <a:xfrm>
          <a:off x="12547111" y="170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41" name="直線コネクタ 740"/>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42"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4"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5" name="直線コネクタ 744"/>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7"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8" name="フローチャート: 判断 747"/>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50" name="フローチャート: 判断 749"/>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51" name="テキスト ボックス 750"/>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53" name="フローチャート: 判断 752"/>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4" name="テキスト ボックス 753"/>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6" name="フローチャート: 判断 755"/>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7" name="テキスト ボックス 756"/>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8" name="フローチャート: 判断 757"/>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9" name="テキスト ボックス 758"/>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6"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の影響により主にインフラ系の費用より構成されている土木費・教育費・災害復旧費においては東日本大震災からの復旧・復興事業の影響により類似平均団体を大きく上回っている状況が続い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年度以降は類似団体平均値に近づくものと見込まれる。</a:t>
          </a:r>
        </a:p>
        <a:p>
          <a:r>
            <a:rPr kumimoji="1" lang="ja-JP" altLang="en-US" sz="1300">
              <a:latin typeface="ＭＳ Ｐゴシック" panose="020B0600070205080204" pitchFamily="50" charset="-128"/>
              <a:ea typeface="ＭＳ Ｐゴシック" panose="020B0600070205080204" pitchFamily="50" charset="-128"/>
            </a:rPr>
            <a:t>　総務費が増加しているのは、東日本大震災復興交付金返還金によるものであり、これも復興期間が終了し、事業精算が完了次第減少していくものと思われる。</a:t>
          </a:r>
        </a:p>
        <a:p>
          <a:r>
            <a:rPr kumimoji="1" lang="ja-JP" altLang="en-US" sz="1300">
              <a:latin typeface="ＭＳ Ｐゴシック" panose="020B0600070205080204" pitchFamily="50" charset="-128"/>
              <a:ea typeface="ＭＳ Ｐゴシック" panose="020B0600070205080204" pitchFamily="50" charset="-128"/>
            </a:rPr>
            <a:t>　消防費が他団体と比較して高いのは、消防署新築工事によるものであり、令和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年度完了したため、</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年度以降については前年度数値に近づくものと考えられる。</a:t>
          </a:r>
        </a:p>
        <a:p>
          <a:r>
            <a:rPr kumimoji="1" lang="ja-JP" altLang="en-US" sz="1300">
              <a:latin typeface="ＭＳ Ｐゴシック" panose="020B0600070205080204" pitchFamily="50" charset="-128"/>
              <a:ea typeface="ＭＳ Ｐゴシック" panose="020B0600070205080204" pitchFamily="50" charset="-128"/>
            </a:rPr>
            <a:t>　他費用においては、概ね類似団体平均値に近い数値のものが大半であるものの、増加傾向にあるものも見受けられる。今後は社会保障関連等により民生費をはじめとした費用の増加が見込まれることから、財源確保対策や事務事業の十分な精査を通じて適切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財政調整基金残高は、令和２年度は前年度より</a:t>
          </a:r>
          <a:r>
            <a:rPr kumimoji="1" lang="en-US" altLang="ja-JP" sz="1400">
              <a:latin typeface="ＭＳ ゴシック" pitchFamily="49" charset="-128"/>
              <a:ea typeface="ＭＳ ゴシック" pitchFamily="49" charset="-128"/>
            </a:rPr>
            <a:t>0.81</a:t>
          </a:r>
          <a:r>
            <a:rPr kumimoji="1" lang="ja-JP" altLang="en-US" sz="1400">
              <a:latin typeface="ＭＳ ゴシック" pitchFamily="49" charset="-128"/>
              <a:ea typeface="ＭＳ ゴシック" pitchFamily="49" charset="-128"/>
            </a:rPr>
            <a:t>ポイント減少し、横ばいの状況となっている。実質収支の主なものは、震災対応事業の歳出不用によるものと考えられ、大部分は翌年度以降に国へ返還しなければならないものと見込まれる。実質単年度収支がマイナスに転じた要因は、前年度単年度収支が震災対応事業の歳出不用額等により大幅なプラスであったことが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本市の連結実質赤字率について、各年度を通して全会計とも赤字は発生していない。</a:t>
          </a:r>
        </a:p>
        <a:p>
          <a:r>
            <a:rPr kumimoji="1" lang="ja-JP" altLang="en-US" sz="1400">
              <a:latin typeface="ＭＳ ゴシック" pitchFamily="49" charset="-128"/>
              <a:ea typeface="ＭＳ ゴシック" pitchFamily="49" charset="-128"/>
            </a:rPr>
            <a:t>　一般会計の実質収支が</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ポイント減となった主な要因としては、前年度の実質収支には、東日本大震災に係る復旧・復興関連予算による不用額により増加した分が今年度よりも大きかったこと等が考えられるが、その部分については大部分が国へ返還しなければならないものと見込まれる。</a:t>
          </a:r>
        </a:p>
        <a:p>
          <a:r>
            <a:rPr kumimoji="1" lang="ja-JP" altLang="en-US" sz="1400">
              <a:latin typeface="ＭＳ ゴシック" pitchFamily="49" charset="-128"/>
              <a:ea typeface="ＭＳ ゴシック" pitchFamily="49" charset="-128"/>
            </a:rPr>
            <a:t>　下水道事業会計は令和２年度より法適用化となったが、決算時点において赤字は発生していない状況である。</a:t>
          </a:r>
        </a:p>
        <a:p>
          <a:r>
            <a:rPr kumimoji="1" lang="ja-JP" altLang="en-US" sz="1400">
              <a:latin typeface="ＭＳ ゴシック" pitchFamily="49" charset="-128"/>
              <a:ea typeface="ＭＳ ゴシック" pitchFamily="49" charset="-128"/>
            </a:rPr>
            <a:t>　国民健康保険・介護保険特別会計・後期高齢者医療特別会計においては、各々の保険料及び給付額によって毎年度増減はしているものの、全て赤字は発生していない状況である。</a:t>
          </a:r>
        </a:p>
        <a:p>
          <a:r>
            <a:rPr kumimoji="1" lang="ja-JP" altLang="en-US" sz="1400">
              <a:latin typeface="ＭＳ ゴシック" pitchFamily="49" charset="-128"/>
              <a:ea typeface="ＭＳ ゴシック" pitchFamily="49" charset="-128"/>
            </a:rPr>
            <a:t>　今後は社会福祉関連経費や施設の老朽化により支出が増えていくことが想定されるが、一般会計を含むすべての会計において、健全な財政運営に務めていくものとする。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2145_&#26481;&#26494;&#23798;&#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②"/>
      <sheetName val="施設類型別ストック情報分析表①"/>
    </sheetNames>
    <sheetDataSet>
      <sheetData sheetId="0">
        <row r="50">
          <cell r="BP50" t="str">
            <v>H28</v>
          </cell>
          <cell r="BX50" t="str">
            <v>H29</v>
          </cell>
          <cell r="CF50" t="str">
            <v>H30</v>
          </cell>
          <cell r="CN50" t="str">
            <v>R01</v>
          </cell>
          <cell r="CV50" t="str">
            <v>R02</v>
          </cell>
        </row>
        <row r="51">
          <cell r="AN51" t="str">
            <v>当該団体値</v>
          </cell>
        </row>
        <row r="53">
          <cell r="BP53">
            <v>62</v>
          </cell>
          <cell r="BX53">
            <v>68.7</v>
          </cell>
          <cell r="CF53">
            <v>68.3</v>
          </cell>
          <cell r="CN53">
            <v>69</v>
          </cell>
          <cell r="CV53">
            <v>67.599999999999994</v>
          </cell>
        </row>
        <row r="55">
          <cell r="AN55" t="str">
            <v>類似団体内平均値</v>
          </cell>
          <cell r="BP55">
            <v>36.6</v>
          </cell>
          <cell r="BX55">
            <v>37.700000000000003</v>
          </cell>
          <cell r="CF55">
            <v>37.9</v>
          </cell>
          <cell r="CN55">
            <v>38.700000000000003</v>
          </cell>
          <cell r="CV55">
            <v>32.5</v>
          </cell>
        </row>
        <row r="57">
          <cell r="BP57">
            <v>58.8</v>
          </cell>
          <cell r="BX57">
            <v>59.4</v>
          </cell>
          <cell r="CF57">
            <v>60.7</v>
          </cell>
          <cell r="CN57">
            <v>61.3</v>
          </cell>
          <cell r="CV57">
            <v>62.5</v>
          </cell>
        </row>
        <row r="72">
          <cell r="BP72" t="str">
            <v>H28</v>
          </cell>
          <cell r="BX72" t="str">
            <v>H29</v>
          </cell>
          <cell r="CF72" t="str">
            <v>H30</v>
          </cell>
          <cell r="CN72" t="str">
            <v>R01</v>
          </cell>
          <cell r="CV72" t="str">
            <v>R02</v>
          </cell>
        </row>
        <row r="73">
          <cell r="AN73" t="str">
            <v>当該団体値</v>
          </cell>
        </row>
        <row r="75">
          <cell r="BP75">
            <v>11.4</v>
          </cell>
          <cell r="BX75">
            <v>8.5</v>
          </cell>
          <cell r="CF75">
            <v>6.6</v>
          </cell>
          <cell r="CN75">
            <v>6.4</v>
          </cell>
          <cell r="CV75">
            <v>7.5</v>
          </cell>
        </row>
        <row r="77">
          <cell r="AN77" t="str">
            <v>類似団体内平均値</v>
          </cell>
          <cell r="BP77">
            <v>36.6</v>
          </cell>
          <cell r="BX77">
            <v>37.700000000000003</v>
          </cell>
          <cell r="CF77">
            <v>37.9</v>
          </cell>
          <cell r="CN77">
            <v>38.700000000000003</v>
          </cell>
          <cell r="CV77">
            <v>32.5</v>
          </cell>
        </row>
        <row r="79">
          <cell r="BP79">
            <v>9.1999999999999993</v>
          </cell>
          <cell r="BX79">
            <v>8.9</v>
          </cell>
          <cell r="CF79">
            <v>8.6999999999999993</v>
          </cell>
          <cell r="CN79">
            <v>8.8000000000000007</v>
          </cell>
          <cell r="CV79">
            <v>8.6999999999999993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41972953</v>
      </c>
      <c r="BO4" s="426"/>
      <c r="BP4" s="426"/>
      <c r="BQ4" s="426"/>
      <c r="BR4" s="426"/>
      <c r="BS4" s="426"/>
      <c r="BT4" s="426"/>
      <c r="BU4" s="427"/>
      <c r="BV4" s="425">
        <v>38807649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7.9</v>
      </c>
      <c r="CU4" s="610"/>
      <c r="CV4" s="610"/>
      <c r="CW4" s="610"/>
      <c r="CX4" s="610"/>
      <c r="CY4" s="610"/>
      <c r="CZ4" s="610"/>
      <c r="DA4" s="611"/>
      <c r="DB4" s="609">
        <v>9.1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39697290</v>
      </c>
      <c r="BO5" s="431"/>
      <c r="BP5" s="431"/>
      <c r="BQ5" s="431"/>
      <c r="BR5" s="431"/>
      <c r="BS5" s="431"/>
      <c r="BT5" s="431"/>
      <c r="BU5" s="432"/>
      <c r="BV5" s="430">
        <v>36021046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93.3</v>
      </c>
      <c r="CU5" s="401"/>
      <c r="CV5" s="401"/>
      <c r="CW5" s="401"/>
      <c r="CX5" s="401"/>
      <c r="CY5" s="401"/>
      <c r="CZ5" s="401"/>
      <c r="DA5" s="402"/>
      <c r="DB5" s="400">
        <v>90.3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2275663</v>
      </c>
      <c r="BO6" s="431"/>
      <c r="BP6" s="431"/>
      <c r="BQ6" s="431"/>
      <c r="BR6" s="431"/>
      <c r="BS6" s="431"/>
      <c r="BT6" s="431"/>
      <c r="BU6" s="432"/>
      <c r="BV6" s="430">
        <v>2786603</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96.7</v>
      </c>
      <c r="CU6" s="584"/>
      <c r="CV6" s="584"/>
      <c r="CW6" s="584"/>
      <c r="CX6" s="584"/>
      <c r="CY6" s="584"/>
      <c r="CZ6" s="584"/>
      <c r="DA6" s="585"/>
      <c r="DB6" s="583">
        <v>93.6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1473458</v>
      </c>
      <c r="BO7" s="431"/>
      <c r="BP7" s="431"/>
      <c r="BQ7" s="431"/>
      <c r="BR7" s="431"/>
      <c r="BS7" s="431"/>
      <c r="BT7" s="431"/>
      <c r="BU7" s="432"/>
      <c r="BV7" s="430">
        <v>1885640</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10117925</v>
      </c>
      <c r="CU7" s="431"/>
      <c r="CV7" s="431"/>
      <c r="CW7" s="431"/>
      <c r="CX7" s="431"/>
      <c r="CY7" s="431"/>
      <c r="CZ7" s="431"/>
      <c r="DA7" s="432"/>
      <c r="DB7" s="430">
        <v>9951629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102</v>
      </c>
      <c r="AV8" s="488"/>
      <c r="AW8" s="488"/>
      <c r="AX8" s="488"/>
      <c r="AY8" s="410" t="s">
        <v>109</v>
      </c>
      <c r="AZ8" s="411"/>
      <c r="BA8" s="411"/>
      <c r="BB8" s="411"/>
      <c r="BC8" s="411"/>
      <c r="BD8" s="411"/>
      <c r="BE8" s="411"/>
      <c r="BF8" s="411"/>
      <c r="BG8" s="411"/>
      <c r="BH8" s="411"/>
      <c r="BI8" s="411"/>
      <c r="BJ8" s="411"/>
      <c r="BK8" s="411"/>
      <c r="BL8" s="411"/>
      <c r="BM8" s="412"/>
      <c r="BN8" s="430">
        <v>802205</v>
      </c>
      <c r="BO8" s="431"/>
      <c r="BP8" s="431"/>
      <c r="BQ8" s="431"/>
      <c r="BR8" s="431"/>
      <c r="BS8" s="431"/>
      <c r="BT8" s="431"/>
      <c r="BU8" s="432"/>
      <c r="BV8" s="430">
        <v>900963</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0.46</v>
      </c>
      <c r="CU8" s="544"/>
      <c r="CV8" s="544"/>
      <c r="CW8" s="544"/>
      <c r="CX8" s="544"/>
      <c r="CY8" s="544"/>
      <c r="CZ8" s="544"/>
      <c r="DA8" s="545"/>
      <c r="DB8" s="543">
        <v>0.45</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39098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-98758</v>
      </c>
      <c r="BO9" s="431"/>
      <c r="BP9" s="431"/>
      <c r="BQ9" s="431"/>
      <c r="BR9" s="431"/>
      <c r="BS9" s="431"/>
      <c r="BT9" s="431"/>
      <c r="BU9" s="432"/>
      <c r="BV9" s="430">
        <v>415999</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7.7</v>
      </c>
      <c r="CU9" s="401"/>
      <c r="CV9" s="401"/>
      <c r="CW9" s="401"/>
      <c r="CX9" s="401"/>
      <c r="CY9" s="401"/>
      <c r="CZ9" s="401"/>
      <c r="DA9" s="402"/>
      <c r="DB9" s="400">
        <v>6.7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39503</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102</v>
      </c>
      <c r="AV10" s="488"/>
      <c r="AW10" s="488"/>
      <c r="AX10" s="488"/>
      <c r="AY10" s="410" t="s">
        <v>120</v>
      </c>
      <c r="AZ10" s="411"/>
      <c r="BA10" s="411"/>
      <c r="BB10" s="411"/>
      <c r="BC10" s="411"/>
      <c r="BD10" s="411"/>
      <c r="BE10" s="411"/>
      <c r="BF10" s="411"/>
      <c r="BG10" s="411"/>
      <c r="BH10" s="411"/>
      <c r="BI10" s="411"/>
      <c r="BJ10" s="411"/>
      <c r="BK10" s="411"/>
      <c r="BL10" s="411"/>
      <c r="BM10" s="412"/>
      <c r="BN10" s="430">
        <v>697253</v>
      </c>
      <c r="BO10" s="431"/>
      <c r="BP10" s="431"/>
      <c r="BQ10" s="431"/>
      <c r="BR10" s="431"/>
      <c r="BS10" s="431"/>
      <c r="BT10" s="431"/>
      <c r="BU10" s="432"/>
      <c r="BV10" s="430">
        <v>500173</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39588</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115</v>
      </c>
      <c r="AV12" s="488"/>
      <c r="AW12" s="488"/>
      <c r="AX12" s="488"/>
      <c r="AY12" s="410" t="s">
        <v>135</v>
      </c>
      <c r="AZ12" s="411"/>
      <c r="BA12" s="411"/>
      <c r="BB12" s="411"/>
      <c r="BC12" s="411"/>
      <c r="BD12" s="411"/>
      <c r="BE12" s="411"/>
      <c r="BF12" s="411"/>
      <c r="BG12" s="411"/>
      <c r="BH12" s="411"/>
      <c r="BI12" s="411"/>
      <c r="BJ12" s="411"/>
      <c r="BK12" s="411"/>
      <c r="BL12" s="411"/>
      <c r="BM12" s="412"/>
      <c r="BN12" s="430">
        <v>1302670</v>
      </c>
      <c r="BO12" s="431"/>
      <c r="BP12" s="431"/>
      <c r="BQ12" s="431"/>
      <c r="BR12" s="431"/>
      <c r="BS12" s="431"/>
      <c r="BT12" s="431"/>
      <c r="BU12" s="432"/>
      <c r="BV12" s="430">
        <v>727000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39428</v>
      </c>
      <c r="S13" s="534"/>
      <c r="T13" s="534"/>
      <c r="U13" s="534"/>
      <c r="V13" s="535"/>
      <c r="W13" s="521" t="s">
        <v>140</v>
      </c>
      <c r="X13" s="443"/>
      <c r="Y13" s="443"/>
      <c r="Z13" s="443"/>
      <c r="AA13" s="443"/>
      <c r="AB13" s="444"/>
      <c r="AC13" s="406">
        <v>1444</v>
      </c>
      <c r="AD13" s="407"/>
      <c r="AE13" s="407"/>
      <c r="AF13" s="407"/>
      <c r="AG13" s="408"/>
      <c r="AH13" s="406">
        <v>1819</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-704175</v>
      </c>
      <c r="BO13" s="431"/>
      <c r="BP13" s="431"/>
      <c r="BQ13" s="431"/>
      <c r="BR13" s="431"/>
      <c r="BS13" s="431"/>
      <c r="BT13" s="431"/>
      <c r="BU13" s="432"/>
      <c r="BV13" s="430">
        <v>189172</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7.5</v>
      </c>
      <c r="CU13" s="401"/>
      <c r="CV13" s="401"/>
      <c r="CW13" s="401"/>
      <c r="CX13" s="401"/>
      <c r="CY13" s="401"/>
      <c r="CZ13" s="401"/>
      <c r="DA13" s="402"/>
      <c r="DB13" s="400">
        <v>6.4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39775</v>
      </c>
      <c r="S14" s="534"/>
      <c r="T14" s="534"/>
      <c r="U14" s="534"/>
      <c r="V14" s="535"/>
      <c r="W14" s="536"/>
      <c r="X14" s="446"/>
      <c r="Y14" s="446"/>
      <c r="Z14" s="446"/>
      <c r="AA14" s="446"/>
      <c r="AB14" s="447"/>
      <c r="AC14" s="526">
        <v>7.8</v>
      </c>
      <c r="AD14" s="527"/>
      <c r="AE14" s="527"/>
      <c r="AF14" s="527"/>
      <c r="AG14" s="528"/>
      <c r="AH14" s="526">
        <v>9.1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147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39624</v>
      </c>
      <c r="S15" s="534"/>
      <c r="T15" s="534"/>
      <c r="U15" s="534"/>
      <c r="V15" s="535"/>
      <c r="W15" s="521" t="s">
        <v>149</v>
      </c>
      <c r="X15" s="443"/>
      <c r="Y15" s="443"/>
      <c r="Z15" s="443"/>
      <c r="AA15" s="443"/>
      <c r="AB15" s="444"/>
      <c r="AC15" s="406">
        <v>4850</v>
      </c>
      <c r="AD15" s="407"/>
      <c r="AE15" s="407"/>
      <c r="AF15" s="407"/>
      <c r="AG15" s="408"/>
      <c r="AH15" s="406">
        <v>5054</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4042576</v>
      </c>
      <c r="BO15" s="426"/>
      <c r="BP15" s="426"/>
      <c r="BQ15" s="426"/>
      <c r="BR15" s="426"/>
      <c r="BS15" s="426"/>
      <c r="BT15" s="426"/>
      <c r="BU15" s="427"/>
      <c r="BV15" s="425">
        <v>3869730</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26.2</v>
      </c>
      <c r="AD16" s="527"/>
      <c r="AE16" s="527"/>
      <c r="AF16" s="527"/>
      <c r="AG16" s="528"/>
      <c r="AH16" s="526">
        <v>25.4</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8675890</v>
      </c>
      <c r="BO16" s="431"/>
      <c r="BP16" s="431"/>
      <c r="BQ16" s="431"/>
      <c r="BR16" s="431"/>
      <c r="BS16" s="431"/>
      <c r="BT16" s="431"/>
      <c r="BU16" s="432"/>
      <c r="BV16" s="430">
        <v>8462328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12209</v>
      </c>
      <c r="AD17" s="407"/>
      <c r="AE17" s="407"/>
      <c r="AF17" s="407"/>
      <c r="AG17" s="408"/>
      <c r="AH17" s="406">
        <v>13012</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5039628</v>
      </c>
      <c r="BO17" s="431"/>
      <c r="BP17" s="431"/>
      <c r="BQ17" s="431"/>
      <c r="BR17" s="431"/>
      <c r="BS17" s="431"/>
      <c r="BT17" s="431"/>
      <c r="BU17" s="432"/>
      <c r="BV17" s="430">
        <v>4883748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101.3</v>
      </c>
      <c r="M18" s="495"/>
      <c r="N18" s="495"/>
      <c r="O18" s="495"/>
      <c r="P18" s="495"/>
      <c r="Q18" s="495"/>
      <c r="R18" s="496"/>
      <c r="S18" s="496"/>
      <c r="T18" s="496"/>
      <c r="U18" s="496"/>
      <c r="V18" s="497"/>
      <c r="W18" s="511"/>
      <c r="X18" s="512"/>
      <c r="Y18" s="512"/>
      <c r="Z18" s="512"/>
      <c r="AA18" s="512"/>
      <c r="AB18" s="522"/>
      <c r="AC18" s="394">
        <v>66</v>
      </c>
      <c r="AD18" s="395"/>
      <c r="AE18" s="395"/>
      <c r="AF18" s="395"/>
      <c r="AG18" s="498"/>
      <c r="AH18" s="394">
        <v>65.400000000000006</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9557199</v>
      </c>
      <c r="BO18" s="431"/>
      <c r="BP18" s="431"/>
      <c r="BQ18" s="431"/>
      <c r="BR18" s="431"/>
      <c r="BS18" s="431"/>
      <c r="BT18" s="431"/>
      <c r="BU18" s="432"/>
      <c r="BV18" s="430">
        <v>9111551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386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17740222</v>
      </c>
      <c r="BO19" s="431"/>
      <c r="BP19" s="431"/>
      <c r="BQ19" s="431"/>
      <c r="BR19" s="431"/>
      <c r="BS19" s="431"/>
      <c r="BT19" s="431"/>
      <c r="BU19" s="432"/>
      <c r="BV19" s="430">
        <v>19890601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14476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15034342</v>
      </c>
      <c r="BO23" s="431"/>
      <c r="BP23" s="431"/>
      <c r="BQ23" s="431"/>
      <c r="BR23" s="431"/>
      <c r="BS23" s="431"/>
      <c r="BT23" s="431"/>
      <c r="BU23" s="432"/>
      <c r="BV23" s="430">
        <v>14770915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8910</v>
      </c>
      <c r="R24" s="407"/>
      <c r="S24" s="407"/>
      <c r="T24" s="407"/>
      <c r="U24" s="407"/>
      <c r="V24" s="408"/>
      <c r="W24" s="472"/>
      <c r="X24" s="463"/>
      <c r="Y24" s="464"/>
      <c r="Z24" s="403" t="s">
        <v>173</v>
      </c>
      <c r="AA24" s="404"/>
      <c r="AB24" s="404"/>
      <c r="AC24" s="404"/>
      <c r="AD24" s="404"/>
      <c r="AE24" s="404"/>
      <c r="AF24" s="404"/>
      <c r="AG24" s="405"/>
      <c r="AH24" s="406">
        <v>334</v>
      </c>
      <c r="AI24" s="407"/>
      <c r="AJ24" s="407"/>
      <c r="AK24" s="407"/>
      <c r="AL24" s="408"/>
      <c r="AM24" s="406">
        <v>977284</v>
      </c>
      <c r="AN24" s="407"/>
      <c r="AO24" s="407"/>
      <c r="AP24" s="407"/>
      <c r="AQ24" s="407"/>
      <c r="AR24" s="408"/>
      <c r="AS24" s="406">
        <v>2926</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10268434</v>
      </c>
      <c r="BO24" s="431"/>
      <c r="BP24" s="431"/>
      <c r="BQ24" s="431"/>
      <c r="BR24" s="431"/>
      <c r="BS24" s="431"/>
      <c r="BT24" s="431"/>
      <c r="BU24" s="432"/>
      <c r="BV24" s="430">
        <v>10206419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2</v>
      </c>
      <c r="M25" s="407"/>
      <c r="N25" s="407"/>
      <c r="O25" s="407"/>
      <c r="P25" s="408"/>
      <c r="Q25" s="406">
        <v>7070</v>
      </c>
      <c r="R25" s="407"/>
      <c r="S25" s="407"/>
      <c r="T25" s="407"/>
      <c r="U25" s="407"/>
      <c r="V25" s="408"/>
      <c r="W25" s="472"/>
      <c r="X25" s="463"/>
      <c r="Y25" s="464"/>
      <c r="Z25" s="403" t="s">
        <v>176</v>
      </c>
      <c r="AA25" s="404"/>
      <c r="AB25" s="404"/>
      <c r="AC25" s="404"/>
      <c r="AD25" s="404"/>
      <c r="AE25" s="404"/>
      <c r="AF25" s="404"/>
      <c r="AG25" s="405"/>
      <c r="AH25" s="406" t="s">
        <v>147</v>
      </c>
      <c r="AI25" s="407"/>
      <c r="AJ25" s="407"/>
      <c r="AK25" s="407"/>
      <c r="AL25" s="408"/>
      <c r="AM25" s="406" t="s">
        <v>147</v>
      </c>
      <c r="AN25" s="407"/>
      <c r="AO25" s="407"/>
      <c r="AP25" s="407"/>
      <c r="AQ25" s="407"/>
      <c r="AR25" s="408"/>
      <c r="AS25" s="406" t="s">
        <v>137</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5918166</v>
      </c>
      <c r="BO25" s="426"/>
      <c r="BP25" s="426"/>
      <c r="BQ25" s="426"/>
      <c r="BR25" s="426"/>
      <c r="BS25" s="426"/>
      <c r="BT25" s="426"/>
      <c r="BU25" s="427"/>
      <c r="BV25" s="425">
        <v>9001233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6000</v>
      </c>
      <c r="R26" s="407"/>
      <c r="S26" s="407"/>
      <c r="T26" s="407"/>
      <c r="U26" s="407"/>
      <c r="V26" s="408"/>
      <c r="W26" s="472"/>
      <c r="X26" s="463"/>
      <c r="Y26" s="464"/>
      <c r="Z26" s="403" t="s">
        <v>179</v>
      </c>
      <c r="AA26" s="485"/>
      <c r="AB26" s="485"/>
      <c r="AC26" s="485"/>
      <c r="AD26" s="485"/>
      <c r="AE26" s="485"/>
      <c r="AF26" s="485"/>
      <c r="AG26" s="486"/>
      <c r="AH26" s="406">
        <v>10</v>
      </c>
      <c r="AI26" s="407"/>
      <c r="AJ26" s="407"/>
      <c r="AK26" s="407"/>
      <c r="AL26" s="408"/>
      <c r="AM26" s="406">
        <v>24600</v>
      </c>
      <c r="AN26" s="407"/>
      <c r="AO26" s="407"/>
      <c r="AP26" s="407"/>
      <c r="AQ26" s="407"/>
      <c r="AR26" s="408"/>
      <c r="AS26" s="406">
        <v>2460</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147</v>
      </c>
      <c r="BO26" s="431"/>
      <c r="BP26" s="431"/>
      <c r="BQ26" s="431"/>
      <c r="BR26" s="431"/>
      <c r="BS26" s="431"/>
      <c r="BT26" s="431"/>
      <c r="BU26" s="432"/>
      <c r="BV26" s="430" t="s">
        <v>147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4220</v>
      </c>
      <c r="R27" s="407"/>
      <c r="S27" s="407"/>
      <c r="T27" s="407"/>
      <c r="U27" s="407"/>
      <c r="V27" s="408"/>
      <c r="W27" s="472"/>
      <c r="X27" s="463"/>
      <c r="Y27" s="464"/>
      <c r="Z27" s="403" t="s">
        <v>182</v>
      </c>
      <c r="AA27" s="404"/>
      <c r="AB27" s="404"/>
      <c r="AC27" s="404"/>
      <c r="AD27" s="404"/>
      <c r="AE27" s="404"/>
      <c r="AF27" s="404"/>
      <c r="AG27" s="405"/>
      <c r="AH27" s="406">
        <v>6</v>
      </c>
      <c r="AI27" s="407"/>
      <c r="AJ27" s="407"/>
      <c r="AK27" s="407"/>
      <c r="AL27" s="408"/>
      <c r="AM27" s="406">
        <v>19806</v>
      </c>
      <c r="AN27" s="407"/>
      <c r="AO27" s="407"/>
      <c r="AP27" s="407"/>
      <c r="AQ27" s="407"/>
      <c r="AR27" s="408"/>
      <c r="AS27" s="406">
        <v>3301</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1067000</v>
      </c>
      <c r="BO27" s="434"/>
      <c r="BP27" s="434"/>
      <c r="BQ27" s="434"/>
      <c r="BR27" s="434"/>
      <c r="BS27" s="434"/>
      <c r="BT27" s="434"/>
      <c r="BU27" s="435"/>
      <c r="BV27" s="433">
        <v>1300000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3720</v>
      </c>
      <c r="R28" s="407"/>
      <c r="S28" s="407"/>
      <c r="T28" s="407"/>
      <c r="U28" s="407"/>
      <c r="V28" s="408"/>
      <c r="W28" s="472"/>
      <c r="X28" s="463"/>
      <c r="Y28" s="464"/>
      <c r="Z28" s="403" t="s">
        <v>185</v>
      </c>
      <c r="AA28" s="404"/>
      <c r="AB28" s="404"/>
      <c r="AC28" s="404"/>
      <c r="AD28" s="404"/>
      <c r="AE28" s="404"/>
      <c r="AF28" s="404"/>
      <c r="AG28" s="405"/>
      <c r="AH28" s="406" t="s">
        <v>147</v>
      </c>
      <c r="AI28" s="407"/>
      <c r="AJ28" s="407"/>
      <c r="AK28" s="407"/>
      <c r="AL28" s="408"/>
      <c r="AM28" s="406" t="s">
        <v>147</v>
      </c>
      <c r="AN28" s="407"/>
      <c r="AO28" s="407"/>
      <c r="AP28" s="407"/>
      <c r="AQ28" s="407"/>
      <c r="AR28" s="408"/>
      <c r="AS28" s="406" t="s">
        <v>129</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1514944</v>
      </c>
      <c r="BO28" s="426"/>
      <c r="BP28" s="426"/>
      <c r="BQ28" s="426"/>
      <c r="BR28" s="426"/>
      <c r="BS28" s="426"/>
      <c r="BT28" s="426"/>
      <c r="BU28" s="427"/>
      <c r="BV28" s="425">
        <v>1570361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16</v>
      </c>
      <c r="M29" s="407"/>
      <c r="N29" s="407"/>
      <c r="O29" s="407"/>
      <c r="P29" s="408"/>
      <c r="Q29" s="406">
        <v>3480</v>
      </c>
      <c r="R29" s="407"/>
      <c r="S29" s="407"/>
      <c r="T29" s="407"/>
      <c r="U29" s="407"/>
      <c r="V29" s="408"/>
      <c r="W29" s="473"/>
      <c r="X29" s="474"/>
      <c r="Y29" s="475"/>
      <c r="Z29" s="403" t="s">
        <v>188</v>
      </c>
      <c r="AA29" s="404"/>
      <c r="AB29" s="404"/>
      <c r="AC29" s="404"/>
      <c r="AD29" s="404"/>
      <c r="AE29" s="404"/>
      <c r="AF29" s="404"/>
      <c r="AG29" s="405"/>
      <c r="AH29" s="406">
        <v>340</v>
      </c>
      <c r="AI29" s="407"/>
      <c r="AJ29" s="407"/>
      <c r="AK29" s="407"/>
      <c r="AL29" s="408"/>
      <c r="AM29" s="406">
        <v>997090</v>
      </c>
      <c r="AN29" s="407"/>
      <c r="AO29" s="407"/>
      <c r="AP29" s="407"/>
      <c r="AQ29" s="407"/>
      <c r="AR29" s="408"/>
      <c r="AS29" s="406">
        <v>2933</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411454</v>
      </c>
      <c r="BO29" s="431"/>
      <c r="BP29" s="431"/>
      <c r="BQ29" s="431"/>
      <c r="BR29" s="431"/>
      <c r="BS29" s="431"/>
      <c r="BT29" s="431"/>
      <c r="BU29" s="432"/>
      <c r="BV29" s="430">
        <v>410235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95.9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10542031</v>
      </c>
      <c r="BO30" s="434"/>
      <c r="BP30" s="434"/>
      <c r="BQ30" s="434"/>
      <c r="BR30" s="434"/>
      <c r="BS30" s="434"/>
      <c r="BT30" s="434"/>
      <c r="BU30" s="435"/>
      <c r="BV30" s="433">
        <v>17256606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199</v>
      </c>
      <c r="V33" s="393"/>
      <c r="W33" s="392" t="s">
        <v>200</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197</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下水道事業会計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大曲浜地区土地区画整理事業特別会計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吉田川流域溜池大和町外３市３ヶ町村組合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奥松島公社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柳の目地区産業用地造成事業特別会計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宮城県市町村職員退職手当組合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宮城県市町村非常勤消防団員補償報償組合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石巻地区広域行政事務組合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宮城県市町村自治振興センター</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宮城県後期高齢者医療広域連合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宮城県後期高齢者医療事業会計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石巻地方広域水道企業団</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E+Gvdy9Xmm9QehprCztEr1Q/2lI+WF0OmSWrEGnn8FW7l5ssmDZEe/dVtxR+USlD0i0/Shz43TGT122o3Xm8g==" saltValue="+xoTvkdhb8QT+JPTSCKG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1" t="s">
        <v>570</v>
      </c>
      <c r="D34" s="1211"/>
      <c r="E34" s="1212"/>
      <c r="F34" s="32">
        <v>19.760000000000002</v>
      </c>
      <c r="G34" s="33">
        <v>9.1</v>
      </c>
      <c r="H34" s="33">
        <v>4.87</v>
      </c>
      <c r="I34" s="33">
        <v>9.0500000000000007</v>
      </c>
      <c r="J34" s="34">
        <v>7.92</v>
      </c>
      <c r="K34" s="22"/>
      <c r="L34" s="22"/>
      <c r="M34" s="22"/>
      <c r="N34" s="22"/>
      <c r="O34" s="22"/>
      <c r="P34" s="22"/>
    </row>
    <row r="35" spans="1:16" ht="39" customHeight="1" x14ac:dyDescent="0.15">
      <c r="A35" s="22"/>
      <c r="B35" s="35"/>
      <c r="C35" s="1205" t="s">
        <v>571</v>
      </c>
      <c r="D35" s="1206"/>
      <c r="E35" s="1207"/>
      <c r="F35" s="36" t="s">
        <v>520</v>
      </c>
      <c r="G35" s="37" t="s">
        <v>520</v>
      </c>
      <c r="H35" s="37" t="s">
        <v>520</v>
      </c>
      <c r="I35" s="37" t="s">
        <v>520</v>
      </c>
      <c r="J35" s="38">
        <v>2.73</v>
      </c>
      <c r="K35" s="22"/>
      <c r="L35" s="22"/>
      <c r="M35" s="22"/>
      <c r="N35" s="22"/>
      <c r="O35" s="22"/>
      <c r="P35" s="22"/>
    </row>
    <row r="36" spans="1:16" ht="39" customHeight="1" x14ac:dyDescent="0.15">
      <c r="A36" s="22"/>
      <c r="B36" s="35"/>
      <c r="C36" s="1205" t="s">
        <v>572</v>
      </c>
      <c r="D36" s="1206"/>
      <c r="E36" s="1207"/>
      <c r="F36" s="36">
        <v>1.03</v>
      </c>
      <c r="G36" s="37">
        <v>0.7</v>
      </c>
      <c r="H36" s="37">
        <v>0.69</v>
      </c>
      <c r="I36" s="37">
        <v>0.42</v>
      </c>
      <c r="J36" s="38">
        <v>1.01</v>
      </c>
      <c r="K36" s="22"/>
      <c r="L36" s="22"/>
      <c r="M36" s="22"/>
      <c r="N36" s="22"/>
      <c r="O36" s="22"/>
      <c r="P36" s="22"/>
    </row>
    <row r="37" spans="1:16" ht="39" customHeight="1" x14ac:dyDescent="0.15">
      <c r="A37" s="22"/>
      <c r="B37" s="35"/>
      <c r="C37" s="1205" t="s">
        <v>573</v>
      </c>
      <c r="D37" s="1206"/>
      <c r="E37" s="1207"/>
      <c r="F37" s="36">
        <v>2.15</v>
      </c>
      <c r="G37" s="37">
        <v>1.83</v>
      </c>
      <c r="H37" s="37">
        <v>1.02</v>
      </c>
      <c r="I37" s="37">
        <v>1.78</v>
      </c>
      <c r="J37" s="38">
        <v>0.2</v>
      </c>
      <c r="K37" s="22"/>
      <c r="L37" s="22"/>
      <c r="M37" s="22"/>
      <c r="N37" s="22"/>
      <c r="O37" s="22"/>
      <c r="P37" s="22"/>
    </row>
    <row r="38" spans="1:16" ht="39" customHeight="1" x14ac:dyDescent="0.15">
      <c r="A38" s="22"/>
      <c r="B38" s="35"/>
      <c r="C38" s="1205" t="s">
        <v>574</v>
      </c>
      <c r="D38" s="1206"/>
      <c r="E38" s="1207"/>
      <c r="F38" s="36">
        <v>0.05</v>
      </c>
      <c r="G38" s="37">
        <v>0.09</v>
      </c>
      <c r="H38" s="37">
        <v>0.1</v>
      </c>
      <c r="I38" s="37">
        <v>0.14000000000000001</v>
      </c>
      <c r="J38" s="38">
        <v>0.11</v>
      </c>
      <c r="K38" s="22"/>
      <c r="L38" s="22"/>
      <c r="M38" s="22"/>
      <c r="N38" s="22"/>
      <c r="O38" s="22"/>
      <c r="P38" s="22"/>
    </row>
    <row r="39" spans="1:16" ht="39" customHeight="1" x14ac:dyDescent="0.15">
      <c r="A39" s="22"/>
      <c r="B39" s="35"/>
      <c r="C39" s="1205" t="s">
        <v>575</v>
      </c>
      <c r="D39" s="1206"/>
      <c r="E39" s="1207"/>
      <c r="F39" s="36">
        <v>0.01</v>
      </c>
      <c r="G39" s="37">
        <v>0</v>
      </c>
      <c r="H39" s="37">
        <v>0.05</v>
      </c>
      <c r="I39" s="37">
        <v>0.25</v>
      </c>
      <c r="J39" s="38">
        <v>0</v>
      </c>
      <c r="K39" s="22"/>
      <c r="L39" s="22"/>
      <c r="M39" s="22"/>
      <c r="N39" s="22"/>
      <c r="O39" s="22"/>
      <c r="P39" s="22"/>
    </row>
    <row r="40" spans="1:16" ht="39" customHeight="1" x14ac:dyDescent="0.15">
      <c r="A40" s="22"/>
      <c r="B40" s="35"/>
      <c r="C40" s="1205" t="s">
        <v>576</v>
      </c>
      <c r="D40" s="1206"/>
      <c r="E40" s="1207"/>
      <c r="F40" s="36" t="s">
        <v>520</v>
      </c>
      <c r="G40" s="37" t="s">
        <v>520</v>
      </c>
      <c r="H40" s="37" t="s">
        <v>520</v>
      </c>
      <c r="I40" s="37" t="s">
        <v>520</v>
      </c>
      <c r="J40" s="38">
        <v>0</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577</v>
      </c>
      <c r="D42" s="1206"/>
      <c r="E42" s="1207"/>
      <c r="F42" s="36" t="s">
        <v>520</v>
      </c>
      <c r="G42" s="37" t="s">
        <v>520</v>
      </c>
      <c r="H42" s="37" t="s">
        <v>520</v>
      </c>
      <c r="I42" s="37" t="s">
        <v>520</v>
      </c>
      <c r="J42" s="38" t="s">
        <v>520</v>
      </c>
      <c r="K42" s="22"/>
      <c r="L42" s="22"/>
      <c r="M42" s="22"/>
      <c r="N42" s="22"/>
      <c r="O42" s="22"/>
      <c r="P42" s="22"/>
    </row>
    <row r="43" spans="1:16" ht="39" customHeight="1" thickBot="1" x14ac:dyDescent="0.2">
      <c r="A43" s="22"/>
      <c r="B43" s="40"/>
      <c r="C43" s="1208" t="s">
        <v>578</v>
      </c>
      <c r="D43" s="1209"/>
      <c r="E43" s="1210"/>
      <c r="F43" s="41">
        <v>0.31</v>
      </c>
      <c r="G43" s="42">
        <v>0.21</v>
      </c>
      <c r="H43" s="42">
        <v>0.22</v>
      </c>
      <c r="I43" s="42">
        <v>2.74</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36dPCIkW8Ztv3jqGzP8buu74bnWlvLpXzZeytqD/GXwQQkiNLDpltq+S8WdziHvxyXJ/H/7bqMlFxIJBBZRZw==" saltValue="mR+ievEYpk6dViM/mwQh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1544</v>
      </c>
      <c r="L45" s="60">
        <v>1608</v>
      </c>
      <c r="M45" s="60">
        <v>1497</v>
      </c>
      <c r="N45" s="60">
        <v>1728</v>
      </c>
      <c r="O45" s="61">
        <v>1545</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520</v>
      </c>
      <c r="L46" s="64" t="s">
        <v>520</v>
      </c>
      <c r="M46" s="64" t="s">
        <v>520</v>
      </c>
      <c r="N46" s="64" t="s">
        <v>520</v>
      </c>
      <c r="O46" s="65" t="s">
        <v>520</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520</v>
      </c>
      <c r="L47" s="64" t="s">
        <v>520</v>
      </c>
      <c r="M47" s="64" t="s">
        <v>520</v>
      </c>
      <c r="N47" s="64" t="s">
        <v>520</v>
      </c>
      <c r="O47" s="65" t="s">
        <v>520</v>
      </c>
      <c r="P47" s="48"/>
      <c r="Q47" s="48"/>
      <c r="R47" s="48"/>
      <c r="S47" s="48"/>
      <c r="T47" s="48"/>
      <c r="U47" s="48"/>
    </row>
    <row r="48" spans="1:21" ht="30.75" customHeight="1" x14ac:dyDescent="0.15">
      <c r="A48" s="48"/>
      <c r="B48" s="1233"/>
      <c r="C48" s="1234"/>
      <c r="D48" s="62"/>
      <c r="E48" s="1215" t="s">
        <v>15</v>
      </c>
      <c r="F48" s="1215"/>
      <c r="G48" s="1215"/>
      <c r="H48" s="1215"/>
      <c r="I48" s="1215"/>
      <c r="J48" s="1216"/>
      <c r="K48" s="63">
        <v>824</v>
      </c>
      <c r="L48" s="64">
        <v>592</v>
      </c>
      <c r="M48" s="64">
        <v>675</v>
      </c>
      <c r="N48" s="64">
        <v>679</v>
      </c>
      <c r="O48" s="65">
        <v>826</v>
      </c>
      <c r="P48" s="48"/>
      <c r="Q48" s="48"/>
      <c r="R48" s="48"/>
      <c r="S48" s="48"/>
      <c r="T48" s="48"/>
      <c r="U48" s="48"/>
    </row>
    <row r="49" spans="1:21" ht="30.75" customHeight="1" x14ac:dyDescent="0.15">
      <c r="A49" s="48"/>
      <c r="B49" s="1233"/>
      <c r="C49" s="1234"/>
      <c r="D49" s="62"/>
      <c r="E49" s="1215" t="s">
        <v>16</v>
      </c>
      <c r="F49" s="1215"/>
      <c r="G49" s="1215"/>
      <c r="H49" s="1215"/>
      <c r="I49" s="1215"/>
      <c r="J49" s="1216"/>
      <c r="K49" s="63">
        <v>98</v>
      </c>
      <c r="L49" s="64">
        <v>62</v>
      </c>
      <c r="M49" s="64">
        <v>53</v>
      </c>
      <c r="N49" s="64">
        <v>49</v>
      </c>
      <c r="O49" s="65">
        <v>55</v>
      </c>
      <c r="P49" s="48"/>
      <c r="Q49" s="48"/>
      <c r="R49" s="48"/>
      <c r="S49" s="48"/>
      <c r="T49" s="48"/>
      <c r="U49" s="48"/>
    </row>
    <row r="50" spans="1:21" ht="30.75" customHeight="1" x14ac:dyDescent="0.15">
      <c r="A50" s="48"/>
      <c r="B50" s="1233"/>
      <c r="C50" s="1234"/>
      <c r="D50" s="62"/>
      <c r="E50" s="1215" t="s">
        <v>17</v>
      </c>
      <c r="F50" s="1215"/>
      <c r="G50" s="1215"/>
      <c r="H50" s="1215"/>
      <c r="I50" s="1215"/>
      <c r="J50" s="1216"/>
      <c r="K50" s="63">
        <v>51</v>
      </c>
      <c r="L50" s="64">
        <v>50</v>
      </c>
      <c r="M50" s="64">
        <v>29</v>
      </c>
      <c r="N50" s="64">
        <v>29</v>
      </c>
      <c r="O50" s="65">
        <v>29</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520</v>
      </c>
      <c r="L51" s="64" t="s">
        <v>520</v>
      </c>
      <c r="M51" s="64" t="s">
        <v>520</v>
      </c>
      <c r="N51" s="64" t="s">
        <v>520</v>
      </c>
      <c r="O51" s="65" t="s">
        <v>520</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1771</v>
      </c>
      <c r="L52" s="64">
        <v>1835</v>
      </c>
      <c r="M52" s="64">
        <v>1772</v>
      </c>
      <c r="N52" s="64">
        <v>1831</v>
      </c>
      <c r="O52" s="65">
        <v>1665</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746</v>
      </c>
      <c r="L53" s="69">
        <v>477</v>
      </c>
      <c r="M53" s="69">
        <v>482</v>
      </c>
      <c r="N53" s="69">
        <v>654</v>
      </c>
      <c r="O53" s="70">
        <v>790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1" t="s">
        <v>25</v>
      </c>
      <c r="C57" s="1222"/>
      <c r="D57" s="1225" t="s">
        <v>26</v>
      </c>
      <c r="E57" s="1226"/>
      <c r="F57" s="1226"/>
      <c r="G57" s="1226"/>
      <c r="H57" s="1226"/>
      <c r="I57" s="1226"/>
      <c r="J57" s="1227"/>
      <c r="K57" s="83" t="s">
        <v>601</v>
      </c>
      <c r="L57" s="84" t="s">
        <v>601</v>
      </c>
      <c r="M57" s="84" t="s">
        <v>601</v>
      </c>
      <c r="N57" s="84" t="s">
        <v>601</v>
      </c>
      <c r="O57" s="85" t="s">
        <v>601</v>
      </c>
    </row>
    <row r="58" spans="1:21" ht="31.5" customHeight="1" thickBot="1" x14ac:dyDescent="0.2">
      <c r="B58" s="1223"/>
      <c r="C58" s="1224"/>
      <c r="D58" s="1228" t="s">
        <v>27</v>
      </c>
      <c r="E58" s="1229"/>
      <c r="F58" s="1229"/>
      <c r="G58" s="1229"/>
      <c r="H58" s="1229"/>
      <c r="I58" s="1229"/>
      <c r="J58" s="1230"/>
      <c r="K58" s="86" t="s">
        <v>601</v>
      </c>
      <c r="L58" s="87" t="s">
        <v>602</v>
      </c>
      <c r="M58" s="87" t="s">
        <v>603</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M0TK4Kb69hq4os6O9im9BPdy2JazsOsnbZch1R5GCLef3dKxXioei7a4WzcDdxPkF63gTtX21Wt6ovo3qD9YQ==" saltValue="dHFtHqVLrE1V4pcVNNva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1" t="s">
        <v>30</v>
      </c>
      <c r="C41" s="1252"/>
      <c r="D41" s="102"/>
      <c r="E41" s="1253" t="s">
        <v>31</v>
      </c>
      <c r="F41" s="1253"/>
      <c r="G41" s="1253"/>
      <c r="H41" s="1254"/>
      <c r="I41" s="103">
        <v>14407</v>
      </c>
      <c r="J41" s="104">
        <v>14425</v>
      </c>
      <c r="K41" s="104">
        <v>15101</v>
      </c>
      <c r="L41" s="104">
        <v>14797</v>
      </c>
      <c r="M41" s="105">
        <v>15034</v>
      </c>
    </row>
    <row r="42" spans="2:13" ht="27.75" customHeight="1" x14ac:dyDescent="0.15">
      <c r="B42" s="1241"/>
      <c r="C42" s="1242"/>
      <c r="D42" s="106"/>
      <c r="E42" s="1245" t="s">
        <v>32</v>
      </c>
      <c r="F42" s="1245"/>
      <c r="G42" s="1245"/>
      <c r="H42" s="1246"/>
      <c r="I42" s="107">
        <v>490</v>
      </c>
      <c r="J42" s="108">
        <v>434</v>
      </c>
      <c r="K42" s="108">
        <v>388</v>
      </c>
      <c r="L42" s="108">
        <v>329</v>
      </c>
      <c r="M42" s="109">
        <v>269</v>
      </c>
    </row>
    <row r="43" spans="2:13" ht="27.75" customHeight="1" x14ac:dyDescent="0.15">
      <c r="B43" s="1241"/>
      <c r="C43" s="1242"/>
      <c r="D43" s="106"/>
      <c r="E43" s="1245" t="s">
        <v>33</v>
      </c>
      <c r="F43" s="1245"/>
      <c r="G43" s="1245"/>
      <c r="H43" s="1246"/>
      <c r="I43" s="107">
        <v>8651</v>
      </c>
      <c r="J43" s="108">
        <v>8464</v>
      </c>
      <c r="K43" s="108">
        <v>8042</v>
      </c>
      <c r="L43" s="108">
        <v>7008</v>
      </c>
      <c r="M43" s="109">
        <v>7526</v>
      </c>
    </row>
    <row r="44" spans="2:13" ht="27.75" customHeight="1" x14ac:dyDescent="0.15">
      <c r="B44" s="1241"/>
      <c r="C44" s="1242"/>
      <c r="D44" s="106"/>
      <c r="E44" s="1245" t="s">
        <v>34</v>
      </c>
      <c r="F44" s="1245"/>
      <c r="G44" s="1245"/>
      <c r="H44" s="1246"/>
      <c r="I44" s="107">
        <v>174</v>
      </c>
      <c r="J44" s="108">
        <v>179</v>
      </c>
      <c r="K44" s="108">
        <v>202</v>
      </c>
      <c r="L44" s="108">
        <v>217</v>
      </c>
      <c r="M44" s="109">
        <v>234</v>
      </c>
    </row>
    <row r="45" spans="2:13" ht="27.75" customHeight="1" x14ac:dyDescent="0.15">
      <c r="B45" s="1241"/>
      <c r="C45" s="1242"/>
      <c r="D45" s="106"/>
      <c r="E45" s="1245" t="s">
        <v>35</v>
      </c>
      <c r="F45" s="1245"/>
      <c r="G45" s="1245"/>
      <c r="H45" s="1246"/>
      <c r="I45" s="107">
        <v>2079</v>
      </c>
      <c r="J45" s="108">
        <v>2046</v>
      </c>
      <c r="K45" s="108">
        <v>2054</v>
      </c>
      <c r="L45" s="108">
        <v>2069</v>
      </c>
      <c r="M45" s="109">
        <v>1759</v>
      </c>
    </row>
    <row r="46" spans="2:13" ht="27.75" customHeight="1" x14ac:dyDescent="0.15">
      <c r="B46" s="1241"/>
      <c r="C46" s="1242"/>
      <c r="D46" s="110"/>
      <c r="E46" s="1245" t="s">
        <v>36</v>
      </c>
      <c r="F46" s="1245"/>
      <c r="G46" s="1245"/>
      <c r="H46" s="1246"/>
      <c r="I46" s="107" t="s">
        <v>520</v>
      </c>
      <c r="J46" s="108" t="s">
        <v>520</v>
      </c>
      <c r="K46" s="108">
        <v>10</v>
      </c>
      <c r="L46" s="108">
        <v>4</v>
      </c>
      <c r="M46" s="109" t="s">
        <v>520</v>
      </c>
    </row>
    <row r="47" spans="2:13" ht="27.75" customHeight="1" x14ac:dyDescent="0.15">
      <c r="B47" s="1241"/>
      <c r="C47" s="1242"/>
      <c r="D47" s="111"/>
      <c r="E47" s="1255" t="s">
        <v>37</v>
      </c>
      <c r="F47" s="1256"/>
      <c r="G47" s="1256"/>
      <c r="H47" s="1257"/>
      <c r="I47" s="107" t="s">
        <v>520</v>
      </c>
      <c r="J47" s="108" t="s">
        <v>520</v>
      </c>
      <c r="K47" s="108" t="s">
        <v>520</v>
      </c>
      <c r="L47" s="108" t="s">
        <v>520</v>
      </c>
      <c r="M47" s="109" t="s">
        <v>520</v>
      </c>
    </row>
    <row r="48" spans="2:13" ht="27.75" customHeight="1" x14ac:dyDescent="0.15">
      <c r="B48" s="1241"/>
      <c r="C48" s="1242"/>
      <c r="D48" s="106"/>
      <c r="E48" s="1245" t="s">
        <v>38</v>
      </c>
      <c r="F48" s="1245"/>
      <c r="G48" s="1245"/>
      <c r="H48" s="1246"/>
      <c r="I48" s="107" t="s">
        <v>520</v>
      </c>
      <c r="J48" s="108" t="s">
        <v>520</v>
      </c>
      <c r="K48" s="108" t="s">
        <v>520</v>
      </c>
      <c r="L48" s="108" t="s">
        <v>520</v>
      </c>
      <c r="M48" s="109" t="s">
        <v>520</v>
      </c>
    </row>
    <row r="49" spans="2:13" ht="27.75" customHeight="1" x14ac:dyDescent="0.15">
      <c r="B49" s="1243"/>
      <c r="C49" s="1244"/>
      <c r="D49" s="106"/>
      <c r="E49" s="1245" t="s">
        <v>39</v>
      </c>
      <c r="F49" s="1245"/>
      <c r="G49" s="1245"/>
      <c r="H49" s="1246"/>
      <c r="I49" s="107" t="s">
        <v>520</v>
      </c>
      <c r="J49" s="108" t="s">
        <v>520</v>
      </c>
      <c r="K49" s="108" t="s">
        <v>520</v>
      </c>
      <c r="L49" s="108" t="s">
        <v>520</v>
      </c>
      <c r="M49" s="109" t="s">
        <v>520</v>
      </c>
    </row>
    <row r="50" spans="2:13" ht="27.75" customHeight="1" x14ac:dyDescent="0.15">
      <c r="B50" s="1239" t="s">
        <v>40</v>
      </c>
      <c r="C50" s="1240"/>
      <c r="D50" s="112"/>
      <c r="E50" s="1245" t="s">
        <v>41</v>
      </c>
      <c r="F50" s="1245"/>
      <c r="G50" s="1245"/>
      <c r="H50" s="1246"/>
      <c r="I50" s="107">
        <v>8410</v>
      </c>
      <c r="J50" s="108">
        <v>10452</v>
      </c>
      <c r="K50" s="108">
        <v>11031</v>
      </c>
      <c r="L50" s="108">
        <v>10985</v>
      </c>
      <c r="M50" s="109">
        <v>12172</v>
      </c>
    </row>
    <row r="51" spans="2:13" ht="27.75" customHeight="1" x14ac:dyDescent="0.15">
      <c r="B51" s="1241"/>
      <c r="C51" s="1242"/>
      <c r="D51" s="106"/>
      <c r="E51" s="1245" t="s">
        <v>42</v>
      </c>
      <c r="F51" s="1245"/>
      <c r="G51" s="1245"/>
      <c r="H51" s="1246"/>
      <c r="I51" s="107">
        <v>2685</v>
      </c>
      <c r="J51" s="108">
        <v>3140</v>
      </c>
      <c r="K51" s="108">
        <v>3338</v>
      </c>
      <c r="L51" s="108">
        <v>3113</v>
      </c>
      <c r="M51" s="109">
        <v>2847</v>
      </c>
    </row>
    <row r="52" spans="2:13" ht="27.75" customHeight="1" x14ac:dyDescent="0.15">
      <c r="B52" s="1243"/>
      <c r="C52" s="1244"/>
      <c r="D52" s="106"/>
      <c r="E52" s="1245" t="s">
        <v>43</v>
      </c>
      <c r="F52" s="1245"/>
      <c r="G52" s="1245"/>
      <c r="H52" s="1246"/>
      <c r="I52" s="107">
        <v>15334</v>
      </c>
      <c r="J52" s="108">
        <v>14747</v>
      </c>
      <c r="K52" s="108">
        <v>14377</v>
      </c>
      <c r="L52" s="108">
        <v>13840</v>
      </c>
      <c r="M52" s="109">
        <v>13719</v>
      </c>
    </row>
    <row r="53" spans="2:13" ht="27.75" customHeight="1" thickBot="1" x14ac:dyDescent="0.2">
      <c r="B53" s="1247" t="s">
        <v>44</v>
      </c>
      <c r="C53" s="1248"/>
      <c r="D53" s="113"/>
      <c r="E53" s="1249" t="s">
        <v>45</v>
      </c>
      <c r="F53" s="1249"/>
      <c r="G53" s="1249"/>
      <c r="H53" s="1250"/>
      <c r="I53" s="114">
        <v>-627</v>
      </c>
      <c r="J53" s="115">
        <v>-2791</v>
      </c>
      <c r="K53" s="115">
        <v>-2948</v>
      </c>
      <c r="L53" s="115">
        <v>-3514</v>
      </c>
      <c r="M53" s="116">
        <v>-3915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xxZLrabZXRv9WRgAANS/iea2TbhcNsIwdwy26UEcIv0uqEs9fL7tcF4k8Kkofr6s2CSqaSNi0mdWSjWt1CaIQ==" saltValue="Ze0RNJshus906tmUD8e6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6" t="s">
        <v>48</v>
      </c>
      <c r="D55" s="1266"/>
      <c r="E55" s="1267"/>
      <c r="F55" s="128">
        <v>1497</v>
      </c>
      <c r="G55" s="128">
        <v>1570</v>
      </c>
      <c r="H55" s="129">
        <v>1515</v>
      </c>
    </row>
    <row r="56" spans="2:8" ht="52.5" customHeight="1" x14ac:dyDescent="0.15">
      <c r="B56" s="130"/>
      <c r="C56" s="1268" t="s">
        <v>49</v>
      </c>
      <c r="D56" s="1268"/>
      <c r="E56" s="1269"/>
      <c r="F56" s="131">
        <v>607</v>
      </c>
      <c r="G56" s="131">
        <v>410</v>
      </c>
      <c r="H56" s="132">
        <v>411</v>
      </c>
    </row>
    <row r="57" spans="2:8" ht="53.25" customHeight="1" x14ac:dyDescent="0.15">
      <c r="B57" s="130"/>
      <c r="C57" s="1270" t="s">
        <v>50</v>
      </c>
      <c r="D57" s="1270"/>
      <c r="E57" s="1271"/>
      <c r="F57" s="133">
        <v>26145</v>
      </c>
      <c r="G57" s="133">
        <v>17257</v>
      </c>
      <c r="H57" s="134">
        <v>10542</v>
      </c>
    </row>
    <row r="58" spans="2:8" ht="45.75" customHeight="1" x14ac:dyDescent="0.15">
      <c r="B58" s="135"/>
      <c r="C58" s="1258" t="s">
        <v>604</v>
      </c>
      <c r="D58" s="1259"/>
      <c r="E58" s="1260"/>
      <c r="F58" s="136">
        <v>1995</v>
      </c>
      <c r="G58" s="136">
        <v>2932</v>
      </c>
      <c r="H58" s="137">
        <v>3908</v>
      </c>
    </row>
    <row r="59" spans="2:8" ht="45.75" customHeight="1" x14ac:dyDescent="0.15">
      <c r="B59" s="135"/>
      <c r="C59" s="1258" t="s">
        <v>606</v>
      </c>
      <c r="D59" s="1259"/>
      <c r="E59" s="1260"/>
      <c r="F59" s="136">
        <v>3259</v>
      </c>
      <c r="G59" s="136">
        <v>2539</v>
      </c>
      <c r="H59" s="137">
        <v>3171</v>
      </c>
    </row>
    <row r="60" spans="2:8" ht="45.75" customHeight="1" x14ac:dyDescent="0.15">
      <c r="B60" s="135"/>
      <c r="C60" s="1258" t="s">
        <v>607</v>
      </c>
      <c r="D60" s="1259"/>
      <c r="E60" s="1260"/>
      <c r="F60" s="136">
        <v>1527</v>
      </c>
      <c r="G60" s="136">
        <v>1527</v>
      </c>
      <c r="H60" s="137">
        <v>1527</v>
      </c>
    </row>
    <row r="61" spans="2:8" ht="45.75" customHeight="1" x14ac:dyDescent="0.15">
      <c r="B61" s="135"/>
      <c r="C61" s="1258" t="s">
        <v>608</v>
      </c>
      <c r="D61" s="1259"/>
      <c r="E61" s="1260"/>
      <c r="F61" s="136">
        <v>237</v>
      </c>
      <c r="G61" s="136">
        <v>663</v>
      </c>
      <c r="H61" s="137">
        <v>785</v>
      </c>
    </row>
    <row r="62" spans="2:8" ht="45.75" customHeight="1" thickBot="1" x14ac:dyDescent="0.2">
      <c r="B62" s="138"/>
      <c r="C62" s="1261" t="s">
        <v>605</v>
      </c>
      <c r="D62" s="1262"/>
      <c r="E62" s="1263"/>
      <c r="F62" s="139">
        <v>841</v>
      </c>
      <c r="G62" s="139">
        <v>730</v>
      </c>
      <c r="H62" s="140">
        <v>493</v>
      </c>
    </row>
    <row r="63" spans="2:8" ht="52.5" customHeight="1" thickBot="1" x14ac:dyDescent="0.2">
      <c r="B63" s="141"/>
      <c r="C63" s="1264" t="s">
        <v>51</v>
      </c>
      <c r="D63" s="1264"/>
      <c r="E63" s="1265"/>
      <c r="F63" s="142">
        <v>28250</v>
      </c>
      <c r="G63" s="142">
        <v>19237</v>
      </c>
      <c r="H63" s="143">
        <v>12468</v>
      </c>
    </row>
    <row r="64" spans="2:8" ht="15" customHeight="1" x14ac:dyDescent="0.15"/>
  </sheetData>
  <sheetProtection algorithmName="SHA-512" hashValue="DQ8rcQuJBGopVty/7V8cCExR988GjYIazOqEEgJf1UBRxMTv+bA+pm/zHK7umzPk82aGrKGyLgsL1q9ItpWU4A==" saltValue="26+L3GGzMSFSk0QmlqA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2"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610</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611</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612</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613</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561</v>
      </c>
      <c r="BQ50" s="1306"/>
      <c r="BR50" s="1306"/>
      <c r="BS50" s="1306"/>
      <c r="BT50" s="1306"/>
      <c r="BU50" s="1306"/>
      <c r="BV50" s="1306"/>
      <c r="BW50" s="1306"/>
      <c r="BX50" s="1306" t="s">
        <v>562</v>
      </c>
      <c r="BY50" s="1306"/>
      <c r="BZ50" s="1306"/>
      <c r="CA50" s="1306"/>
      <c r="CB50" s="1306"/>
      <c r="CC50" s="1306"/>
      <c r="CD50" s="1306"/>
      <c r="CE50" s="1306"/>
      <c r="CF50" s="1306" t="s">
        <v>563</v>
      </c>
      <c r="CG50" s="1306"/>
      <c r="CH50" s="1306"/>
      <c r="CI50" s="1306"/>
      <c r="CJ50" s="1306"/>
      <c r="CK50" s="1306"/>
      <c r="CL50" s="1306"/>
      <c r="CM50" s="1306"/>
      <c r="CN50" s="1306" t="s">
        <v>564</v>
      </c>
      <c r="CO50" s="1306"/>
      <c r="CP50" s="1306"/>
      <c r="CQ50" s="1306"/>
      <c r="CR50" s="1306"/>
      <c r="CS50" s="1306"/>
      <c r="CT50" s="1306"/>
      <c r="CU50" s="1306"/>
      <c r="CV50" s="1306" t="s">
        <v>565</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614</v>
      </c>
      <c r="AO51" s="1310"/>
      <c r="AP51" s="1310"/>
      <c r="AQ51" s="1310"/>
      <c r="AR51" s="1310"/>
      <c r="AS51" s="1310"/>
      <c r="AT51" s="1310"/>
      <c r="AU51" s="1310"/>
      <c r="AV51" s="1310"/>
      <c r="AW51" s="1310"/>
      <c r="AX51" s="1310"/>
      <c r="AY51" s="1310"/>
      <c r="AZ51" s="1310"/>
      <c r="BA51" s="1310"/>
      <c r="BB51" s="1310" t="s">
        <v>615</v>
      </c>
      <c r="BC51" s="1310"/>
      <c r="BD51" s="1310"/>
      <c r="BE51" s="1310"/>
      <c r="BF51" s="1310"/>
      <c r="BG51" s="1310"/>
      <c r="BH51" s="1310"/>
      <c r="BI51" s="1310"/>
      <c r="BJ51" s="1310"/>
      <c r="BK51" s="1310"/>
      <c r="BL51" s="1310"/>
      <c r="BM51" s="1310"/>
      <c r="BN51" s="1310"/>
      <c r="BO51" s="1310"/>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616</v>
      </c>
      <c r="BC53" s="1310"/>
      <c r="BD53" s="1310"/>
      <c r="BE53" s="1310"/>
      <c r="BF53" s="1310"/>
      <c r="BG53" s="1310"/>
      <c r="BH53" s="1310"/>
      <c r="BI53" s="1310"/>
      <c r="BJ53" s="1310"/>
      <c r="BK53" s="1310"/>
      <c r="BL53" s="1310"/>
      <c r="BM53" s="1310"/>
      <c r="BN53" s="1310"/>
      <c r="BO53" s="1310"/>
      <c r="BP53" s="1311">
        <v>62</v>
      </c>
      <c r="BQ53" s="1311"/>
      <c r="BR53" s="1311"/>
      <c r="BS53" s="1311"/>
      <c r="BT53" s="1311"/>
      <c r="BU53" s="1311"/>
      <c r="BV53" s="1311"/>
      <c r="BW53" s="1311"/>
      <c r="BX53" s="1311">
        <v>68.7</v>
      </c>
      <c r="BY53" s="1311"/>
      <c r="BZ53" s="1311"/>
      <c r="CA53" s="1311"/>
      <c r="CB53" s="1311"/>
      <c r="CC53" s="1311"/>
      <c r="CD53" s="1311"/>
      <c r="CE53" s="1311"/>
      <c r="CF53" s="1311">
        <v>68.3</v>
      </c>
      <c r="CG53" s="1311"/>
      <c r="CH53" s="1311"/>
      <c r="CI53" s="1311"/>
      <c r="CJ53" s="1311"/>
      <c r="CK53" s="1311"/>
      <c r="CL53" s="1311"/>
      <c r="CM53" s="1311"/>
      <c r="CN53" s="1311">
        <v>69</v>
      </c>
      <c r="CO53" s="1311"/>
      <c r="CP53" s="1311"/>
      <c r="CQ53" s="1311"/>
      <c r="CR53" s="1311"/>
      <c r="CS53" s="1311"/>
      <c r="CT53" s="1311"/>
      <c r="CU53" s="1311"/>
      <c r="CV53" s="1311">
        <v>67.599999999999994</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617</v>
      </c>
      <c r="AO55" s="1306"/>
      <c r="AP55" s="1306"/>
      <c r="AQ55" s="1306"/>
      <c r="AR55" s="1306"/>
      <c r="AS55" s="1306"/>
      <c r="AT55" s="1306"/>
      <c r="AU55" s="1306"/>
      <c r="AV55" s="1306"/>
      <c r="AW55" s="1306"/>
      <c r="AX55" s="1306"/>
      <c r="AY55" s="1306"/>
      <c r="AZ55" s="1306"/>
      <c r="BA55" s="1306"/>
      <c r="BB55" s="1310" t="s">
        <v>615</v>
      </c>
      <c r="BC55" s="1310"/>
      <c r="BD55" s="1310"/>
      <c r="BE55" s="1310"/>
      <c r="BF55" s="1310"/>
      <c r="BG55" s="1310"/>
      <c r="BH55" s="1310"/>
      <c r="BI55" s="1310"/>
      <c r="BJ55" s="1310"/>
      <c r="BK55" s="1310"/>
      <c r="BL55" s="1310"/>
      <c r="BM55" s="1310"/>
      <c r="BN55" s="1310"/>
      <c r="BO55" s="1310"/>
      <c r="BP55" s="1311">
        <v>36.6</v>
      </c>
      <c r="BQ55" s="1311"/>
      <c r="BR55" s="1311"/>
      <c r="BS55" s="1311"/>
      <c r="BT55" s="1311"/>
      <c r="BU55" s="1311"/>
      <c r="BV55" s="1311"/>
      <c r="BW55" s="1311"/>
      <c r="BX55" s="1311">
        <v>37.700000000000003</v>
      </c>
      <c r="BY55" s="1311"/>
      <c r="BZ55" s="1311"/>
      <c r="CA55" s="1311"/>
      <c r="CB55" s="1311"/>
      <c r="CC55" s="1311"/>
      <c r="CD55" s="1311"/>
      <c r="CE55" s="1311"/>
      <c r="CF55" s="1311">
        <v>37.9</v>
      </c>
      <c r="CG55" s="1311"/>
      <c r="CH55" s="1311"/>
      <c r="CI55" s="1311"/>
      <c r="CJ55" s="1311"/>
      <c r="CK55" s="1311"/>
      <c r="CL55" s="1311"/>
      <c r="CM55" s="1311"/>
      <c r="CN55" s="1311">
        <v>38.700000000000003</v>
      </c>
      <c r="CO55" s="1311"/>
      <c r="CP55" s="1311"/>
      <c r="CQ55" s="1311"/>
      <c r="CR55" s="1311"/>
      <c r="CS55" s="1311"/>
      <c r="CT55" s="1311"/>
      <c r="CU55" s="1311"/>
      <c r="CV55" s="1311">
        <v>32.5</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616</v>
      </c>
      <c r="BC57" s="1310"/>
      <c r="BD57" s="1310"/>
      <c r="BE57" s="1310"/>
      <c r="BF57" s="1310"/>
      <c r="BG57" s="1310"/>
      <c r="BH57" s="1310"/>
      <c r="BI57" s="1310"/>
      <c r="BJ57" s="1310"/>
      <c r="BK57" s="1310"/>
      <c r="BL57" s="1310"/>
      <c r="BM57" s="1310"/>
      <c r="BN57" s="1310"/>
      <c r="BO57" s="1310"/>
      <c r="BP57" s="1311">
        <v>58.8</v>
      </c>
      <c r="BQ57" s="1311"/>
      <c r="BR57" s="1311"/>
      <c r="BS57" s="1311"/>
      <c r="BT57" s="1311"/>
      <c r="BU57" s="1311"/>
      <c r="BV57" s="1311"/>
      <c r="BW57" s="1311"/>
      <c r="BX57" s="1311">
        <v>59.4</v>
      </c>
      <c r="BY57" s="1311"/>
      <c r="BZ57" s="1311"/>
      <c r="CA57" s="1311"/>
      <c r="CB57" s="1311"/>
      <c r="CC57" s="1311"/>
      <c r="CD57" s="1311"/>
      <c r="CE57" s="1311"/>
      <c r="CF57" s="1311">
        <v>60.7</v>
      </c>
      <c r="CG57" s="1311"/>
      <c r="CH57" s="1311"/>
      <c r="CI57" s="1311"/>
      <c r="CJ57" s="1311"/>
      <c r="CK57" s="1311"/>
      <c r="CL57" s="1311"/>
      <c r="CM57" s="1311"/>
      <c r="CN57" s="1311">
        <v>61.3</v>
      </c>
      <c r="CO57" s="1311"/>
      <c r="CP57" s="1311"/>
      <c r="CQ57" s="1311"/>
      <c r="CR57" s="1311"/>
      <c r="CS57" s="1311"/>
      <c r="CT57" s="1311"/>
      <c r="CU57" s="1311"/>
      <c r="CV57" s="1311">
        <v>62.5</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618</v>
      </c>
    </row>
    <row r="64" spans="1:109" x14ac:dyDescent="0.15">
      <c r="B64" s="1281"/>
      <c r="G64" s="1288"/>
      <c r="I64" s="1321"/>
      <c r="J64" s="1321"/>
      <c r="K64" s="1321"/>
      <c r="L64" s="1321"/>
      <c r="M64" s="1321"/>
      <c r="N64" s="1322"/>
      <c r="AM64" s="1288"/>
      <c r="AN64" s="1288" t="s">
        <v>611</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619</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6"/>
      <c r="I71" s="1327"/>
      <c r="J71" s="1324"/>
      <c r="K71" s="1324"/>
      <c r="L71" s="1325"/>
      <c r="M71" s="1324"/>
      <c r="N71" s="1325"/>
      <c r="AM71" s="1326"/>
      <c r="AN71" s="1274" t="s">
        <v>613</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561</v>
      </c>
      <c r="BQ72" s="1306"/>
      <c r="BR72" s="1306"/>
      <c r="BS72" s="1306"/>
      <c r="BT72" s="1306"/>
      <c r="BU72" s="1306"/>
      <c r="BV72" s="1306"/>
      <c r="BW72" s="1306"/>
      <c r="BX72" s="1306" t="s">
        <v>562</v>
      </c>
      <c r="BY72" s="1306"/>
      <c r="BZ72" s="1306"/>
      <c r="CA72" s="1306"/>
      <c r="CB72" s="1306"/>
      <c r="CC72" s="1306"/>
      <c r="CD72" s="1306"/>
      <c r="CE72" s="1306"/>
      <c r="CF72" s="1306" t="s">
        <v>563</v>
      </c>
      <c r="CG72" s="1306"/>
      <c r="CH72" s="1306"/>
      <c r="CI72" s="1306"/>
      <c r="CJ72" s="1306"/>
      <c r="CK72" s="1306"/>
      <c r="CL72" s="1306"/>
      <c r="CM72" s="1306"/>
      <c r="CN72" s="1306" t="s">
        <v>564</v>
      </c>
      <c r="CO72" s="1306"/>
      <c r="CP72" s="1306"/>
      <c r="CQ72" s="1306"/>
      <c r="CR72" s="1306"/>
      <c r="CS72" s="1306"/>
      <c r="CT72" s="1306"/>
      <c r="CU72" s="1306"/>
      <c r="CV72" s="1306" t="s">
        <v>565</v>
      </c>
      <c r="CW72" s="1306"/>
      <c r="CX72" s="1306"/>
      <c r="CY72" s="1306"/>
      <c r="CZ72" s="1306"/>
      <c r="DA72" s="1306"/>
      <c r="DB72" s="1306"/>
      <c r="DC72" s="1306"/>
    </row>
    <row r="73" spans="2:107" x14ac:dyDescent="0.15">
      <c r="B73" s="1281"/>
      <c r="G73" s="1307"/>
      <c r="H73" s="1307"/>
      <c r="I73" s="1307"/>
      <c r="J73" s="1307"/>
      <c r="K73" s="1328"/>
      <c r="L73" s="1328"/>
      <c r="M73" s="1328"/>
      <c r="N73" s="1328"/>
      <c r="AM73" s="1299"/>
      <c r="AN73" s="1310" t="s">
        <v>614</v>
      </c>
      <c r="AO73" s="1310"/>
      <c r="AP73" s="1310"/>
      <c r="AQ73" s="1310"/>
      <c r="AR73" s="1310"/>
      <c r="AS73" s="1310"/>
      <c r="AT73" s="1310"/>
      <c r="AU73" s="1310"/>
      <c r="AV73" s="1310"/>
      <c r="AW73" s="1310"/>
      <c r="AX73" s="1310"/>
      <c r="AY73" s="1310"/>
      <c r="AZ73" s="1310"/>
      <c r="BA73" s="1310"/>
      <c r="BB73" s="1310" t="s">
        <v>615</v>
      </c>
      <c r="BC73" s="1310"/>
      <c r="BD73" s="1310"/>
      <c r="BE73" s="1310"/>
      <c r="BF73" s="1310"/>
      <c r="BG73" s="1310"/>
      <c r="BH73" s="1310"/>
      <c r="BI73" s="1310"/>
      <c r="BJ73" s="1310"/>
      <c r="BK73" s="1310"/>
      <c r="BL73" s="1310"/>
      <c r="BM73" s="1310"/>
      <c r="BN73" s="1310"/>
      <c r="BO73" s="1310"/>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620</v>
      </c>
      <c r="BC75" s="1310"/>
      <c r="BD75" s="1310"/>
      <c r="BE75" s="1310"/>
      <c r="BF75" s="1310"/>
      <c r="BG75" s="1310"/>
      <c r="BH75" s="1310"/>
      <c r="BI75" s="1310"/>
      <c r="BJ75" s="1310"/>
      <c r="BK75" s="1310"/>
      <c r="BL75" s="1310"/>
      <c r="BM75" s="1310"/>
      <c r="BN75" s="1310"/>
      <c r="BO75" s="1310"/>
      <c r="BP75" s="1311">
        <v>11.4</v>
      </c>
      <c r="BQ75" s="1311"/>
      <c r="BR75" s="1311"/>
      <c r="BS75" s="1311"/>
      <c r="BT75" s="1311"/>
      <c r="BU75" s="1311"/>
      <c r="BV75" s="1311"/>
      <c r="BW75" s="1311"/>
      <c r="BX75" s="1311">
        <v>8.5</v>
      </c>
      <c r="BY75" s="1311"/>
      <c r="BZ75" s="1311"/>
      <c r="CA75" s="1311"/>
      <c r="CB75" s="1311"/>
      <c r="CC75" s="1311"/>
      <c r="CD75" s="1311"/>
      <c r="CE75" s="1311"/>
      <c r="CF75" s="1311">
        <v>6.6</v>
      </c>
      <c r="CG75" s="1311"/>
      <c r="CH75" s="1311"/>
      <c r="CI75" s="1311"/>
      <c r="CJ75" s="1311"/>
      <c r="CK75" s="1311"/>
      <c r="CL75" s="1311"/>
      <c r="CM75" s="1311"/>
      <c r="CN75" s="1311">
        <v>6.4</v>
      </c>
      <c r="CO75" s="1311"/>
      <c r="CP75" s="1311"/>
      <c r="CQ75" s="1311"/>
      <c r="CR75" s="1311"/>
      <c r="CS75" s="1311"/>
      <c r="CT75" s="1311"/>
      <c r="CU75" s="1311"/>
      <c r="CV75" s="1311">
        <v>7.5</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8"/>
      <c r="L77" s="1328"/>
      <c r="M77" s="1328"/>
      <c r="N77" s="1328"/>
      <c r="AN77" s="1306" t="s">
        <v>617</v>
      </c>
      <c r="AO77" s="1306"/>
      <c r="AP77" s="1306"/>
      <c r="AQ77" s="1306"/>
      <c r="AR77" s="1306"/>
      <c r="AS77" s="1306"/>
      <c r="AT77" s="1306"/>
      <c r="AU77" s="1306"/>
      <c r="AV77" s="1306"/>
      <c r="AW77" s="1306"/>
      <c r="AX77" s="1306"/>
      <c r="AY77" s="1306"/>
      <c r="AZ77" s="1306"/>
      <c r="BA77" s="1306"/>
      <c r="BB77" s="1310" t="s">
        <v>615</v>
      </c>
      <c r="BC77" s="1310"/>
      <c r="BD77" s="1310"/>
      <c r="BE77" s="1310"/>
      <c r="BF77" s="1310"/>
      <c r="BG77" s="1310"/>
      <c r="BH77" s="1310"/>
      <c r="BI77" s="1310"/>
      <c r="BJ77" s="1310"/>
      <c r="BK77" s="1310"/>
      <c r="BL77" s="1310"/>
      <c r="BM77" s="1310"/>
      <c r="BN77" s="1310"/>
      <c r="BO77" s="1310"/>
      <c r="BP77" s="1311">
        <v>36.6</v>
      </c>
      <c r="BQ77" s="1311"/>
      <c r="BR77" s="1311"/>
      <c r="BS77" s="1311"/>
      <c r="BT77" s="1311"/>
      <c r="BU77" s="1311"/>
      <c r="BV77" s="1311"/>
      <c r="BW77" s="1311"/>
      <c r="BX77" s="1311">
        <v>37.700000000000003</v>
      </c>
      <c r="BY77" s="1311"/>
      <c r="BZ77" s="1311"/>
      <c r="CA77" s="1311"/>
      <c r="CB77" s="1311"/>
      <c r="CC77" s="1311"/>
      <c r="CD77" s="1311"/>
      <c r="CE77" s="1311"/>
      <c r="CF77" s="1311">
        <v>37.9</v>
      </c>
      <c r="CG77" s="1311"/>
      <c r="CH77" s="1311"/>
      <c r="CI77" s="1311"/>
      <c r="CJ77" s="1311"/>
      <c r="CK77" s="1311"/>
      <c r="CL77" s="1311"/>
      <c r="CM77" s="1311"/>
      <c r="CN77" s="1311">
        <v>38.700000000000003</v>
      </c>
      <c r="CO77" s="1311"/>
      <c r="CP77" s="1311"/>
      <c r="CQ77" s="1311"/>
      <c r="CR77" s="1311"/>
      <c r="CS77" s="1311"/>
      <c r="CT77" s="1311"/>
      <c r="CU77" s="1311"/>
      <c r="CV77" s="1311">
        <v>32.5</v>
      </c>
      <c r="CW77" s="1311"/>
      <c r="CX77" s="1311"/>
      <c r="CY77" s="1311"/>
      <c r="CZ77" s="1311"/>
      <c r="DA77" s="1311"/>
      <c r="DB77" s="1311"/>
      <c r="DC77" s="1311"/>
    </row>
    <row r="78" spans="2:107" x14ac:dyDescent="0.15">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620</v>
      </c>
      <c r="BC79" s="1310"/>
      <c r="BD79" s="1310"/>
      <c r="BE79" s="1310"/>
      <c r="BF79" s="1310"/>
      <c r="BG79" s="1310"/>
      <c r="BH79" s="1310"/>
      <c r="BI79" s="1310"/>
      <c r="BJ79" s="1310"/>
      <c r="BK79" s="1310"/>
      <c r="BL79" s="1310"/>
      <c r="BM79" s="1310"/>
      <c r="BN79" s="1310"/>
      <c r="BO79" s="1310"/>
      <c r="BP79" s="1311">
        <v>9.1999999999999993</v>
      </c>
      <c r="BQ79" s="1311"/>
      <c r="BR79" s="1311"/>
      <c r="BS79" s="1311"/>
      <c r="BT79" s="1311"/>
      <c r="BU79" s="1311"/>
      <c r="BV79" s="1311"/>
      <c r="BW79" s="1311"/>
      <c r="BX79" s="1311">
        <v>8.9</v>
      </c>
      <c r="BY79" s="1311"/>
      <c r="BZ79" s="1311"/>
      <c r="CA79" s="1311"/>
      <c r="CB79" s="1311"/>
      <c r="CC79" s="1311"/>
      <c r="CD79" s="1311"/>
      <c r="CE79" s="1311"/>
      <c r="CF79" s="1311">
        <v>8.6999999999999993</v>
      </c>
      <c r="CG79" s="1311"/>
      <c r="CH79" s="1311"/>
      <c r="CI79" s="1311"/>
      <c r="CJ79" s="1311"/>
      <c r="CK79" s="1311"/>
      <c r="CL79" s="1311"/>
      <c r="CM79" s="1311"/>
      <c r="CN79" s="1311">
        <v>8.8000000000000007</v>
      </c>
      <c r="CO79" s="1311"/>
      <c r="CP79" s="1311"/>
      <c r="CQ79" s="1311"/>
      <c r="CR79" s="1311"/>
      <c r="CS79" s="1311"/>
      <c r="CT79" s="1311"/>
      <c r="CU79" s="1311"/>
      <c r="CV79" s="1311">
        <v>8.6999999999999993</v>
      </c>
      <c r="CW79" s="1311"/>
      <c r="CX79" s="1311"/>
      <c r="CY79" s="1311"/>
      <c r="CZ79" s="1311"/>
      <c r="DA79" s="1311"/>
      <c r="DB79" s="1311"/>
      <c r="DC79" s="1311"/>
    </row>
    <row r="80" spans="2:107" x14ac:dyDescent="0.15">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1"/>
      <c r="AQ87" s="1331"/>
      <c r="BC87" s="1331"/>
      <c r="BO87" s="1331"/>
      <c r="CA87" s="1331"/>
      <c r="CM87" s="1331"/>
      <c r="CY87" s="133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Jnw/m31BvsVZC6th2yg8nwJl3Tc80N6/Gj1F0nqdwOPRWI4qgZE8m+4jfdEan3SKcD/H9X8gmWRLgfLwnweqyw==" saltValue="kOYfhmB4PBrp7fd5vao/w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cqS3+XOkd1wvk96mV4y/6g/YQ7DgjAUmcQTxFeSdSWF7x/gPNA2dij8yT+yhfd2LFfXZEK7p8b1gJJG1ixQRHw==" saltValue="wHHwz5H1S/zo1kli0qDY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x30NriDbknfjflC6Y3Jt6g6s+Uz5BsecBAwXO0XQEkq8WnGUsfQm5uFLMnDRdkQmBi2cPHK/2NT/CMQNBjfiQw==" saltValue="qO3soOc6CdzjGmIbSUyA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459283</v>
      </c>
      <c r="E3" s="162"/>
      <c r="F3" s="163">
        <v>66954</v>
      </c>
      <c r="G3" s="164"/>
      <c r="H3" s="165"/>
    </row>
    <row r="4" spans="1:8" x14ac:dyDescent="0.15">
      <c r="A4" s="166"/>
      <c r="B4" s="167"/>
      <c r="C4" s="168"/>
      <c r="D4" s="169">
        <v>21665</v>
      </c>
      <c r="E4" s="170"/>
      <c r="F4" s="171">
        <v>37305</v>
      </c>
      <c r="G4" s="172"/>
      <c r="H4" s="173"/>
    </row>
    <row r="5" spans="1:8" x14ac:dyDescent="0.15">
      <c r="A5" s="154" t="s">
        <v>553</v>
      </c>
      <c r="B5" s="159"/>
      <c r="C5" s="160"/>
      <c r="D5" s="161">
        <v>346494</v>
      </c>
      <c r="E5" s="162"/>
      <c r="F5" s="163">
        <v>72656</v>
      </c>
      <c r="G5" s="164"/>
      <c r="H5" s="165"/>
    </row>
    <row r="6" spans="1:8" x14ac:dyDescent="0.15">
      <c r="A6" s="166"/>
      <c r="B6" s="167"/>
      <c r="C6" s="168"/>
      <c r="D6" s="169">
        <v>51921</v>
      </c>
      <c r="E6" s="170"/>
      <c r="F6" s="171">
        <v>36448</v>
      </c>
      <c r="G6" s="172"/>
      <c r="H6" s="173"/>
    </row>
    <row r="7" spans="1:8" x14ac:dyDescent="0.15">
      <c r="A7" s="154" t="s">
        <v>554</v>
      </c>
      <c r="B7" s="159"/>
      <c r="C7" s="160"/>
      <c r="D7" s="161">
        <v>269050</v>
      </c>
      <c r="E7" s="162"/>
      <c r="F7" s="163">
        <v>65080</v>
      </c>
      <c r="G7" s="164"/>
      <c r="H7" s="165"/>
    </row>
    <row r="8" spans="1:8" x14ac:dyDescent="0.15">
      <c r="A8" s="166"/>
      <c r="B8" s="167"/>
      <c r="C8" s="168"/>
      <c r="D8" s="169">
        <v>67473</v>
      </c>
      <c r="E8" s="170"/>
      <c r="F8" s="171">
        <v>38201</v>
      </c>
      <c r="G8" s="172"/>
      <c r="H8" s="173"/>
    </row>
    <row r="9" spans="1:8" x14ac:dyDescent="0.15">
      <c r="A9" s="154" t="s">
        <v>555</v>
      </c>
      <c r="B9" s="159"/>
      <c r="C9" s="160"/>
      <c r="D9" s="161">
        <v>148049</v>
      </c>
      <c r="E9" s="162"/>
      <c r="F9" s="163">
        <v>79288</v>
      </c>
      <c r="G9" s="164"/>
      <c r="H9" s="165"/>
    </row>
    <row r="10" spans="1:8" x14ac:dyDescent="0.15">
      <c r="A10" s="166"/>
      <c r="B10" s="167"/>
      <c r="C10" s="168"/>
      <c r="D10" s="169">
        <v>44622</v>
      </c>
      <c r="E10" s="170"/>
      <c r="F10" s="171">
        <v>41870</v>
      </c>
      <c r="G10" s="172"/>
      <c r="H10" s="173"/>
    </row>
    <row r="11" spans="1:8" x14ac:dyDescent="0.15">
      <c r="A11" s="154" t="s">
        <v>556</v>
      </c>
      <c r="B11" s="159"/>
      <c r="C11" s="160"/>
      <c r="D11" s="161">
        <v>190015</v>
      </c>
      <c r="E11" s="162"/>
      <c r="F11" s="163">
        <v>84962</v>
      </c>
      <c r="G11" s="164"/>
      <c r="H11" s="165"/>
    </row>
    <row r="12" spans="1:8" x14ac:dyDescent="0.15">
      <c r="A12" s="166"/>
      <c r="B12" s="167"/>
      <c r="C12" s="174"/>
      <c r="D12" s="169">
        <v>45851</v>
      </c>
      <c r="E12" s="170"/>
      <c r="F12" s="171">
        <v>42793</v>
      </c>
      <c r="G12" s="172"/>
      <c r="H12" s="173"/>
    </row>
    <row r="13" spans="1:8" x14ac:dyDescent="0.15">
      <c r="A13" s="154"/>
      <c r="B13" s="159"/>
      <c r="C13" s="175"/>
      <c r="D13" s="176">
        <v>282578</v>
      </c>
      <c r="E13" s="177"/>
      <c r="F13" s="178">
        <v>73788</v>
      </c>
      <c r="G13" s="179"/>
      <c r="H13" s="165"/>
    </row>
    <row r="14" spans="1:8" x14ac:dyDescent="0.15">
      <c r="A14" s="166"/>
      <c r="B14" s="167"/>
      <c r="C14" s="168"/>
      <c r="D14" s="169">
        <v>46306</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19.760000000000002</v>
      </c>
      <c r="C19" s="180">
        <f>ROUND(VALUE(SUBSTITUTE(実質収支比率等に係る経年分析!G$48,"▲","-")),2)</f>
        <v>9.1</v>
      </c>
      <c r="D19" s="180">
        <f>ROUND(VALUE(SUBSTITUTE(実質収支比率等に係る経年分析!H$48,"▲","-")),2)</f>
        <v>4.88</v>
      </c>
      <c r="E19" s="180">
        <f>ROUND(VALUE(SUBSTITUTE(実質収支比率等に係る経年分析!I$48,"▲","-")),2)</f>
        <v>9.0500000000000007</v>
      </c>
      <c r="F19" s="180">
        <f>ROUND(VALUE(SUBSTITUTE(実質収支比率等に係る経年分析!J$48,"▲","-")),2)</f>
        <v>7.93</v>
      </c>
    </row>
    <row r="20" spans="1:11" x14ac:dyDescent="0.15">
      <c r="A20" s="180" t="s">
        <v>55</v>
      </c>
      <c r="B20" s="180">
        <f>ROUND(VALUE(SUBSTITUTE(実質収支比率等に係る経年分析!F$47,"▲","-")),2)</f>
        <v>14.52</v>
      </c>
      <c r="C20" s="180">
        <f>ROUND(VALUE(SUBSTITUTE(実質収支比率等に係る経年分析!G$47,"▲","-")),2)</f>
        <v>19.89</v>
      </c>
      <c r="D20" s="180">
        <f>ROUND(VALUE(SUBSTITUTE(実質収支比率等に係る経年分析!H$47,"▲","-")),2)</f>
        <v>15.06</v>
      </c>
      <c r="E20" s="180">
        <f>ROUND(VALUE(SUBSTITUTE(実質収支比率等に係る経年分析!I$47,"▲","-")),2)</f>
        <v>15.78</v>
      </c>
      <c r="F20" s="180">
        <f>ROUND(VALUE(SUBSTITUTE(実質収支比率等に係る経年分析!J$47,"▲","-")),2)</f>
        <v>14.97</v>
      </c>
    </row>
    <row r="21" spans="1:11" x14ac:dyDescent="0.15">
      <c r="A21" s="180" t="s">
        <v>56</v>
      </c>
      <c r="B21" s="180">
        <f>IF(ISNUMBER(VALUE(SUBSTITUTE(実質収支比率等に係る経年分析!F$49,"▲","-"))),ROUND(VALUE(SUBSTITUTE(実質収支比率等に係る経年分析!F$49,"▲","-")),2),NA())</f>
        <v>-10.76</v>
      </c>
      <c r="C21" s="180">
        <f>IF(ISNUMBER(VALUE(SUBSTITUTE(実質収支比率等に係る経年分析!G$49,"▲","-"))),ROUND(VALUE(SUBSTITUTE(実質収支比率等に係る経年分析!G$49,"▲","-")),2),NA())</f>
        <v>-22.82</v>
      </c>
      <c r="D21" s="180">
        <f>IF(ISNUMBER(VALUE(SUBSTITUTE(実質収支比率等に係る経年分析!H$49,"▲","-"))),ROUND(VALUE(SUBSTITUTE(実質収支比率等に係る経年分析!H$49,"▲","-")),2),NA())</f>
        <v>-16.399999999999999</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-6.96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2.74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柳の目地区産業用地造成事業特別会計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大曲浜地区土地区画整理事業特別会計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19.760000000000002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9.0500000000000007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1771</v>
      </c>
      <c r="E42" s="182"/>
      <c r="F42" s="182"/>
      <c r="G42" s="182">
        <f>'実質公債費比率（分子）の構造'!L$52</f>
        <v>1835</v>
      </c>
      <c r="H42" s="182"/>
      <c r="I42" s="182"/>
      <c r="J42" s="182">
        <f>'実質公債費比率（分子）の構造'!M$52</f>
        <v>1772</v>
      </c>
      <c r="K42" s="182"/>
      <c r="L42" s="182"/>
      <c r="M42" s="182">
        <f>'実質公債費比率（分子）の構造'!N$52</f>
        <v>1831</v>
      </c>
      <c r="N42" s="182"/>
      <c r="O42" s="182"/>
      <c r="P42" s="182">
        <f>'実質公債費比率（分子）の構造'!O$52</f>
        <v>1665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51</v>
      </c>
      <c r="C44" s="182"/>
      <c r="D44" s="182"/>
      <c r="E44" s="182">
        <f>'実質公債費比率（分子）の構造'!L$50</f>
        <v>50</v>
      </c>
      <c r="F44" s="182"/>
      <c r="G44" s="182"/>
      <c r="H44" s="182">
        <f>'実質公債費比率（分子）の構造'!M$50</f>
        <v>29</v>
      </c>
      <c r="I44" s="182"/>
      <c r="J44" s="182"/>
      <c r="K44" s="182">
        <f>'実質公債費比率（分子）の構造'!N$50</f>
        <v>29</v>
      </c>
      <c r="L44" s="182"/>
      <c r="M44" s="182"/>
      <c r="N44" s="182">
        <f>'実質公債費比率（分子）の構造'!O$50</f>
        <v>29</v>
      </c>
      <c r="O44" s="182"/>
      <c r="P44" s="182"/>
    </row>
    <row r="45" spans="1:16" x14ac:dyDescent="0.15">
      <c r="A45" s="182" t="s">
        <v>66</v>
      </c>
      <c r="B45" s="182">
        <f>'実質公債費比率（分子）の構造'!K$49</f>
        <v>98</v>
      </c>
      <c r="C45" s="182"/>
      <c r="D45" s="182"/>
      <c r="E45" s="182">
        <f>'実質公債費比率（分子）の構造'!L$49</f>
        <v>62</v>
      </c>
      <c r="F45" s="182"/>
      <c r="G45" s="182"/>
      <c r="H45" s="182">
        <f>'実質公債費比率（分子）の構造'!M$49</f>
        <v>53</v>
      </c>
      <c r="I45" s="182"/>
      <c r="J45" s="182"/>
      <c r="K45" s="182">
        <f>'実質公債費比率（分子）の構造'!N$49</f>
        <v>49</v>
      </c>
      <c r="L45" s="182"/>
      <c r="M45" s="182"/>
      <c r="N45" s="182">
        <f>'実質公債費比率（分子）の構造'!O$49</f>
        <v>55</v>
      </c>
      <c r="O45" s="182"/>
      <c r="P45" s="182"/>
    </row>
    <row r="46" spans="1:16" x14ac:dyDescent="0.15">
      <c r="A46" s="182" t="s">
        <v>67</v>
      </c>
      <c r="B46" s="182">
        <f>'実質公債費比率（分子）の構造'!K$48</f>
        <v>824</v>
      </c>
      <c r="C46" s="182"/>
      <c r="D46" s="182"/>
      <c r="E46" s="182">
        <f>'実質公債費比率（分子）の構造'!L$48</f>
        <v>592</v>
      </c>
      <c r="F46" s="182"/>
      <c r="G46" s="182"/>
      <c r="H46" s="182">
        <f>'実質公債費比率（分子）の構造'!M$48</f>
        <v>675</v>
      </c>
      <c r="I46" s="182"/>
      <c r="J46" s="182"/>
      <c r="K46" s="182">
        <f>'実質公債費比率（分子）の構造'!N$48</f>
        <v>679</v>
      </c>
      <c r="L46" s="182"/>
      <c r="M46" s="182"/>
      <c r="N46" s="182">
        <f>'実質公債費比率（分子）の構造'!O$48</f>
        <v>826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1544</v>
      </c>
      <c r="C49" s="182"/>
      <c r="D49" s="182"/>
      <c r="E49" s="182">
        <f>'実質公債費比率（分子）の構造'!L$45</f>
        <v>1608</v>
      </c>
      <c r="F49" s="182"/>
      <c r="G49" s="182"/>
      <c r="H49" s="182">
        <f>'実質公債費比率（分子）の構造'!M$45</f>
        <v>1497</v>
      </c>
      <c r="I49" s="182"/>
      <c r="J49" s="182"/>
      <c r="K49" s="182">
        <f>'実質公債費比率（分子）の構造'!N$45</f>
        <v>1728</v>
      </c>
      <c r="L49" s="182"/>
      <c r="M49" s="182"/>
      <c r="N49" s="182">
        <f>'実質公債費比率（分子）の構造'!O$45</f>
        <v>1545</v>
      </c>
      <c r="O49" s="182"/>
      <c r="P49" s="182"/>
    </row>
    <row r="50" spans="1:16" x14ac:dyDescent="0.15">
      <c r="A50" s="182" t="s">
        <v>71</v>
      </c>
      <c r="B50" s="182" t="e">
        <f>NA()</f>
        <v>#N/A</v>
      </c>
      <c r="C50" s="182">
        <f>IF(ISNUMBER('実質公債費比率（分子）の構造'!K$53),'実質公債費比率（分子）の構造'!K$53,NA())</f>
        <v>746</v>
      </c>
      <c r="D50" s="182" t="e">
        <f>NA()</f>
        <v>#N/A</v>
      </c>
      <c r="E50" s="182" t="e">
        <f>NA()</f>
        <v>#N/A</v>
      </c>
      <c r="F50" s="182">
        <f>IF(ISNUMBER('実質公債費比率（分子）の構造'!L$53),'実質公債費比率（分子）の構造'!L$53,NA())</f>
        <v>477</v>
      </c>
      <c r="G50" s="182" t="e">
        <f>NA()</f>
        <v>#N/A</v>
      </c>
      <c r="H50" s="182" t="e">
        <f>NA()</f>
        <v>#N/A</v>
      </c>
      <c r="I50" s="182">
        <f>IF(ISNUMBER('実質公債費比率（分子）の構造'!M$53),'実質公債費比率（分子）の構造'!M$53,NA())</f>
        <v>482</v>
      </c>
      <c r="J50" s="182" t="e">
        <f>NA()</f>
        <v>#N/A</v>
      </c>
      <c r="K50" s="182" t="e">
        <f>NA()</f>
        <v>#N/A</v>
      </c>
      <c r="L50" s="182">
        <f>IF(ISNUMBER('実質公債費比率（分子）の構造'!N$53),'実質公債費比率（分子）の構造'!N$53,NA())</f>
        <v>654</v>
      </c>
      <c r="M50" s="182" t="e">
        <f>NA()</f>
        <v>#N/A</v>
      </c>
      <c r="N50" s="182" t="e">
        <f>NA()</f>
        <v>#N/A</v>
      </c>
      <c r="O50" s="182">
        <f>IF(ISNUMBER('実質公債費比率（分子）の構造'!O$53),'実質公債費比率（分子）の構造'!O$53,NA())</f>
        <v>790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15334</v>
      </c>
      <c r="E56" s="181"/>
      <c r="F56" s="181"/>
      <c r="G56" s="181">
        <f>'将来負担比率（分子）の構造'!J$52</f>
        <v>14747</v>
      </c>
      <c r="H56" s="181"/>
      <c r="I56" s="181"/>
      <c r="J56" s="181">
        <f>'将来負担比率（分子）の構造'!K$52</f>
        <v>14377</v>
      </c>
      <c r="K56" s="181"/>
      <c r="L56" s="181"/>
      <c r="M56" s="181">
        <f>'将来負担比率（分子）の構造'!L$52</f>
        <v>13840</v>
      </c>
      <c r="N56" s="181"/>
      <c r="O56" s="181"/>
      <c r="P56" s="181">
        <f>'将来負担比率（分子）の構造'!M$52</f>
        <v>13719</v>
      </c>
    </row>
    <row r="57" spans="1:16" x14ac:dyDescent="0.15">
      <c r="A57" s="181" t="s">
        <v>42</v>
      </c>
      <c r="B57" s="181"/>
      <c r="C57" s="181"/>
      <c r="D57" s="181">
        <f>'将来負担比率（分子）の構造'!I$51</f>
        <v>2685</v>
      </c>
      <c r="E57" s="181"/>
      <c r="F57" s="181"/>
      <c r="G57" s="181">
        <f>'将来負担比率（分子）の構造'!J$51</f>
        <v>3140</v>
      </c>
      <c r="H57" s="181"/>
      <c r="I57" s="181"/>
      <c r="J57" s="181">
        <f>'将来負担比率（分子）の構造'!K$51</f>
        <v>3338</v>
      </c>
      <c r="K57" s="181"/>
      <c r="L57" s="181"/>
      <c r="M57" s="181">
        <f>'将来負担比率（分子）の構造'!L$51</f>
        <v>3113</v>
      </c>
      <c r="N57" s="181"/>
      <c r="O57" s="181"/>
      <c r="P57" s="181">
        <f>'将来負担比率（分子）の構造'!M$51</f>
        <v>2847</v>
      </c>
    </row>
    <row r="58" spans="1:16" x14ac:dyDescent="0.15">
      <c r="A58" s="181" t="s">
        <v>41</v>
      </c>
      <c r="B58" s="181"/>
      <c r="C58" s="181"/>
      <c r="D58" s="181">
        <f>'将来負担比率（分子）の構造'!I$50</f>
        <v>8410</v>
      </c>
      <c r="E58" s="181"/>
      <c r="F58" s="181"/>
      <c r="G58" s="181">
        <f>'将来負担比率（分子）の構造'!J$50</f>
        <v>10452</v>
      </c>
      <c r="H58" s="181"/>
      <c r="I58" s="181"/>
      <c r="J58" s="181">
        <f>'将来負担比率（分子）の構造'!K$50</f>
        <v>11031</v>
      </c>
      <c r="K58" s="181"/>
      <c r="L58" s="181"/>
      <c r="M58" s="181">
        <f>'将来負担比率（分子）の構造'!L$50</f>
        <v>10985</v>
      </c>
      <c r="N58" s="181"/>
      <c r="O58" s="181"/>
      <c r="P58" s="181">
        <f>'将来負担比率（分子）の構造'!M$50</f>
        <v>12172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10</v>
      </c>
      <c r="I61" s="181"/>
      <c r="J61" s="181"/>
      <c r="K61" s="181">
        <f>'将来負担比率（分子）の構造'!L$46</f>
        <v>4</v>
      </c>
      <c r="L61" s="181"/>
      <c r="M61" s="181"/>
      <c r="N61" s="181" t="str">
        <f>'将来負担比率（分子）の構造'!M$46</f>
        <v>-</v>
      </c>
      <c r="O61" s="181"/>
      <c r="P61" s="181"/>
    </row>
    <row r="62" spans="1:16" x14ac:dyDescent="0.15">
      <c r="A62" s="181" t="s">
        <v>35</v>
      </c>
      <c r="B62" s="181">
        <f>'将来負担比率（分子）の構造'!I$45</f>
        <v>2079</v>
      </c>
      <c r="C62" s="181"/>
      <c r="D62" s="181"/>
      <c r="E62" s="181">
        <f>'将来負担比率（分子）の構造'!J$45</f>
        <v>2046</v>
      </c>
      <c r="F62" s="181"/>
      <c r="G62" s="181"/>
      <c r="H62" s="181">
        <f>'将来負担比率（分子）の構造'!K$45</f>
        <v>2054</v>
      </c>
      <c r="I62" s="181"/>
      <c r="J62" s="181"/>
      <c r="K62" s="181">
        <f>'将来負担比率（分子）の構造'!L$45</f>
        <v>2069</v>
      </c>
      <c r="L62" s="181"/>
      <c r="M62" s="181"/>
      <c r="N62" s="181">
        <f>'将来負担比率（分子）の構造'!M$45</f>
        <v>1759</v>
      </c>
      <c r="O62" s="181"/>
      <c r="P62" s="181"/>
    </row>
    <row r="63" spans="1:16" x14ac:dyDescent="0.15">
      <c r="A63" s="181" t="s">
        <v>34</v>
      </c>
      <c r="B63" s="181">
        <f>'将来負担比率（分子）の構造'!I$44</f>
        <v>174</v>
      </c>
      <c r="C63" s="181"/>
      <c r="D63" s="181"/>
      <c r="E63" s="181">
        <f>'将来負担比率（分子）の構造'!J$44</f>
        <v>179</v>
      </c>
      <c r="F63" s="181"/>
      <c r="G63" s="181"/>
      <c r="H63" s="181">
        <f>'将来負担比率（分子）の構造'!K$44</f>
        <v>202</v>
      </c>
      <c r="I63" s="181"/>
      <c r="J63" s="181"/>
      <c r="K63" s="181">
        <f>'将来負担比率（分子）の構造'!L$44</f>
        <v>217</v>
      </c>
      <c r="L63" s="181"/>
      <c r="M63" s="181"/>
      <c r="N63" s="181">
        <f>'将来負担比率（分子）の構造'!M$44</f>
        <v>234</v>
      </c>
      <c r="O63" s="181"/>
      <c r="P63" s="181"/>
    </row>
    <row r="64" spans="1:16" x14ac:dyDescent="0.15">
      <c r="A64" s="181" t="s">
        <v>33</v>
      </c>
      <c r="B64" s="181">
        <f>'将来負担比率（分子）の構造'!I$43</f>
        <v>8651</v>
      </c>
      <c r="C64" s="181"/>
      <c r="D64" s="181"/>
      <c r="E64" s="181">
        <f>'将来負担比率（分子）の構造'!J$43</f>
        <v>8464</v>
      </c>
      <c r="F64" s="181"/>
      <c r="G64" s="181"/>
      <c r="H64" s="181">
        <f>'将来負担比率（分子）の構造'!K$43</f>
        <v>8042</v>
      </c>
      <c r="I64" s="181"/>
      <c r="J64" s="181"/>
      <c r="K64" s="181">
        <f>'将来負担比率（分子）の構造'!L$43</f>
        <v>7008</v>
      </c>
      <c r="L64" s="181"/>
      <c r="M64" s="181"/>
      <c r="N64" s="181">
        <f>'将来負担比率（分子）の構造'!M$43</f>
        <v>7526</v>
      </c>
      <c r="O64" s="181"/>
      <c r="P64" s="181"/>
    </row>
    <row r="65" spans="1:16" x14ac:dyDescent="0.15">
      <c r="A65" s="181" t="s">
        <v>32</v>
      </c>
      <c r="B65" s="181">
        <f>'将来負担比率（分子）の構造'!I$42</f>
        <v>490</v>
      </c>
      <c r="C65" s="181"/>
      <c r="D65" s="181"/>
      <c r="E65" s="181">
        <f>'将来負担比率（分子）の構造'!J$42</f>
        <v>434</v>
      </c>
      <c r="F65" s="181"/>
      <c r="G65" s="181"/>
      <c r="H65" s="181">
        <f>'将来負担比率（分子）の構造'!K$42</f>
        <v>388</v>
      </c>
      <c r="I65" s="181"/>
      <c r="J65" s="181"/>
      <c r="K65" s="181">
        <f>'将来負担比率（分子）の構造'!L$42</f>
        <v>329</v>
      </c>
      <c r="L65" s="181"/>
      <c r="M65" s="181"/>
      <c r="N65" s="181">
        <f>'将来負担比率（分子）の構造'!M$42</f>
        <v>269</v>
      </c>
      <c r="O65" s="181"/>
      <c r="P65" s="181"/>
    </row>
    <row r="66" spans="1:16" x14ac:dyDescent="0.15">
      <c r="A66" s="181" t="s">
        <v>31</v>
      </c>
      <c r="B66" s="181">
        <f>'将来負担比率（分子）の構造'!I$41</f>
        <v>14407</v>
      </c>
      <c r="C66" s="181"/>
      <c r="D66" s="181"/>
      <c r="E66" s="181">
        <f>'将来負担比率（分子）の構造'!J$41</f>
        <v>14425</v>
      </c>
      <c r="F66" s="181"/>
      <c r="G66" s="181"/>
      <c r="H66" s="181">
        <f>'将来負担比率（分子）の構造'!K$41</f>
        <v>15101</v>
      </c>
      <c r="I66" s="181"/>
      <c r="J66" s="181"/>
      <c r="K66" s="181">
        <f>'将来負担比率（分子）の構造'!L$41</f>
        <v>14797</v>
      </c>
      <c r="L66" s="181"/>
      <c r="M66" s="181"/>
      <c r="N66" s="181">
        <f>'将来負担比率（分子）の構造'!M$41</f>
        <v>15034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1497</v>
      </c>
      <c r="C72" s="185">
        <f>基金残高に係る経年分析!G55</f>
        <v>1570</v>
      </c>
      <c r="D72" s="185">
        <f>基金残高に係る経年分析!H55</f>
        <v>1515</v>
      </c>
    </row>
    <row r="73" spans="1:16" x14ac:dyDescent="0.15">
      <c r="A73" s="184" t="s">
        <v>78</v>
      </c>
      <c r="B73" s="185">
        <f>基金残高に係る経年分析!F56</f>
        <v>607</v>
      </c>
      <c r="C73" s="185">
        <f>基金残高に係る経年分析!G56</f>
        <v>410</v>
      </c>
      <c r="D73" s="185">
        <f>基金残高に係る経年分析!H56</f>
        <v>411</v>
      </c>
    </row>
    <row r="74" spans="1:16" x14ac:dyDescent="0.15">
      <c r="A74" s="184" t="s">
        <v>79</v>
      </c>
      <c r="B74" s="185">
        <f>基金残高に係る経年分析!F57</f>
        <v>26145</v>
      </c>
      <c r="C74" s="185">
        <f>基金残高に係る経年分析!G57</f>
        <v>17257</v>
      </c>
      <c r="D74" s="185">
        <f>基金残高に係る経年分析!H57</f>
        <v>10542</v>
      </c>
    </row>
  </sheetData>
  <sheetProtection algorithmName="SHA-512" hashValue="KpLdBVhcoIDD1UWztpu8UeAQSwzdQmRjheGTKPD2StdXiiFiB6BunXgUKcTTRvD75F8lpv5S2rijXy/2t9h1BA==" saltValue="XGcZHmMOt9RNt0mELvE9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3875958</v>
      </c>
      <c r="S5" s="698"/>
      <c r="T5" s="698"/>
      <c r="U5" s="698"/>
      <c r="V5" s="698"/>
      <c r="W5" s="698"/>
      <c r="X5" s="698"/>
      <c r="Y5" s="741"/>
      <c r="Z5" s="759">
        <v>9.1999999999999993</v>
      </c>
      <c r="AA5" s="759"/>
      <c r="AB5" s="759"/>
      <c r="AC5" s="759"/>
      <c r="AD5" s="760">
        <v>3875958</v>
      </c>
      <c r="AE5" s="760"/>
      <c r="AF5" s="760"/>
      <c r="AG5" s="760"/>
      <c r="AH5" s="760"/>
      <c r="AI5" s="760"/>
      <c r="AJ5" s="760"/>
      <c r="AK5" s="760"/>
      <c r="AL5" s="742">
        <v>39.200000000000003</v>
      </c>
      <c r="AM5" s="713"/>
      <c r="AN5" s="713"/>
      <c r="AO5" s="743"/>
      <c r="AP5" s="708" t="s">
        <v>228</v>
      </c>
      <c r="AQ5" s="709"/>
      <c r="AR5" s="709"/>
      <c r="AS5" s="709"/>
      <c r="AT5" s="709"/>
      <c r="AU5" s="709"/>
      <c r="AV5" s="709"/>
      <c r="AW5" s="709"/>
      <c r="AX5" s="709"/>
      <c r="AY5" s="709"/>
      <c r="AZ5" s="709"/>
      <c r="BA5" s="709"/>
      <c r="BB5" s="709"/>
      <c r="BC5" s="709"/>
      <c r="BD5" s="709"/>
      <c r="BE5" s="709"/>
      <c r="BF5" s="710"/>
      <c r="BG5" s="642">
        <v>3872012</v>
      </c>
      <c r="BH5" s="643"/>
      <c r="BI5" s="643"/>
      <c r="BJ5" s="643"/>
      <c r="BK5" s="643"/>
      <c r="BL5" s="643"/>
      <c r="BM5" s="643"/>
      <c r="BN5" s="644"/>
      <c r="BO5" s="675">
        <v>99.9</v>
      </c>
      <c r="BP5" s="675"/>
      <c r="BQ5" s="675"/>
      <c r="BR5" s="675"/>
      <c r="BS5" s="676" t="s">
        <v>129</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178332</v>
      </c>
      <c r="S6" s="643"/>
      <c r="T6" s="643"/>
      <c r="U6" s="643"/>
      <c r="V6" s="643"/>
      <c r="W6" s="643"/>
      <c r="X6" s="643"/>
      <c r="Y6" s="644"/>
      <c r="Z6" s="675">
        <v>0.4</v>
      </c>
      <c r="AA6" s="675"/>
      <c r="AB6" s="675"/>
      <c r="AC6" s="675"/>
      <c r="AD6" s="676">
        <v>178332</v>
      </c>
      <c r="AE6" s="676"/>
      <c r="AF6" s="676"/>
      <c r="AG6" s="676"/>
      <c r="AH6" s="676"/>
      <c r="AI6" s="676"/>
      <c r="AJ6" s="676"/>
      <c r="AK6" s="676"/>
      <c r="AL6" s="645">
        <v>1.8</v>
      </c>
      <c r="AM6" s="646"/>
      <c r="AN6" s="646"/>
      <c r="AO6" s="677"/>
      <c r="AP6" s="639" t="s">
        <v>233</v>
      </c>
      <c r="AQ6" s="640"/>
      <c r="AR6" s="640"/>
      <c r="AS6" s="640"/>
      <c r="AT6" s="640"/>
      <c r="AU6" s="640"/>
      <c r="AV6" s="640"/>
      <c r="AW6" s="640"/>
      <c r="AX6" s="640"/>
      <c r="AY6" s="640"/>
      <c r="AZ6" s="640"/>
      <c r="BA6" s="640"/>
      <c r="BB6" s="640"/>
      <c r="BC6" s="640"/>
      <c r="BD6" s="640"/>
      <c r="BE6" s="640"/>
      <c r="BF6" s="641"/>
      <c r="BG6" s="642">
        <v>3872012</v>
      </c>
      <c r="BH6" s="643"/>
      <c r="BI6" s="643"/>
      <c r="BJ6" s="643"/>
      <c r="BK6" s="643"/>
      <c r="BL6" s="643"/>
      <c r="BM6" s="643"/>
      <c r="BN6" s="644"/>
      <c r="BO6" s="675">
        <v>99.9</v>
      </c>
      <c r="BP6" s="675"/>
      <c r="BQ6" s="675"/>
      <c r="BR6" s="675"/>
      <c r="BS6" s="676" t="s">
        <v>129</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162385</v>
      </c>
      <c r="CS6" s="643"/>
      <c r="CT6" s="643"/>
      <c r="CU6" s="643"/>
      <c r="CV6" s="643"/>
      <c r="CW6" s="643"/>
      <c r="CX6" s="643"/>
      <c r="CY6" s="644"/>
      <c r="CZ6" s="742">
        <v>0.4</v>
      </c>
      <c r="DA6" s="713"/>
      <c r="DB6" s="713"/>
      <c r="DC6" s="745"/>
      <c r="DD6" s="648" t="s">
        <v>235</v>
      </c>
      <c r="DE6" s="643"/>
      <c r="DF6" s="643"/>
      <c r="DG6" s="643"/>
      <c r="DH6" s="643"/>
      <c r="DI6" s="643"/>
      <c r="DJ6" s="643"/>
      <c r="DK6" s="643"/>
      <c r="DL6" s="643"/>
      <c r="DM6" s="643"/>
      <c r="DN6" s="643"/>
      <c r="DO6" s="643"/>
      <c r="DP6" s="644"/>
      <c r="DQ6" s="648">
        <v>162385</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2320</v>
      </c>
      <c r="S7" s="643"/>
      <c r="T7" s="643"/>
      <c r="U7" s="643"/>
      <c r="V7" s="643"/>
      <c r="W7" s="643"/>
      <c r="X7" s="643"/>
      <c r="Y7" s="644"/>
      <c r="Z7" s="675">
        <v>0</v>
      </c>
      <c r="AA7" s="675"/>
      <c r="AB7" s="675"/>
      <c r="AC7" s="675"/>
      <c r="AD7" s="676">
        <v>2320</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1820419</v>
      </c>
      <c r="BH7" s="643"/>
      <c r="BI7" s="643"/>
      <c r="BJ7" s="643"/>
      <c r="BK7" s="643"/>
      <c r="BL7" s="643"/>
      <c r="BM7" s="643"/>
      <c r="BN7" s="644"/>
      <c r="BO7" s="675">
        <v>47</v>
      </c>
      <c r="BP7" s="675"/>
      <c r="BQ7" s="675"/>
      <c r="BR7" s="675"/>
      <c r="BS7" s="676" t="s">
        <v>129</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12412526</v>
      </c>
      <c r="CS7" s="643"/>
      <c r="CT7" s="643"/>
      <c r="CU7" s="643"/>
      <c r="CV7" s="643"/>
      <c r="CW7" s="643"/>
      <c r="CX7" s="643"/>
      <c r="CY7" s="644"/>
      <c r="CZ7" s="675">
        <v>31.3</v>
      </c>
      <c r="DA7" s="675"/>
      <c r="DB7" s="675"/>
      <c r="DC7" s="675"/>
      <c r="DD7" s="648">
        <v>111658</v>
      </c>
      <c r="DE7" s="643"/>
      <c r="DF7" s="643"/>
      <c r="DG7" s="643"/>
      <c r="DH7" s="643"/>
      <c r="DI7" s="643"/>
      <c r="DJ7" s="643"/>
      <c r="DK7" s="643"/>
      <c r="DL7" s="643"/>
      <c r="DM7" s="643"/>
      <c r="DN7" s="643"/>
      <c r="DO7" s="643"/>
      <c r="DP7" s="644"/>
      <c r="DQ7" s="648">
        <v>2808142</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10614</v>
      </c>
      <c r="S8" s="643"/>
      <c r="T8" s="643"/>
      <c r="U8" s="643"/>
      <c r="V8" s="643"/>
      <c r="W8" s="643"/>
      <c r="X8" s="643"/>
      <c r="Y8" s="644"/>
      <c r="Z8" s="675">
        <v>0</v>
      </c>
      <c r="AA8" s="675"/>
      <c r="AB8" s="675"/>
      <c r="AC8" s="675"/>
      <c r="AD8" s="676">
        <v>10614</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67945</v>
      </c>
      <c r="BH8" s="643"/>
      <c r="BI8" s="643"/>
      <c r="BJ8" s="643"/>
      <c r="BK8" s="643"/>
      <c r="BL8" s="643"/>
      <c r="BM8" s="643"/>
      <c r="BN8" s="644"/>
      <c r="BO8" s="675">
        <v>1.8</v>
      </c>
      <c r="BP8" s="675"/>
      <c r="BQ8" s="675"/>
      <c r="BR8" s="675"/>
      <c r="BS8" s="648" t="s">
        <v>235</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6023552</v>
      </c>
      <c r="CS8" s="643"/>
      <c r="CT8" s="643"/>
      <c r="CU8" s="643"/>
      <c r="CV8" s="643"/>
      <c r="CW8" s="643"/>
      <c r="CX8" s="643"/>
      <c r="CY8" s="644"/>
      <c r="CZ8" s="675">
        <v>15.2</v>
      </c>
      <c r="DA8" s="675"/>
      <c r="DB8" s="675"/>
      <c r="DC8" s="675"/>
      <c r="DD8" s="648">
        <v>212289</v>
      </c>
      <c r="DE8" s="643"/>
      <c r="DF8" s="643"/>
      <c r="DG8" s="643"/>
      <c r="DH8" s="643"/>
      <c r="DI8" s="643"/>
      <c r="DJ8" s="643"/>
      <c r="DK8" s="643"/>
      <c r="DL8" s="643"/>
      <c r="DM8" s="643"/>
      <c r="DN8" s="643"/>
      <c r="DO8" s="643"/>
      <c r="DP8" s="644"/>
      <c r="DQ8" s="648">
        <v>2965039</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11993</v>
      </c>
      <c r="S9" s="643"/>
      <c r="T9" s="643"/>
      <c r="U9" s="643"/>
      <c r="V9" s="643"/>
      <c r="W9" s="643"/>
      <c r="X9" s="643"/>
      <c r="Y9" s="644"/>
      <c r="Z9" s="675">
        <v>0</v>
      </c>
      <c r="AA9" s="675"/>
      <c r="AB9" s="675"/>
      <c r="AC9" s="675"/>
      <c r="AD9" s="676">
        <v>11993</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1595708</v>
      </c>
      <c r="BH9" s="643"/>
      <c r="BI9" s="643"/>
      <c r="BJ9" s="643"/>
      <c r="BK9" s="643"/>
      <c r="BL9" s="643"/>
      <c r="BM9" s="643"/>
      <c r="BN9" s="644"/>
      <c r="BO9" s="675">
        <v>41.2</v>
      </c>
      <c r="BP9" s="675"/>
      <c r="BQ9" s="675"/>
      <c r="BR9" s="675"/>
      <c r="BS9" s="648" t="s">
        <v>129</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1259893</v>
      </c>
      <c r="CS9" s="643"/>
      <c r="CT9" s="643"/>
      <c r="CU9" s="643"/>
      <c r="CV9" s="643"/>
      <c r="CW9" s="643"/>
      <c r="CX9" s="643"/>
      <c r="CY9" s="644"/>
      <c r="CZ9" s="675">
        <v>3.2</v>
      </c>
      <c r="DA9" s="675"/>
      <c r="DB9" s="675"/>
      <c r="DC9" s="675"/>
      <c r="DD9" s="648">
        <v>9274</v>
      </c>
      <c r="DE9" s="643"/>
      <c r="DF9" s="643"/>
      <c r="DG9" s="643"/>
      <c r="DH9" s="643"/>
      <c r="DI9" s="643"/>
      <c r="DJ9" s="643"/>
      <c r="DK9" s="643"/>
      <c r="DL9" s="643"/>
      <c r="DM9" s="643"/>
      <c r="DN9" s="643"/>
      <c r="DO9" s="643"/>
      <c r="DP9" s="644"/>
      <c r="DQ9" s="648">
        <v>1022666</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235</v>
      </c>
      <c r="S10" s="643"/>
      <c r="T10" s="643"/>
      <c r="U10" s="643"/>
      <c r="V10" s="643"/>
      <c r="W10" s="643"/>
      <c r="X10" s="643"/>
      <c r="Y10" s="644"/>
      <c r="Z10" s="675" t="s">
        <v>129</v>
      </c>
      <c r="AA10" s="675"/>
      <c r="AB10" s="675"/>
      <c r="AC10" s="675"/>
      <c r="AD10" s="676" t="s">
        <v>129</v>
      </c>
      <c r="AE10" s="676"/>
      <c r="AF10" s="676"/>
      <c r="AG10" s="676"/>
      <c r="AH10" s="676"/>
      <c r="AI10" s="676"/>
      <c r="AJ10" s="676"/>
      <c r="AK10" s="676"/>
      <c r="AL10" s="645" t="s">
        <v>235</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75485</v>
      </c>
      <c r="BH10" s="643"/>
      <c r="BI10" s="643"/>
      <c r="BJ10" s="643"/>
      <c r="BK10" s="643"/>
      <c r="BL10" s="643"/>
      <c r="BM10" s="643"/>
      <c r="BN10" s="644"/>
      <c r="BO10" s="675">
        <v>1.9</v>
      </c>
      <c r="BP10" s="675"/>
      <c r="BQ10" s="675"/>
      <c r="BR10" s="675"/>
      <c r="BS10" s="648" t="s">
        <v>235</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18070</v>
      </c>
      <c r="CS10" s="643"/>
      <c r="CT10" s="643"/>
      <c r="CU10" s="643"/>
      <c r="CV10" s="643"/>
      <c r="CW10" s="643"/>
      <c r="CX10" s="643"/>
      <c r="CY10" s="644"/>
      <c r="CZ10" s="675">
        <v>0</v>
      </c>
      <c r="DA10" s="675"/>
      <c r="DB10" s="675"/>
      <c r="DC10" s="675"/>
      <c r="DD10" s="648" t="s">
        <v>129</v>
      </c>
      <c r="DE10" s="643"/>
      <c r="DF10" s="643"/>
      <c r="DG10" s="643"/>
      <c r="DH10" s="643"/>
      <c r="DI10" s="643"/>
      <c r="DJ10" s="643"/>
      <c r="DK10" s="643"/>
      <c r="DL10" s="643"/>
      <c r="DM10" s="643"/>
      <c r="DN10" s="643"/>
      <c r="DO10" s="643"/>
      <c r="DP10" s="644"/>
      <c r="DQ10" s="648">
        <v>15070</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793735</v>
      </c>
      <c r="S11" s="643"/>
      <c r="T11" s="643"/>
      <c r="U11" s="643"/>
      <c r="V11" s="643"/>
      <c r="W11" s="643"/>
      <c r="X11" s="643"/>
      <c r="Y11" s="644"/>
      <c r="Z11" s="645">
        <v>1.9</v>
      </c>
      <c r="AA11" s="646"/>
      <c r="AB11" s="646"/>
      <c r="AC11" s="647"/>
      <c r="AD11" s="648">
        <v>793735</v>
      </c>
      <c r="AE11" s="643"/>
      <c r="AF11" s="643"/>
      <c r="AG11" s="643"/>
      <c r="AH11" s="643"/>
      <c r="AI11" s="643"/>
      <c r="AJ11" s="643"/>
      <c r="AK11" s="644"/>
      <c r="AL11" s="645">
        <v>8</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81281</v>
      </c>
      <c r="BH11" s="643"/>
      <c r="BI11" s="643"/>
      <c r="BJ11" s="643"/>
      <c r="BK11" s="643"/>
      <c r="BL11" s="643"/>
      <c r="BM11" s="643"/>
      <c r="BN11" s="644"/>
      <c r="BO11" s="675">
        <v>2.1</v>
      </c>
      <c r="BP11" s="675"/>
      <c r="BQ11" s="675"/>
      <c r="BR11" s="675"/>
      <c r="BS11" s="648" t="s">
        <v>235</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1033827</v>
      </c>
      <c r="CS11" s="643"/>
      <c r="CT11" s="643"/>
      <c r="CU11" s="643"/>
      <c r="CV11" s="643"/>
      <c r="CW11" s="643"/>
      <c r="CX11" s="643"/>
      <c r="CY11" s="644"/>
      <c r="CZ11" s="675">
        <v>2.6</v>
      </c>
      <c r="DA11" s="675"/>
      <c r="DB11" s="675"/>
      <c r="DC11" s="675"/>
      <c r="DD11" s="648">
        <v>464933</v>
      </c>
      <c r="DE11" s="643"/>
      <c r="DF11" s="643"/>
      <c r="DG11" s="643"/>
      <c r="DH11" s="643"/>
      <c r="DI11" s="643"/>
      <c r="DJ11" s="643"/>
      <c r="DK11" s="643"/>
      <c r="DL11" s="643"/>
      <c r="DM11" s="643"/>
      <c r="DN11" s="643"/>
      <c r="DO11" s="643"/>
      <c r="DP11" s="644"/>
      <c r="DQ11" s="648">
        <v>393610</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t="s">
        <v>235</v>
      </c>
      <c r="S12" s="643"/>
      <c r="T12" s="643"/>
      <c r="U12" s="643"/>
      <c r="V12" s="643"/>
      <c r="W12" s="643"/>
      <c r="X12" s="643"/>
      <c r="Y12" s="644"/>
      <c r="Z12" s="675" t="s">
        <v>235</v>
      </c>
      <c r="AA12" s="675"/>
      <c r="AB12" s="675"/>
      <c r="AC12" s="675"/>
      <c r="AD12" s="676" t="s">
        <v>129</v>
      </c>
      <c r="AE12" s="676"/>
      <c r="AF12" s="676"/>
      <c r="AG12" s="676"/>
      <c r="AH12" s="676"/>
      <c r="AI12" s="676"/>
      <c r="AJ12" s="676"/>
      <c r="AK12" s="676"/>
      <c r="AL12" s="645" t="s">
        <v>235</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1631547</v>
      </c>
      <c r="BH12" s="643"/>
      <c r="BI12" s="643"/>
      <c r="BJ12" s="643"/>
      <c r="BK12" s="643"/>
      <c r="BL12" s="643"/>
      <c r="BM12" s="643"/>
      <c r="BN12" s="644"/>
      <c r="BO12" s="675">
        <v>42.1</v>
      </c>
      <c r="BP12" s="675"/>
      <c r="BQ12" s="675"/>
      <c r="BR12" s="675"/>
      <c r="BS12" s="648" t="s">
        <v>129</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1436667</v>
      </c>
      <c r="CS12" s="643"/>
      <c r="CT12" s="643"/>
      <c r="CU12" s="643"/>
      <c r="CV12" s="643"/>
      <c r="CW12" s="643"/>
      <c r="CX12" s="643"/>
      <c r="CY12" s="644"/>
      <c r="CZ12" s="675">
        <v>3.6</v>
      </c>
      <c r="DA12" s="675"/>
      <c r="DB12" s="675"/>
      <c r="DC12" s="675"/>
      <c r="DD12" s="648">
        <v>751858</v>
      </c>
      <c r="DE12" s="643"/>
      <c r="DF12" s="643"/>
      <c r="DG12" s="643"/>
      <c r="DH12" s="643"/>
      <c r="DI12" s="643"/>
      <c r="DJ12" s="643"/>
      <c r="DK12" s="643"/>
      <c r="DL12" s="643"/>
      <c r="DM12" s="643"/>
      <c r="DN12" s="643"/>
      <c r="DO12" s="643"/>
      <c r="DP12" s="644"/>
      <c r="DQ12" s="648">
        <v>1073230</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235</v>
      </c>
      <c r="S13" s="643"/>
      <c r="T13" s="643"/>
      <c r="U13" s="643"/>
      <c r="V13" s="643"/>
      <c r="W13" s="643"/>
      <c r="X13" s="643"/>
      <c r="Y13" s="644"/>
      <c r="Z13" s="675" t="s">
        <v>129</v>
      </c>
      <c r="AA13" s="675"/>
      <c r="AB13" s="675"/>
      <c r="AC13" s="675"/>
      <c r="AD13" s="676" t="s">
        <v>235</v>
      </c>
      <c r="AE13" s="676"/>
      <c r="AF13" s="676"/>
      <c r="AG13" s="676"/>
      <c r="AH13" s="676"/>
      <c r="AI13" s="676"/>
      <c r="AJ13" s="676"/>
      <c r="AK13" s="676"/>
      <c r="AL13" s="645" t="s">
        <v>129</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1624900</v>
      </c>
      <c r="BH13" s="643"/>
      <c r="BI13" s="643"/>
      <c r="BJ13" s="643"/>
      <c r="BK13" s="643"/>
      <c r="BL13" s="643"/>
      <c r="BM13" s="643"/>
      <c r="BN13" s="644"/>
      <c r="BO13" s="675">
        <v>41.9</v>
      </c>
      <c r="BP13" s="675"/>
      <c r="BQ13" s="675"/>
      <c r="BR13" s="675"/>
      <c r="BS13" s="648" t="s">
        <v>235</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6857300</v>
      </c>
      <c r="CS13" s="643"/>
      <c r="CT13" s="643"/>
      <c r="CU13" s="643"/>
      <c r="CV13" s="643"/>
      <c r="CW13" s="643"/>
      <c r="CX13" s="643"/>
      <c r="CY13" s="644"/>
      <c r="CZ13" s="675">
        <v>17.3</v>
      </c>
      <c r="DA13" s="675"/>
      <c r="DB13" s="675"/>
      <c r="DC13" s="675"/>
      <c r="DD13" s="648">
        <v>3136607</v>
      </c>
      <c r="DE13" s="643"/>
      <c r="DF13" s="643"/>
      <c r="DG13" s="643"/>
      <c r="DH13" s="643"/>
      <c r="DI13" s="643"/>
      <c r="DJ13" s="643"/>
      <c r="DK13" s="643"/>
      <c r="DL13" s="643"/>
      <c r="DM13" s="643"/>
      <c r="DN13" s="643"/>
      <c r="DO13" s="643"/>
      <c r="DP13" s="644"/>
      <c r="DQ13" s="648">
        <v>2252197</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129</v>
      </c>
      <c r="S14" s="643"/>
      <c r="T14" s="643"/>
      <c r="U14" s="643"/>
      <c r="V14" s="643"/>
      <c r="W14" s="643"/>
      <c r="X14" s="643"/>
      <c r="Y14" s="644"/>
      <c r="Z14" s="675" t="s">
        <v>129</v>
      </c>
      <c r="AA14" s="675"/>
      <c r="AB14" s="675"/>
      <c r="AC14" s="675"/>
      <c r="AD14" s="676" t="s">
        <v>129</v>
      </c>
      <c r="AE14" s="676"/>
      <c r="AF14" s="676"/>
      <c r="AG14" s="676"/>
      <c r="AH14" s="676"/>
      <c r="AI14" s="676"/>
      <c r="AJ14" s="676"/>
      <c r="AK14" s="676"/>
      <c r="AL14" s="645" t="s">
        <v>235</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121405</v>
      </c>
      <c r="BH14" s="643"/>
      <c r="BI14" s="643"/>
      <c r="BJ14" s="643"/>
      <c r="BK14" s="643"/>
      <c r="BL14" s="643"/>
      <c r="BM14" s="643"/>
      <c r="BN14" s="644"/>
      <c r="BO14" s="675">
        <v>3.1</v>
      </c>
      <c r="BP14" s="675"/>
      <c r="BQ14" s="675"/>
      <c r="BR14" s="675"/>
      <c r="BS14" s="648" t="s">
        <v>235</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1647561</v>
      </c>
      <c r="CS14" s="643"/>
      <c r="CT14" s="643"/>
      <c r="CU14" s="643"/>
      <c r="CV14" s="643"/>
      <c r="CW14" s="643"/>
      <c r="CX14" s="643"/>
      <c r="CY14" s="644"/>
      <c r="CZ14" s="675">
        <v>4.2</v>
      </c>
      <c r="DA14" s="675"/>
      <c r="DB14" s="675"/>
      <c r="DC14" s="675"/>
      <c r="DD14" s="648">
        <v>724331</v>
      </c>
      <c r="DE14" s="643"/>
      <c r="DF14" s="643"/>
      <c r="DG14" s="643"/>
      <c r="DH14" s="643"/>
      <c r="DI14" s="643"/>
      <c r="DJ14" s="643"/>
      <c r="DK14" s="643"/>
      <c r="DL14" s="643"/>
      <c r="DM14" s="643"/>
      <c r="DN14" s="643"/>
      <c r="DO14" s="643"/>
      <c r="DP14" s="644"/>
      <c r="DQ14" s="648">
        <v>1008039</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235</v>
      </c>
      <c r="S15" s="643"/>
      <c r="T15" s="643"/>
      <c r="U15" s="643"/>
      <c r="V15" s="643"/>
      <c r="W15" s="643"/>
      <c r="X15" s="643"/>
      <c r="Y15" s="644"/>
      <c r="Z15" s="675" t="s">
        <v>235</v>
      </c>
      <c r="AA15" s="675"/>
      <c r="AB15" s="675"/>
      <c r="AC15" s="675"/>
      <c r="AD15" s="676" t="s">
        <v>129</v>
      </c>
      <c r="AE15" s="676"/>
      <c r="AF15" s="676"/>
      <c r="AG15" s="676"/>
      <c r="AH15" s="676"/>
      <c r="AI15" s="676"/>
      <c r="AJ15" s="676"/>
      <c r="AK15" s="676"/>
      <c r="AL15" s="645" t="s">
        <v>129</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298641</v>
      </c>
      <c r="BH15" s="643"/>
      <c r="BI15" s="643"/>
      <c r="BJ15" s="643"/>
      <c r="BK15" s="643"/>
      <c r="BL15" s="643"/>
      <c r="BM15" s="643"/>
      <c r="BN15" s="644"/>
      <c r="BO15" s="675">
        <v>7.7</v>
      </c>
      <c r="BP15" s="675"/>
      <c r="BQ15" s="675"/>
      <c r="BR15" s="675"/>
      <c r="BS15" s="648" t="s">
        <v>129</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4283713</v>
      </c>
      <c r="CS15" s="643"/>
      <c r="CT15" s="643"/>
      <c r="CU15" s="643"/>
      <c r="CV15" s="643"/>
      <c r="CW15" s="643"/>
      <c r="CX15" s="643"/>
      <c r="CY15" s="644"/>
      <c r="CZ15" s="675">
        <v>10.8</v>
      </c>
      <c r="DA15" s="675"/>
      <c r="DB15" s="675"/>
      <c r="DC15" s="675"/>
      <c r="DD15" s="648">
        <v>2111345</v>
      </c>
      <c r="DE15" s="643"/>
      <c r="DF15" s="643"/>
      <c r="DG15" s="643"/>
      <c r="DH15" s="643"/>
      <c r="DI15" s="643"/>
      <c r="DJ15" s="643"/>
      <c r="DK15" s="643"/>
      <c r="DL15" s="643"/>
      <c r="DM15" s="643"/>
      <c r="DN15" s="643"/>
      <c r="DO15" s="643"/>
      <c r="DP15" s="644"/>
      <c r="DQ15" s="648">
        <v>1867479</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15923</v>
      </c>
      <c r="S16" s="643"/>
      <c r="T16" s="643"/>
      <c r="U16" s="643"/>
      <c r="V16" s="643"/>
      <c r="W16" s="643"/>
      <c r="X16" s="643"/>
      <c r="Y16" s="644"/>
      <c r="Z16" s="675">
        <v>0</v>
      </c>
      <c r="AA16" s="675"/>
      <c r="AB16" s="675"/>
      <c r="AC16" s="675"/>
      <c r="AD16" s="676">
        <v>15923</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235</v>
      </c>
      <c r="BH16" s="643"/>
      <c r="BI16" s="643"/>
      <c r="BJ16" s="643"/>
      <c r="BK16" s="643"/>
      <c r="BL16" s="643"/>
      <c r="BM16" s="643"/>
      <c r="BN16" s="644"/>
      <c r="BO16" s="675" t="s">
        <v>235</v>
      </c>
      <c r="BP16" s="675"/>
      <c r="BQ16" s="675"/>
      <c r="BR16" s="675"/>
      <c r="BS16" s="648" t="s">
        <v>129</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3016707</v>
      </c>
      <c r="CS16" s="643"/>
      <c r="CT16" s="643"/>
      <c r="CU16" s="643"/>
      <c r="CV16" s="643"/>
      <c r="CW16" s="643"/>
      <c r="CX16" s="643"/>
      <c r="CY16" s="644"/>
      <c r="CZ16" s="675">
        <v>7.6</v>
      </c>
      <c r="DA16" s="675"/>
      <c r="DB16" s="675"/>
      <c r="DC16" s="675"/>
      <c r="DD16" s="648" t="s">
        <v>129</v>
      </c>
      <c r="DE16" s="643"/>
      <c r="DF16" s="643"/>
      <c r="DG16" s="643"/>
      <c r="DH16" s="643"/>
      <c r="DI16" s="643"/>
      <c r="DJ16" s="643"/>
      <c r="DK16" s="643"/>
      <c r="DL16" s="643"/>
      <c r="DM16" s="643"/>
      <c r="DN16" s="643"/>
      <c r="DO16" s="643"/>
      <c r="DP16" s="644"/>
      <c r="DQ16" s="648">
        <v>527029</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17329</v>
      </c>
      <c r="S17" s="643"/>
      <c r="T17" s="643"/>
      <c r="U17" s="643"/>
      <c r="V17" s="643"/>
      <c r="W17" s="643"/>
      <c r="X17" s="643"/>
      <c r="Y17" s="644"/>
      <c r="Z17" s="675">
        <v>0</v>
      </c>
      <c r="AA17" s="675"/>
      <c r="AB17" s="675"/>
      <c r="AC17" s="675"/>
      <c r="AD17" s="676">
        <v>17329</v>
      </c>
      <c r="AE17" s="676"/>
      <c r="AF17" s="676"/>
      <c r="AG17" s="676"/>
      <c r="AH17" s="676"/>
      <c r="AI17" s="676"/>
      <c r="AJ17" s="676"/>
      <c r="AK17" s="676"/>
      <c r="AL17" s="645">
        <v>0.2</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235</v>
      </c>
      <c r="BH17" s="643"/>
      <c r="BI17" s="643"/>
      <c r="BJ17" s="643"/>
      <c r="BK17" s="643"/>
      <c r="BL17" s="643"/>
      <c r="BM17" s="643"/>
      <c r="BN17" s="644"/>
      <c r="BO17" s="675" t="s">
        <v>129</v>
      </c>
      <c r="BP17" s="675"/>
      <c r="BQ17" s="675"/>
      <c r="BR17" s="675"/>
      <c r="BS17" s="648" t="s">
        <v>129</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1545089</v>
      </c>
      <c r="CS17" s="643"/>
      <c r="CT17" s="643"/>
      <c r="CU17" s="643"/>
      <c r="CV17" s="643"/>
      <c r="CW17" s="643"/>
      <c r="CX17" s="643"/>
      <c r="CY17" s="644"/>
      <c r="CZ17" s="675">
        <v>3.9</v>
      </c>
      <c r="DA17" s="675"/>
      <c r="DB17" s="675"/>
      <c r="DC17" s="675"/>
      <c r="DD17" s="648" t="s">
        <v>129</v>
      </c>
      <c r="DE17" s="643"/>
      <c r="DF17" s="643"/>
      <c r="DG17" s="643"/>
      <c r="DH17" s="643"/>
      <c r="DI17" s="643"/>
      <c r="DJ17" s="643"/>
      <c r="DK17" s="643"/>
      <c r="DL17" s="643"/>
      <c r="DM17" s="643"/>
      <c r="DN17" s="643"/>
      <c r="DO17" s="643"/>
      <c r="DP17" s="644"/>
      <c r="DQ17" s="648">
        <v>1369673</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56493</v>
      </c>
      <c r="S18" s="643"/>
      <c r="T18" s="643"/>
      <c r="U18" s="643"/>
      <c r="V18" s="643"/>
      <c r="W18" s="643"/>
      <c r="X18" s="643"/>
      <c r="Y18" s="644"/>
      <c r="Z18" s="675">
        <v>0.1</v>
      </c>
      <c r="AA18" s="675"/>
      <c r="AB18" s="675"/>
      <c r="AC18" s="675"/>
      <c r="AD18" s="676">
        <v>56493</v>
      </c>
      <c r="AE18" s="676"/>
      <c r="AF18" s="676"/>
      <c r="AG18" s="676"/>
      <c r="AH18" s="676"/>
      <c r="AI18" s="676"/>
      <c r="AJ18" s="676"/>
      <c r="AK18" s="676"/>
      <c r="AL18" s="645">
        <v>0.6</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129</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235</v>
      </c>
      <c r="CS18" s="643"/>
      <c r="CT18" s="643"/>
      <c r="CU18" s="643"/>
      <c r="CV18" s="643"/>
      <c r="CW18" s="643"/>
      <c r="CX18" s="643"/>
      <c r="CY18" s="644"/>
      <c r="CZ18" s="675" t="s">
        <v>129</v>
      </c>
      <c r="DA18" s="675"/>
      <c r="DB18" s="675"/>
      <c r="DC18" s="675"/>
      <c r="DD18" s="648" t="s">
        <v>235</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46102</v>
      </c>
      <c r="S19" s="643"/>
      <c r="T19" s="643"/>
      <c r="U19" s="643"/>
      <c r="V19" s="643"/>
      <c r="W19" s="643"/>
      <c r="X19" s="643"/>
      <c r="Y19" s="644"/>
      <c r="Z19" s="675">
        <v>0.1</v>
      </c>
      <c r="AA19" s="675"/>
      <c r="AB19" s="675"/>
      <c r="AC19" s="675"/>
      <c r="AD19" s="676">
        <v>46102</v>
      </c>
      <c r="AE19" s="676"/>
      <c r="AF19" s="676"/>
      <c r="AG19" s="676"/>
      <c r="AH19" s="676"/>
      <c r="AI19" s="676"/>
      <c r="AJ19" s="676"/>
      <c r="AK19" s="676"/>
      <c r="AL19" s="645">
        <v>0.5</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3946</v>
      </c>
      <c r="BH19" s="643"/>
      <c r="BI19" s="643"/>
      <c r="BJ19" s="643"/>
      <c r="BK19" s="643"/>
      <c r="BL19" s="643"/>
      <c r="BM19" s="643"/>
      <c r="BN19" s="644"/>
      <c r="BO19" s="675">
        <v>0.1</v>
      </c>
      <c r="BP19" s="675"/>
      <c r="BQ19" s="675"/>
      <c r="BR19" s="675"/>
      <c r="BS19" s="648" t="s">
        <v>235</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129</v>
      </c>
      <c r="CS19" s="643"/>
      <c r="CT19" s="643"/>
      <c r="CU19" s="643"/>
      <c r="CV19" s="643"/>
      <c r="CW19" s="643"/>
      <c r="CX19" s="643"/>
      <c r="CY19" s="644"/>
      <c r="CZ19" s="675" t="s">
        <v>129</v>
      </c>
      <c r="DA19" s="675"/>
      <c r="DB19" s="675"/>
      <c r="DC19" s="675"/>
      <c r="DD19" s="648" t="s">
        <v>235</v>
      </c>
      <c r="DE19" s="643"/>
      <c r="DF19" s="643"/>
      <c r="DG19" s="643"/>
      <c r="DH19" s="643"/>
      <c r="DI19" s="643"/>
      <c r="DJ19" s="643"/>
      <c r="DK19" s="643"/>
      <c r="DL19" s="643"/>
      <c r="DM19" s="643"/>
      <c r="DN19" s="643"/>
      <c r="DO19" s="643"/>
      <c r="DP19" s="644"/>
      <c r="DQ19" s="648" t="s">
        <v>129</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7526</v>
      </c>
      <c r="S20" s="643"/>
      <c r="T20" s="643"/>
      <c r="U20" s="643"/>
      <c r="V20" s="643"/>
      <c r="W20" s="643"/>
      <c r="X20" s="643"/>
      <c r="Y20" s="644"/>
      <c r="Z20" s="675">
        <v>0</v>
      </c>
      <c r="AA20" s="675"/>
      <c r="AB20" s="675"/>
      <c r="AC20" s="675"/>
      <c r="AD20" s="676">
        <v>7526</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3946</v>
      </c>
      <c r="BH20" s="643"/>
      <c r="BI20" s="643"/>
      <c r="BJ20" s="643"/>
      <c r="BK20" s="643"/>
      <c r="BL20" s="643"/>
      <c r="BM20" s="643"/>
      <c r="BN20" s="644"/>
      <c r="BO20" s="675">
        <v>0.1</v>
      </c>
      <c r="BP20" s="675"/>
      <c r="BQ20" s="675"/>
      <c r="BR20" s="675"/>
      <c r="BS20" s="648" t="s">
        <v>129</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39697290</v>
      </c>
      <c r="CS20" s="643"/>
      <c r="CT20" s="643"/>
      <c r="CU20" s="643"/>
      <c r="CV20" s="643"/>
      <c r="CW20" s="643"/>
      <c r="CX20" s="643"/>
      <c r="CY20" s="644"/>
      <c r="CZ20" s="675">
        <v>100</v>
      </c>
      <c r="DA20" s="675"/>
      <c r="DB20" s="675"/>
      <c r="DC20" s="675"/>
      <c r="DD20" s="648">
        <v>7522295</v>
      </c>
      <c r="DE20" s="643"/>
      <c r="DF20" s="643"/>
      <c r="DG20" s="643"/>
      <c r="DH20" s="643"/>
      <c r="DI20" s="643"/>
      <c r="DJ20" s="643"/>
      <c r="DK20" s="643"/>
      <c r="DL20" s="643"/>
      <c r="DM20" s="643"/>
      <c r="DN20" s="643"/>
      <c r="DO20" s="643"/>
      <c r="DP20" s="644"/>
      <c r="DQ20" s="648">
        <v>15464559</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2865</v>
      </c>
      <c r="S21" s="643"/>
      <c r="T21" s="643"/>
      <c r="U21" s="643"/>
      <c r="V21" s="643"/>
      <c r="W21" s="643"/>
      <c r="X21" s="643"/>
      <c r="Y21" s="644"/>
      <c r="Z21" s="675">
        <v>0</v>
      </c>
      <c r="AA21" s="675"/>
      <c r="AB21" s="675"/>
      <c r="AC21" s="675"/>
      <c r="AD21" s="676">
        <v>2865</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3946</v>
      </c>
      <c r="BH21" s="643"/>
      <c r="BI21" s="643"/>
      <c r="BJ21" s="643"/>
      <c r="BK21" s="643"/>
      <c r="BL21" s="643"/>
      <c r="BM21" s="643"/>
      <c r="BN21" s="644"/>
      <c r="BO21" s="675">
        <v>0.1</v>
      </c>
      <c r="BP21" s="675"/>
      <c r="BQ21" s="675"/>
      <c r="BR21" s="675"/>
      <c r="BS21" s="648" t="s">
        <v>235</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7539916</v>
      </c>
      <c r="S22" s="643"/>
      <c r="T22" s="643"/>
      <c r="U22" s="643"/>
      <c r="V22" s="643"/>
      <c r="W22" s="643"/>
      <c r="X22" s="643"/>
      <c r="Y22" s="644"/>
      <c r="Z22" s="675">
        <v>18</v>
      </c>
      <c r="AA22" s="675"/>
      <c r="AB22" s="675"/>
      <c r="AC22" s="675"/>
      <c r="AD22" s="676">
        <v>4725165</v>
      </c>
      <c r="AE22" s="676"/>
      <c r="AF22" s="676"/>
      <c r="AG22" s="676"/>
      <c r="AH22" s="676"/>
      <c r="AI22" s="676"/>
      <c r="AJ22" s="676"/>
      <c r="AK22" s="676"/>
      <c r="AL22" s="645">
        <v>47.8</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129</v>
      </c>
      <c r="BH22" s="643"/>
      <c r="BI22" s="643"/>
      <c r="BJ22" s="643"/>
      <c r="BK22" s="643"/>
      <c r="BL22" s="643"/>
      <c r="BM22" s="643"/>
      <c r="BN22" s="644"/>
      <c r="BO22" s="675" t="s">
        <v>129</v>
      </c>
      <c r="BP22" s="675"/>
      <c r="BQ22" s="675"/>
      <c r="BR22" s="675"/>
      <c r="BS22" s="648" t="s">
        <v>129</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4725165</v>
      </c>
      <c r="S23" s="643"/>
      <c r="T23" s="643"/>
      <c r="U23" s="643"/>
      <c r="V23" s="643"/>
      <c r="W23" s="643"/>
      <c r="X23" s="643"/>
      <c r="Y23" s="644"/>
      <c r="Z23" s="675">
        <v>11.3</v>
      </c>
      <c r="AA23" s="675"/>
      <c r="AB23" s="675"/>
      <c r="AC23" s="675"/>
      <c r="AD23" s="676">
        <v>4725165</v>
      </c>
      <c r="AE23" s="676"/>
      <c r="AF23" s="676"/>
      <c r="AG23" s="676"/>
      <c r="AH23" s="676"/>
      <c r="AI23" s="676"/>
      <c r="AJ23" s="676"/>
      <c r="AK23" s="676"/>
      <c r="AL23" s="645">
        <v>47.8</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129</v>
      </c>
      <c r="BH23" s="643"/>
      <c r="BI23" s="643"/>
      <c r="BJ23" s="643"/>
      <c r="BK23" s="643"/>
      <c r="BL23" s="643"/>
      <c r="BM23" s="643"/>
      <c r="BN23" s="644"/>
      <c r="BO23" s="675" t="s">
        <v>129</v>
      </c>
      <c r="BP23" s="675"/>
      <c r="BQ23" s="675"/>
      <c r="BR23" s="675"/>
      <c r="BS23" s="648" t="s">
        <v>129</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558109</v>
      </c>
      <c r="S24" s="643"/>
      <c r="T24" s="643"/>
      <c r="U24" s="643"/>
      <c r="V24" s="643"/>
      <c r="W24" s="643"/>
      <c r="X24" s="643"/>
      <c r="Y24" s="644"/>
      <c r="Z24" s="675">
        <v>1.3</v>
      </c>
      <c r="AA24" s="675"/>
      <c r="AB24" s="675"/>
      <c r="AC24" s="675"/>
      <c r="AD24" s="676" t="s">
        <v>235</v>
      </c>
      <c r="AE24" s="676"/>
      <c r="AF24" s="676"/>
      <c r="AG24" s="676"/>
      <c r="AH24" s="676"/>
      <c r="AI24" s="676"/>
      <c r="AJ24" s="676"/>
      <c r="AK24" s="676"/>
      <c r="AL24" s="645" t="s">
        <v>129</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235</v>
      </c>
      <c r="BH24" s="643"/>
      <c r="BI24" s="643"/>
      <c r="BJ24" s="643"/>
      <c r="BK24" s="643"/>
      <c r="BL24" s="643"/>
      <c r="BM24" s="643"/>
      <c r="BN24" s="644"/>
      <c r="BO24" s="675" t="s">
        <v>129</v>
      </c>
      <c r="BP24" s="675"/>
      <c r="BQ24" s="675"/>
      <c r="BR24" s="675"/>
      <c r="BS24" s="648" t="s">
        <v>129</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7743348</v>
      </c>
      <c r="CS24" s="698"/>
      <c r="CT24" s="698"/>
      <c r="CU24" s="698"/>
      <c r="CV24" s="698"/>
      <c r="CW24" s="698"/>
      <c r="CX24" s="698"/>
      <c r="CY24" s="741"/>
      <c r="CZ24" s="742">
        <v>19.5</v>
      </c>
      <c r="DA24" s="713"/>
      <c r="DB24" s="713"/>
      <c r="DC24" s="745"/>
      <c r="DD24" s="740">
        <v>5217418</v>
      </c>
      <c r="DE24" s="698"/>
      <c r="DF24" s="698"/>
      <c r="DG24" s="698"/>
      <c r="DH24" s="698"/>
      <c r="DI24" s="698"/>
      <c r="DJ24" s="698"/>
      <c r="DK24" s="741"/>
      <c r="DL24" s="740">
        <v>4621365</v>
      </c>
      <c r="DM24" s="698"/>
      <c r="DN24" s="698"/>
      <c r="DO24" s="698"/>
      <c r="DP24" s="698"/>
      <c r="DQ24" s="698"/>
      <c r="DR24" s="698"/>
      <c r="DS24" s="698"/>
      <c r="DT24" s="698"/>
      <c r="DU24" s="698"/>
      <c r="DV24" s="741"/>
      <c r="DW24" s="742">
        <v>45.1</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v>2256642</v>
      </c>
      <c r="S25" s="643"/>
      <c r="T25" s="643"/>
      <c r="U25" s="643"/>
      <c r="V25" s="643"/>
      <c r="W25" s="643"/>
      <c r="X25" s="643"/>
      <c r="Y25" s="644"/>
      <c r="Z25" s="675">
        <v>5.4</v>
      </c>
      <c r="AA25" s="675"/>
      <c r="AB25" s="675"/>
      <c r="AC25" s="675"/>
      <c r="AD25" s="676" t="s">
        <v>129</v>
      </c>
      <c r="AE25" s="676"/>
      <c r="AF25" s="676"/>
      <c r="AG25" s="676"/>
      <c r="AH25" s="676"/>
      <c r="AI25" s="676"/>
      <c r="AJ25" s="676"/>
      <c r="AK25" s="676"/>
      <c r="AL25" s="645" t="s">
        <v>129</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129</v>
      </c>
      <c r="BH25" s="643"/>
      <c r="BI25" s="643"/>
      <c r="BJ25" s="643"/>
      <c r="BK25" s="643"/>
      <c r="BL25" s="643"/>
      <c r="BM25" s="643"/>
      <c r="BN25" s="644"/>
      <c r="BO25" s="675" t="s">
        <v>129</v>
      </c>
      <c r="BP25" s="675"/>
      <c r="BQ25" s="675"/>
      <c r="BR25" s="675"/>
      <c r="BS25" s="648" t="s">
        <v>129</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3269966</v>
      </c>
      <c r="CS25" s="661"/>
      <c r="CT25" s="661"/>
      <c r="CU25" s="661"/>
      <c r="CV25" s="661"/>
      <c r="CW25" s="661"/>
      <c r="CX25" s="661"/>
      <c r="CY25" s="662"/>
      <c r="CZ25" s="645">
        <v>8.1999999999999993</v>
      </c>
      <c r="DA25" s="663"/>
      <c r="DB25" s="663"/>
      <c r="DC25" s="664"/>
      <c r="DD25" s="648">
        <v>3008269</v>
      </c>
      <c r="DE25" s="661"/>
      <c r="DF25" s="661"/>
      <c r="DG25" s="661"/>
      <c r="DH25" s="661"/>
      <c r="DI25" s="661"/>
      <c r="DJ25" s="661"/>
      <c r="DK25" s="662"/>
      <c r="DL25" s="648">
        <v>2422498</v>
      </c>
      <c r="DM25" s="661"/>
      <c r="DN25" s="661"/>
      <c r="DO25" s="661"/>
      <c r="DP25" s="661"/>
      <c r="DQ25" s="661"/>
      <c r="DR25" s="661"/>
      <c r="DS25" s="661"/>
      <c r="DT25" s="661"/>
      <c r="DU25" s="661"/>
      <c r="DV25" s="662"/>
      <c r="DW25" s="645">
        <v>23.7</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12502613</v>
      </c>
      <c r="S26" s="643"/>
      <c r="T26" s="643"/>
      <c r="U26" s="643"/>
      <c r="V26" s="643"/>
      <c r="W26" s="643"/>
      <c r="X26" s="643"/>
      <c r="Y26" s="644"/>
      <c r="Z26" s="675">
        <v>29.8</v>
      </c>
      <c r="AA26" s="675"/>
      <c r="AB26" s="675"/>
      <c r="AC26" s="675"/>
      <c r="AD26" s="676">
        <v>9687862</v>
      </c>
      <c r="AE26" s="676"/>
      <c r="AF26" s="676"/>
      <c r="AG26" s="676"/>
      <c r="AH26" s="676"/>
      <c r="AI26" s="676"/>
      <c r="AJ26" s="676"/>
      <c r="AK26" s="676"/>
      <c r="AL26" s="645">
        <v>98</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129</v>
      </c>
      <c r="BH26" s="643"/>
      <c r="BI26" s="643"/>
      <c r="BJ26" s="643"/>
      <c r="BK26" s="643"/>
      <c r="BL26" s="643"/>
      <c r="BM26" s="643"/>
      <c r="BN26" s="644"/>
      <c r="BO26" s="675" t="s">
        <v>129</v>
      </c>
      <c r="BP26" s="675"/>
      <c r="BQ26" s="675"/>
      <c r="BR26" s="675"/>
      <c r="BS26" s="648" t="s">
        <v>235</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1961683</v>
      </c>
      <c r="CS26" s="643"/>
      <c r="CT26" s="643"/>
      <c r="CU26" s="643"/>
      <c r="CV26" s="643"/>
      <c r="CW26" s="643"/>
      <c r="CX26" s="643"/>
      <c r="CY26" s="644"/>
      <c r="CZ26" s="645">
        <v>4.9000000000000004</v>
      </c>
      <c r="DA26" s="663"/>
      <c r="DB26" s="663"/>
      <c r="DC26" s="664"/>
      <c r="DD26" s="648">
        <v>1847717</v>
      </c>
      <c r="DE26" s="643"/>
      <c r="DF26" s="643"/>
      <c r="DG26" s="643"/>
      <c r="DH26" s="643"/>
      <c r="DI26" s="643"/>
      <c r="DJ26" s="643"/>
      <c r="DK26" s="644"/>
      <c r="DL26" s="648" t="s">
        <v>129</v>
      </c>
      <c r="DM26" s="643"/>
      <c r="DN26" s="643"/>
      <c r="DO26" s="643"/>
      <c r="DP26" s="643"/>
      <c r="DQ26" s="643"/>
      <c r="DR26" s="643"/>
      <c r="DS26" s="643"/>
      <c r="DT26" s="643"/>
      <c r="DU26" s="643"/>
      <c r="DV26" s="644"/>
      <c r="DW26" s="645" t="s">
        <v>235</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6026</v>
      </c>
      <c r="S27" s="643"/>
      <c r="T27" s="643"/>
      <c r="U27" s="643"/>
      <c r="V27" s="643"/>
      <c r="W27" s="643"/>
      <c r="X27" s="643"/>
      <c r="Y27" s="644"/>
      <c r="Z27" s="675">
        <v>0</v>
      </c>
      <c r="AA27" s="675"/>
      <c r="AB27" s="675"/>
      <c r="AC27" s="675"/>
      <c r="AD27" s="676">
        <v>6026</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3875958</v>
      </c>
      <c r="BH27" s="643"/>
      <c r="BI27" s="643"/>
      <c r="BJ27" s="643"/>
      <c r="BK27" s="643"/>
      <c r="BL27" s="643"/>
      <c r="BM27" s="643"/>
      <c r="BN27" s="644"/>
      <c r="BO27" s="675">
        <v>100</v>
      </c>
      <c r="BP27" s="675"/>
      <c r="BQ27" s="675"/>
      <c r="BR27" s="675"/>
      <c r="BS27" s="648" t="s">
        <v>235</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2928293</v>
      </c>
      <c r="CS27" s="661"/>
      <c r="CT27" s="661"/>
      <c r="CU27" s="661"/>
      <c r="CV27" s="661"/>
      <c r="CW27" s="661"/>
      <c r="CX27" s="661"/>
      <c r="CY27" s="662"/>
      <c r="CZ27" s="645">
        <v>7.4</v>
      </c>
      <c r="DA27" s="663"/>
      <c r="DB27" s="663"/>
      <c r="DC27" s="664"/>
      <c r="DD27" s="648">
        <v>839476</v>
      </c>
      <c r="DE27" s="661"/>
      <c r="DF27" s="661"/>
      <c r="DG27" s="661"/>
      <c r="DH27" s="661"/>
      <c r="DI27" s="661"/>
      <c r="DJ27" s="661"/>
      <c r="DK27" s="662"/>
      <c r="DL27" s="648">
        <v>829194</v>
      </c>
      <c r="DM27" s="661"/>
      <c r="DN27" s="661"/>
      <c r="DO27" s="661"/>
      <c r="DP27" s="661"/>
      <c r="DQ27" s="661"/>
      <c r="DR27" s="661"/>
      <c r="DS27" s="661"/>
      <c r="DT27" s="661"/>
      <c r="DU27" s="661"/>
      <c r="DV27" s="662"/>
      <c r="DW27" s="645">
        <v>8.1</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21327</v>
      </c>
      <c r="S28" s="643"/>
      <c r="T28" s="643"/>
      <c r="U28" s="643"/>
      <c r="V28" s="643"/>
      <c r="W28" s="643"/>
      <c r="X28" s="643"/>
      <c r="Y28" s="644"/>
      <c r="Z28" s="675">
        <v>0.1</v>
      </c>
      <c r="AA28" s="675"/>
      <c r="AB28" s="675"/>
      <c r="AC28" s="675"/>
      <c r="AD28" s="676" t="s">
        <v>129</v>
      </c>
      <c r="AE28" s="676"/>
      <c r="AF28" s="676"/>
      <c r="AG28" s="676"/>
      <c r="AH28" s="676"/>
      <c r="AI28" s="676"/>
      <c r="AJ28" s="676"/>
      <c r="AK28" s="676"/>
      <c r="AL28" s="645" t="s">
        <v>235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1545089</v>
      </c>
      <c r="CS28" s="643"/>
      <c r="CT28" s="643"/>
      <c r="CU28" s="643"/>
      <c r="CV28" s="643"/>
      <c r="CW28" s="643"/>
      <c r="CX28" s="643"/>
      <c r="CY28" s="644"/>
      <c r="CZ28" s="645">
        <v>3.9</v>
      </c>
      <c r="DA28" s="663"/>
      <c r="DB28" s="663"/>
      <c r="DC28" s="664"/>
      <c r="DD28" s="648">
        <v>1369673</v>
      </c>
      <c r="DE28" s="643"/>
      <c r="DF28" s="643"/>
      <c r="DG28" s="643"/>
      <c r="DH28" s="643"/>
      <c r="DI28" s="643"/>
      <c r="DJ28" s="643"/>
      <c r="DK28" s="644"/>
      <c r="DL28" s="648">
        <v>1369673</v>
      </c>
      <c r="DM28" s="643"/>
      <c r="DN28" s="643"/>
      <c r="DO28" s="643"/>
      <c r="DP28" s="643"/>
      <c r="DQ28" s="643"/>
      <c r="DR28" s="643"/>
      <c r="DS28" s="643"/>
      <c r="DT28" s="643"/>
      <c r="DU28" s="643"/>
      <c r="DV28" s="644"/>
      <c r="DW28" s="645">
        <v>13.4</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348024</v>
      </c>
      <c r="S29" s="643"/>
      <c r="T29" s="643"/>
      <c r="U29" s="643"/>
      <c r="V29" s="643"/>
      <c r="W29" s="643"/>
      <c r="X29" s="643"/>
      <c r="Y29" s="644"/>
      <c r="Z29" s="675">
        <v>0.8</v>
      </c>
      <c r="AA29" s="675"/>
      <c r="AB29" s="675"/>
      <c r="AC29" s="675"/>
      <c r="AD29" s="676">
        <v>12123</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1545089</v>
      </c>
      <c r="CS29" s="661"/>
      <c r="CT29" s="661"/>
      <c r="CU29" s="661"/>
      <c r="CV29" s="661"/>
      <c r="CW29" s="661"/>
      <c r="CX29" s="661"/>
      <c r="CY29" s="662"/>
      <c r="CZ29" s="645">
        <v>3.9</v>
      </c>
      <c r="DA29" s="663"/>
      <c r="DB29" s="663"/>
      <c r="DC29" s="664"/>
      <c r="DD29" s="648">
        <v>1369673</v>
      </c>
      <c r="DE29" s="661"/>
      <c r="DF29" s="661"/>
      <c r="DG29" s="661"/>
      <c r="DH29" s="661"/>
      <c r="DI29" s="661"/>
      <c r="DJ29" s="661"/>
      <c r="DK29" s="662"/>
      <c r="DL29" s="648">
        <v>1369673</v>
      </c>
      <c r="DM29" s="661"/>
      <c r="DN29" s="661"/>
      <c r="DO29" s="661"/>
      <c r="DP29" s="661"/>
      <c r="DQ29" s="661"/>
      <c r="DR29" s="661"/>
      <c r="DS29" s="661"/>
      <c r="DT29" s="661"/>
      <c r="DU29" s="661"/>
      <c r="DV29" s="662"/>
      <c r="DW29" s="645">
        <v>13.4</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27871</v>
      </c>
      <c r="S30" s="643"/>
      <c r="T30" s="643"/>
      <c r="U30" s="643"/>
      <c r="V30" s="643"/>
      <c r="W30" s="643"/>
      <c r="X30" s="643"/>
      <c r="Y30" s="644"/>
      <c r="Z30" s="675">
        <v>0.1</v>
      </c>
      <c r="AA30" s="675"/>
      <c r="AB30" s="675"/>
      <c r="AC30" s="675"/>
      <c r="AD30" s="676" t="s">
        <v>235</v>
      </c>
      <c r="AE30" s="676"/>
      <c r="AF30" s="676"/>
      <c r="AG30" s="676"/>
      <c r="AH30" s="676"/>
      <c r="AI30" s="676"/>
      <c r="AJ30" s="676"/>
      <c r="AK30" s="676"/>
      <c r="AL30" s="645" t="s">
        <v>129</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1471373</v>
      </c>
      <c r="CS30" s="643"/>
      <c r="CT30" s="643"/>
      <c r="CU30" s="643"/>
      <c r="CV30" s="643"/>
      <c r="CW30" s="643"/>
      <c r="CX30" s="643"/>
      <c r="CY30" s="644"/>
      <c r="CZ30" s="645">
        <v>3.7</v>
      </c>
      <c r="DA30" s="663"/>
      <c r="DB30" s="663"/>
      <c r="DC30" s="664"/>
      <c r="DD30" s="648">
        <v>1310554</v>
      </c>
      <c r="DE30" s="643"/>
      <c r="DF30" s="643"/>
      <c r="DG30" s="643"/>
      <c r="DH30" s="643"/>
      <c r="DI30" s="643"/>
      <c r="DJ30" s="643"/>
      <c r="DK30" s="644"/>
      <c r="DL30" s="648">
        <v>1310554</v>
      </c>
      <c r="DM30" s="643"/>
      <c r="DN30" s="643"/>
      <c r="DO30" s="643"/>
      <c r="DP30" s="643"/>
      <c r="DQ30" s="643"/>
      <c r="DR30" s="643"/>
      <c r="DS30" s="643"/>
      <c r="DT30" s="643"/>
      <c r="DU30" s="643"/>
      <c r="DV30" s="644"/>
      <c r="DW30" s="645">
        <v>12.8</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10274136</v>
      </c>
      <c r="S31" s="643"/>
      <c r="T31" s="643"/>
      <c r="U31" s="643"/>
      <c r="V31" s="643"/>
      <c r="W31" s="643"/>
      <c r="X31" s="643"/>
      <c r="Y31" s="644"/>
      <c r="Z31" s="675">
        <v>24.5</v>
      </c>
      <c r="AA31" s="675"/>
      <c r="AB31" s="675"/>
      <c r="AC31" s="675"/>
      <c r="AD31" s="676" t="s">
        <v>235</v>
      </c>
      <c r="AE31" s="676"/>
      <c r="AF31" s="676"/>
      <c r="AG31" s="676"/>
      <c r="AH31" s="676"/>
      <c r="AI31" s="676"/>
      <c r="AJ31" s="676"/>
      <c r="AK31" s="676"/>
      <c r="AL31" s="645" t="s">
        <v>129</v>
      </c>
      <c r="AM31" s="646"/>
      <c r="AN31" s="646"/>
      <c r="AO31" s="677"/>
      <c r="AP31" s="718" t="s">
        <v>312</v>
      </c>
      <c r="AQ31" s="719"/>
      <c r="AR31" s="719"/>
      <c r="AS31" s="719"/>
      <c r="AT31" s="724" t="s">
        <v>313</v>
      </c>
      <c r="AU31" s="231"/>
      <c r="AV31" s="231"/>
      <c r="AW31" s="231"/>
      <c r="AX31" s="708" t="s">
        <v>188</v>
      </c>
      <c r="AY31" s="709"/>
      <c r="AZ31" s="709"/>
      <c r="BA31" s="709"/>
      <c r="BB31" s="709"/>
      <c r="BC31" s="709"/>
      <c r="BD31" s="709"/>
      <c r="BE31" s="709"/>
      <c r="BF31" s="710"/>
      <c r="BG31" s="711">
        <v>98.9</v>
      </c>
      <c r="BH31" s="712"/>
      <c r="BI31" s="712"/>
      <c r="BJ31" s="712"/>
      <c r="BK31" s="712"/>
      <c r="BL31" s="712"/>
      <c r="BM31" s="713">
        <v>96.8</v>
      </c>
      <c r="BN31" s="712"/>
      <c r="BO31" s="712"/>
      <c r="BP31" s="712"/>
      <c r="BQ31" s="714"/>
      <c r="BR31" s="711">
        <v>98.9</v>
      </c>
      <c r="BS31" s="712"/>
      <c r="BT31" s="712"/>
      <c r="BU31" s="712"/>
      <c r="BV31" s="712"/>
      <c r="BW31" s="712"/>
      <c r="BX31" s="713">
        <v>96.9</v>
      </c>
      <c r="BY31" s="712"/>
      <c r="BZ31" s="712"/>
      <c r="CA31" s="712"/>
      <c r="CB31" s="714"/>
      <c r="CD31" s="729"/>
      <c r="CE31" s="730"/>
      <c r="CF31" s="681" t="s">
        <v>314</v>
      </c>
      <c r="CG31" s="682"/>
      <c r="CH31" s="682"/>
      <c r="CI31" s="682"/>
      <c r="CJ31" s="682"/>
      <c r="CK31" s="682"/>
      <c r="CL31" s="682"/>
      <c r="CM31" s="682"/>
      <c r="CN31" s="682"/>
      <c r="CO31" s="682"/>
      <c r="CP31" s="682"/>
      <c r="CQ31" s="683"/>
      <c r="CR31" s="642">
        <v>73716</v>
      </c>
      <c r="CS31" s="661"/>
      <c r="CT31" s="661"/>
      <c r="CU31" s="661"/>
      <c r="CV31" s="661"/>
      <c r="CW31" s="661"/>
      <c r="CX31" s="661"/>
      <c r="CY31" s="662"/>
      <c r="CZ31" s="645">
        <v>0.2</v>
      </c>
      <c r="DA31" s="663"/>
      <c r="DB31" s="663"/>
      <c r="DC31" s="664"/>
      <c r="DD31" s="648">
        <v>59119</v>
      </c>
      <c r="DE31" s="661"/>
      <c r="DF31" s="661"/>
      <c r="DG31" s="661"/>
      <c r="DH31" s="661"/>
      <c r="DI31" s="661"/>
      <c r="DJ31" s="661"/>
      <c r="DK31" s="662"/>
      <c r="DL31" s="648">
        <v>59119</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315</v>
      </c>
      <c r="C32" s="734"/>
      <c r="D32" s="734"/>
      <c r="E32" s="734"/>
      <c r="F32" s="734"/>
      <c r="G32" s="734"/>
      <c r="H32" s="734"/>
      <c r="I32" s="734"/>
      <c r="J32" s="734"/>
      <c r="K32" s="734"/>
      <c r="L32" s="734"/>
      <c r="M32" s="734"/>
      <c r="N32" s="734"/>
      <c r="O32" s="734"/>
      <c r="P32" s="734"/>
      <c r="Q32" s="735"/>
      <c r="R32" s="642">
        <v>179312</v>
      </c>
      <c r="S32" s="643"/>
      <c r="T32" s="643"/>
      <c r="U32" s="643"/>
      <c r="V32" s="643"/>
      <c r="W32" s="643"/>
      <c r="X32" s="643"/>
      <c r="Y32" s="644"/>
      <c r="Z32" s="675">
        <v>0.4</v>
      </c>
      <c r="AA32" s="675"/>
      <c r="AB32" s="675"/>
      <c r="AC32" s="675"/>
      <c r="AD32" s="676">
        <v>179312</v>
      </c>
      <c r="AE32" s="676"/>
      <c r="AF32" s="676"/>
      <c r="AG32" s="676"/>
      <c r="AH32" s="676"/>
      <c r="AI32" s="676"/>
      <c r="AJ32" s="676"/>
      <c r="AK32" s="676"/>
      <c r="AL32" s="645">
        <v>1.8</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98.8</v>
      </c>
      <c r="BH32" s="661"/>
      <c r="BI32" s="661"/>
      <c r="BJ32" s="661"/>
      <c r="BK32" s="661"/>
      <c r="BL32" s="661"/>
      <c r="BM32" s="646">
        <v>96.1</v>
      </c>
      <c r="BN32" s="707"/>
      <c r="BO32" s="707"/>
      <c r="BP32" s="707"/>
      <c r="BQ32" s="688"/>
      <c r="BR32" s="715">
        <v>98.7</v>
      </c>
      <c r="BS32" s="661"/>
      <c r="BT32" s="661"/>
      <c r="BU32" s="661"/>
      <c r="BV32" s="661"/>
      <c r="BW32" s="661"/>
      <c r="BX32" s="646">
        <v>96.4</v>
      </c>
      <c r="BY32" s="707"/>
      <c r="BZ32" s="707"/>
      <c r="CA32" s="707"/>
      <c r="CB32" s="688"/>
      <c r="CD32" s="731"/>
      <c r="CE32" s="732"/>
      <c r="CF32" s="681" t="s">
        <v>318</v>
      </c>
      <c r="CG32" s="682"/>
      <c r="CH32" s="682"/>
      <c r="CI32" s="682"/>
      <c r="CJ32" s="682"/>
      <c r="CK32" s="682"/>
      <c r="CL32" s="682"/>
      <c r="CM32" s="682"/>
      <c r="CN32" s="682"/>
      <c r="CO32" s="682"/>
      <c r="CP32" s="682"/>
      <c r="CQ32" s="683"/>
      <c r="CR32" s="642" t="s">
        <v>129</v>
      </c>
      <c r="CS32" s="643"/>
      <c r="CT32" s="643"/>
      <c r="CU32" s="643"/>
      <c r="CV32" s="643"/>
      <c r="CW32" s="643"/>
      <c r="CX32" s="643"/>
      <c r="CY32" s="644"/>
      <c r="CZ32" s="645" t="s">
        <v>235</v>
      </c>
      <c r="DA32" s="663"/>
      <c r="DB32" s="663"/>
      <c r="DC32" s="664"/>
      <c r="DD32" s="648" t="s">
        <v>235</v>
      </c>
      <c r="DE32" s="643"/>
      <c r="DF32" s="643"/>
      <c r="DG32" s="643"/>
      <c r="DH32" s="643"/>
      <c r="DI32" s="643"/>
      <c r="DJ32" s="643"/>
      <c r="DK32" s="644"/>
      <c r="DL32" s="648" t="s">
        <v>129</v>
      </c>
      <c r="DM32" s="643"/>
      <c r="DN32" s="643"/>
      <c r="DO32" s="643"/>
      <c r="DP32" s="643"/>
      <c r="DQ32" s="643"/>
      <c r="DR32" s="643"/>
      <c r="DS32" s="643"/>
      <c r="DT32" s="643"/>
      <c r="DU32" s="643"/>
      <c r="DV32" s="644"/>
      <c r="DW32" s="645" t="s">
        <v>129</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1554045</v>
      </c>
      <c r="S33" s="643"/>
      <c r="T33" s="643"/>
      <c r="U33" s="643"/>
      <c r="V33" s="643"/>
      <c r="W33" s="643"/>
      <c r="X33" s="643"/>
      <c r="Y33" s="644"/>
      <c r="Z33" s="675">
        <v>3.7</v>
      </c>
      <c r="AA33" s="675"/>
      <c r="AB33" s="675"/>
      <c r="AC33" s="675"/>
      <c r="AD33" s="676" t="s">
        <v>235</v>
      </c>
      <c r="AE33" s="676"/>
      <c r="AF33" s="676"/>
      <c r="AG33" s="676"/>
      <c r="AH33" s="676"/>
      <c r="AI33" s="676"/>
      <c r="AJ33" s="676"/>
      <c r="AK33" s="676"/>
      <c r="AL33" s="645" t="s">
        <v>129</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98.8</v>
      </c>
      <c r="BH33" s="627"/>
      <c r="BI33" s="627"/>
      <c r="BJ33" s="627"/>
      <c r="BK33" s="627"/>
      <c r="BL33" s="627"/>
      <c r="BM33" s="669">
        <v>96.9</v>
      </c>
      <c r="BN33" s="627"/>
      <c r="BO33" s="627"/>
      <c r="BP33" s="627"/>
      <c r="BQ33" s="671"/>
      <c r="BR33" s="706">
        <v>99</v>
      </c>
      <c r="BS33" s="627"/>
      <c r="BT33" s="627"/>
      <c r="BU33" s="627"/>
      <c r="BV33" s="627"/>
      <c r="BW33" s="627"/>
      <c r="BX33" s="669">
        <v>97</v>
      </c>
      <c r="BY33" s="627"/>
      <c r="BZ33" s="627"/>
      <c r="CA33" s="627"/>
      <c r="CB33" s="671"/>
      <c r="CD33" s="681" t="s">
        <v>321</v>
      </c>
      <c r="CE33" s="682"/>
      <c r="CF33" s="682"/>
      <c r="CG33" s="682"/>
      <c r="CH33" s="682"/>
      <c r="CI33" s="682"/>
      <c r="CJ33" s="682"/>
      <c r="CK33" s="682"/>
      <c r="CL33" s="682"/>
      <c r="CM33" s="682"/>
      <c r="CN33" s="682"/>
      <c r="CO33" s="682"/>
      <c r="CP33" s="682"/>
      <c r="CQ33" s="683"/>
      <c r="CR33" s="642">
        <v>21414940</v>
      </c>
      <c r="CS33" s="661"/>
      <c r="CT33" s="661"/>
      <c r="CU33" s="661"/>
      <c r="CV33" s="661"/>
      <c r="CW33" s="661"/>
      <c r="CX33" s="661"/>
      <c r="CY33" s="662"/>
      <c r="CZ33" s="645">
        <v>53.9</v>
      </c>
      <c r="DA33" s="663"/>
      <c r="DB33" s="663"/>
      <c r="DC33" s="664"/>
      <c r="DD33" s="648">
        <v>7842027</v>
      </c>
      <c r="DE33" s="661"/>
      <c r="DF33" s="661"/>
      <c r="DG33" s="661"/>
      <c r="DH33" s="661"/>
      <c r="DI33" s="661"/>
      <c r="DJ33" s="661"/>
      <c r="DK33" s="662"/>
      <c r="DL33" s="648">
        <v>4935834</v>
      </c>
      <c r="DM33" s="661"/>
      <c r="DN33" s="661"/>
      <c r="DO33" s="661"/>
      <c r="DP33" s="661"/>
      <c r="DQ33" s="661"/>
      <c r="DR33" s="661"/>
      <c r="DS33" s="661"/>
      <c r="DT33" s="661"/>
      <c r="DU33" s="661"/>
      <c r="DV33" s="662"/>
      <c r="DW33" s="645">
        <v>48.2</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372724</v>
      </c>
      <c r="S34" s="643"/>
      <c r="T34" s="643"/>
      <c r="U34" s="643"/>
      <c r="V34" s="643"/>
      <c r="W34" s="643"/>
      <c r="X34" s="643"/>
      <c r="Y34" s="644"/>
      <c r="Z34" s="675">
        <v>0.9</v>
      </c>
      <c r="AA34" s="675"/>
      <c r="AB34" s="675"/>
      <c r="AC34" s="675"/>
      <c r="AD34" s="676" t="s">
        <v>129</v>
      </c>
      <c r="AE34" s="676"/>
      <c r="AF34" s="676"/>
      <c r="AG34" s="676"/>
      <c r="AH34" s="676"/>
      <c r="AI34" s="676"/>
      <c r="AJ34" s="676"/>
      <c r="AK34" s="676"/>
      <c r="AL34" s="645" t="s">
        <v>129</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3693239</v>
      </c>
      <c r="CS34" s="643"/>
      <c r="CT34" s="643"/>
      <c r="CU34" s="643"/>
      <c r="CV34" s="643"/>
      <c r="CW34" s="643"/>
      <c r="CX34" s="643"/>
      <c r="CY34" s="644"/>
      <c r="CZ34" s="645">
        <v>9.3000000000000007</v>
      </c>
      <c r="DA34" s="663"/>
      <c r="DB34" s="663"/>
      <c r="DC34" s="664"/>
      <c r="DD34" s="648">
        <v>2010741</v>
      </c>
      <c r="DE34" s="643"/>
      <c r="DF34" s="643"/>
      <c r="DG34" s="643"/>
      <c r="DH34" s="643"/>
      <c r="DI34" s="643"/>
      <c r="DJ34" s="643"/>
      <c r="DK34" s="644"/>
      <c r="DL34" s="648">
        <v>1196828</v>
      </c>
      <c r="DM34" s="643"/>
      <c r="DN34" s="643"/>
      <c r="DO34" s="643"/>
      <c r="DP34" s="643"/>
      <c r="DQ34" s="643"/>
      <c r="DR34" s="643"/>
      <c r="DS34" s="643"/>
      <c r="DT34" s="643"/>
      <c r="DU34" s="643"/>
      <c r="DV34" s="644"/>
      <c r="DW34" s="645">
        <v>11.7</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665540</v>
      </c>
      <c r="S35" s="643"/>
      <c r="T35" s="643"/>
      <c r="U35" s="643"/>
      <c r="V35" s="643"/>
      <c r="W35" s="643"/>
      <c r="X35" s="643"/>
      <c r="Y35" s="644"/>
      <c r="Z35" s="675">
        <v>1.6</v>
      </c>
      <c r="AA35" s="675"/>
      <c r="AB35" s="675"/>
      <c r="AC35" s="675"/>
      <c r="AD35" s="676" t="s">
        <v>129</v>
      </c>
      <c r="AE35" s="676"/>
      <c r="AF35" s="676"/>
      <c r="AG35" s="676"/>
      <c r="AH35" s="676"/>
      <c r="AI35" s="676"/>
      <c r="AJ35" s="676"/>
      <c r="AK35" s="676"/>
      <c r="AL35" s="645" t="s">
        <v>129</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818696</v>
      </c>
      <c r="CS35" s="661"/>
      <c r="CT35" s="661"/>
      <c r="CU35" s="661"/>
      <c r="CV35" s="661"/>
      <c r="CW35" s="661"/>
      <c r="CX35" s="661"/>
      <c r="CY35" s="662"/>
      <c r="CZ35" s="645">
        <v>2.1</v>
      </c>
      <c r="DA35" s="663"/>
      <c r="DB35" s="663"/>
      <c r="DC35" s="664"/>
      <c r="DD35" s="648">
        <v>591266</v>
      </c>
      <c r="DE35" s="661"/>
      <c r="DF35" s="661"/>
      <c r="DG35" s="661"/>
      <c r="DH35" s="661"/>
      <c r="DI35" s="661"/>
      <c r="DJ35" s="661"/>
      <c r="DK35" s="662"/>
      <c r="DL35" s="648">
        <v>591266</v>
      </c>
      <c r="DM35" s="661"/>
      <c r="DN35" s="661"/>
      <c r="DO35" s="661"/>
      <c r="DP35" s="661"/>
      <c r="DQ35" s="661"/>
      <c r="DR35" s="661"/>
      <c r="DS35" s="661"/>
      <c r="DT35" s="661"/>
      <c r="DU35" s="661"/>
      <c r="DV35" s="662"/>
      <c r="DW35" s="645">
        <v>5.8</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11507004</v>
      </c>
      <c r="S36" s="643"/>
      <c r="T36" s="643"/>
      <c r="U36" s="643"/>
      <c r="V36" s="643"/>
      <c r="W36" s="643"/>
      <c r="X36" s="643"/>
      <c r="Y36" s="644"/>
      <c r="Z36" s="675">
        <v>27.4</v>
      </c>
      <c r="AA36" s="675"/>
      <c r="AB36" s="675"/>
      <c r="AC36" s="675"/>
      <c r="AD36" s="676" t="s">
        <v>129</v>
      </c>
      <c r="AE36" s="676"/>
      <c r="AF36" s="676"/>
      <c r="AG36" s="676"/>
      <c r="AH36" s="676"/>
      <c r="AI36" s="676"/>
      <c r="AJ36" s="676"/>
      <c r="AK36" s="676"/>
      <c r="AL36" s="645" t="s">
        <v>235</v>
      </c>
      <c r="AM36" s="646"/>
      <c r="AN36" s="646"/>
      <c r="AO36" s="677"/>
      <c r="AP36" s="235"/>
      <c r="AQ36" s="694" t="s">
        <v>329</v>
      </c>
      <c r="AR36" s="695"/>
      <c r="AS36" s="695"/>
      <c r="AT36" s="695"/>
      <c r="AU36" s="695"/>
      <c r="AV36" s="695"/>
      <c r="AW36" s="695"/>
      <c r="AX36" s="695"/>
      <c r="AY36" s="696"/>
      <c r="AZ36" s="697">
        <v>2869765</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20456</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11807243</v>
      </c>
      <c r="CS36" s="643"/>
      <c r="CT36" s="643"/>
      <c r="CU36" s="643"/>
      <c r="CV36" s="643"/>
      <c r="CW36" s="643"/>
      <c r="CX36" s="643"/>
      <c r="CY36" s="644"/>
      <c r="CZ36" s="645">
        <v>29.7</v>
      </c>
      <c r="DA36" s="663"/>
      <c r="DB36" s="663"/>
      <c r="DC36" s="664"/>
      <c r="DD36" s="648">
        <v>3513895</v>
      </c>
      <c r="DE36" s="643"/>
      <c r="DF36" s="643"/>
      <c r="DG36" s="643"/>
      <c r="DH36" s="643"/>
      <c r="DI36" s="643"/>
      <c r="DJ36" s="643"/>
      <c r="DK36" s="644"/>
      <c r="DL36" s="648">
        <v>2092426</v>
      </c>
      <c r="DM36" s="643"/>
      <c r="DN36" s="643"/>
      <c r="DO36" s="643"/>
      <c r="DP36" s="643"/>
      <c r="DQ36" s="643"/>
      <c r="DR36" s="643"/>
      <c r="DS36" s="643"/>
      <c r="DT36" s="643"/>
      <c r="DU36" s="643"/>
      <c r="DV36" s="644"/>
      <c r="DW36" s="645">
        <v>20.399999999999999</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2236603</v>
      </c>
      <c r="S37" s="643"/>
      <c r="T37" s="643"/>
      <c r="U37" s="643"/>
      <c r="V37" s="643"/>
      <c r="W37" s="643"/>
      <c r="X37" s="643"/>
      <c r="Y37" s="644"/>
      <c r="Z37" s="675">
        <v>5.3</v>
      </c>
      <c r="AA37" s="675"/>
      <c r="AB37" s="675"/>
      <c r="AC37" s="675"/>
      <c r="AD37" s="676" t="s">
        <v>129</v>
      </c>
      <c r="AE37" s="676"/>
      <c r="AF37" s="676"/>
      <c r="AG37" s="676"/>
      <c r="AH37" s="676"/>
      <c r="AI37" s="676"/>
      <c r="AJ37" s="676"/>
      <c r="AK37" s="676"/>
      <c r="AL37" s="645" t="s">
        <v>235</v>
      </c>
      <c r="AM37" s="646"/>
      <c r="AN37" s="646"/>
      <c r="AO37" s="677"/>
      <c r="AQ37" s="685" t="s">
        <v>333</v>
      </c>
      <c r="AR37" s="686"/>
      <c r="AS37" s="686"/>
      <c r="AT37" s="686"/>
      <c r="AU37" s="686"/>
      <c r="AV37" s="686"/>
      <c r="AW37" s="686"/>
      <c r="AX37" s="686"/>
      <c r="AY37" s="687"/>
      <c r="AZ37" s="642">
        <v>1425669</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-40514</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1039381</v>
      </c>
      <c r="CS37" s="661"/>
      <c r="CT37" s="661"/>
      <c r="CU37" s="661"/>
      <c r="CV37" s="661"/>
      <c r="CW37" s="661"/>
      <c r="CX37" s="661"/>
      <c r="CY37" s="662"/>
      <c r="CZ37" s="645">
        <v>2.6</v>
      </c>
      <c r="DA37" s="663"/>
      <c r="DB37" s="663"/>
      <c r="DC37" s="664"/>
      <c r="DD37" s="648">
        <v>1039102</v>
      </c>
      <c r="DE37" s="661"/>
      <c r="DF37" s="661"/>
      <c r="DG37" s="661"/>
      <c r="DH37" s="661"/>
      <c r="DI37" s="661"/>
      <c r="DJ37" s="661"/>
      <c r="DK37" s="662"/>
      <c r="DL37" s="648">
        <v>1035988</v>
      </c>
      <c r="DM37" s="661"/>
      <c r="DN37" s="661"/>
      <c r="DO37" s="661"/>
      <c r="DP37" s="661"/>
      <c r="DQ37" s="661"/>
      <c r="DR37" s="661"/>
      <c r="DS37" s="661"/>
      <c r="DT37" s="661"/>
      <c r="DU37" s="661"/>
      <c r="DV37" s="662"/>
      <c r="DW37" s="645">
        <v>10.1</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542928</v>
      </c>
      <c r="S38" s="643"/>
      <c r="T38" s="643"/>
      <c r="U38" s="643"/>
      <c r="V38" s="643"/>
      <c r="W38" s="643"/>
      <c r="X38" s="643"/>
      <c r="Y38" s="644"/>
      <c r="Z38" s="675">
        <v>1.3</v>
      </c>
      <c r="AA38" s="675"/>
      <c r="AB38" s="675"/>
      <c r="AC38" s="675"/>
      <c r="AD38" s="676">
        <v>1625</v>
      </c>
      <c r="AE38" s="676"/>
      <c r="AF38" s="676"/>
      <c r="AG38" s="676"/>
      <c r="AH38" s="676"/>
      <c r="AI38" s="676"/>
      <c r="AJ38" s="676"/>
      <c r="AK38" s="676"/>
      <c r="AL38" s="645">
        <v>0</v>
      </c>
      <c r="AM38" s="646"/>
      <c r="AN38" s="646"/>
      <c r="AO38" s="677"/>
      <c r="AQ38" s="685" t="s">
        <v>337</v>
      </c>
      <c r="AR38" s="686"/>
      <c r="AS38" s="686"/>
      <c r="AT38" s="686"/>
      <c r="AU38" s="686"/>
      <c r="AV38" s="686"/>
      <c r="AW38" s="686"/>
      <c r="AX38" s="686"/>
      <c r="AY38" s="687"/>
      <c r="AZ38" s="642">
        <v>57853</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5342</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1386243</v>
      </c>
      <c r="CS38" s="643"/>
      <c r="CT38" s="643"/>
      <c r="CU38" s="643"/>
      <c r="CV38" s="643"/>
      <c r="CW38" s="643"/>
      <c r="CX38" s="643"/>
      <c r="CY38" s="644"/>
      <c r="CZ38" s="645">
        <v>3.5</v>
      </c>
      <c r="DA38" s="663"/>
      <c r="DB38" s="663"/>
      <c r="DC38" s="664"/>
      <c r="DD38" s="648">
        <v>1124040</v>
      </c>
      <c r="DE38" s="643"/>
      <c r="DF38" s="643"/>
      <c r="DG38" s="643"/>
      <c r="DH38" s="643"/>
      <c r="DI38" s="643"/>
      <c r="DJ38" s="643"/>
      <c r="DK38" s="644"/>
      <c r="DL38" s="648">
        <v>1055314</v>
      </c>
      <c r="DM38" s="643"/>
      <c r="DN38" s="643"/>
      <c r="DO38" s="643"/>
      <c r="DP38" s="643"/>
      <c r="DQ38" s="643"/>
      <c r="DR38" s="643"/>
      <c r="DS38" s="643"/>
      <c r="DT38" s="643"/>
      <c r="DU38" s="643"/>
      <c r="DV38" s="644"/>
      <c r="DW38" s="645">
        <v>10.3</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1734800</v>
      </c>
      <c r="S39" s="643"/>
      <c r="T39" s="643"/>
      <c r="U39" s="643"/>
      <c r="V39" s="643"/>
      <c r="W39" s="643"/>
      <c r="X39" s="643"/>
      <c r="Y39" s="644"/>
      <c r="Z39" s="675">
        <v>4.0999999999999996</v>
      </c>
      <c r="AA39" s="675"/>
      <c r="AB39" s="675"/>
      <c r="AC39" s="675"/>
      <c r="AD39" s="676" t="s">
        <v>235</v>
      </c>
      <c r="AE39" s="676"/>
      <c r="AF39" s="676"/>
      <c r="AG39" s="676"/>
      <c r="AH39" s="676"/>
      <c r="AI39" s="676"/>
      <c r="AJ39" s="676"/>
      <c r="AK39" s="676"/>
      <c r="AL39" s="645" t="s">
        <v>129</v>
      </c>
      <c r="AM39" s="646"/>
      <c r="AN39" s="646"/>
      <c r="AO39" s="677"/>
      <c r="AQ39" s="685" t="s">
        <v>341</v>
      </c>
      <c r="AR39" s="686"/>
      <c r="AS39" s="686"/>
      <c r="AT39" s="686"/>
      <c r="AU39" s="686"/>
      <c r="AV39" s="686"/>
      <c r="AW39" s="686"/>
      <c r="AX39" s="686"/>
      <c r="AY39" s="687"/>
      <c r="AZ39" s="642" t="s">
        <v>235</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8718</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3600963</v>
      </c>
      <c r="CS39" s="661"/>
      <c r="CT39" s="661"/>
      <c r="CU39" s="661"/>
      <c r="CV39" s="661"/>
      <c r="CW39" s="661"/>
      <c r="CX39" s="661"/>
      <c r="CY39" s="662"/>
      <c r="CZ39" s="645">
        <v>9.1</v>
      </c>
      <c r="DA39" s="663"/>
      <c r="DB39" s="663"/>
      <c r="DC39" s="664"/>
      <c r="DD39" s="648">
        <v>602029</v>
      </c>
      <c r="DE39" s="661"/>
      <c r="DF39" s="661"/>
      <c r="DG39" s="661"/>
      <c r="DH39" s="661"/>
      <c r="DI39" s="661"/>
      <c r="DJ39" s="661"/>
      <c r="DK39" s="662"/>
      <c r="DL39" s="648" t="s">
        <v>129</v>
      </c>
      <c r="DM39" s="661"/>
      <c r="DN39" s="661"/>
      <c r="DO39" s="661"/>
      <c r="DP39" s="661"/>
      <c r="DQ39" s="661"/>
      <c r="DR39" s="661"/>
      <c r="DS39" s="661"/>
      <c r="DT39" s="661"/>
      <c r="DU39" s="661"/>
      <c r="DV39" s="662"/>
      <c r="DW39" s="645" t="s">
        <v>235</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129</v>
      </c>
      <c r="AA40" s="675"/>
      <c r="AB40" s="675"/>
      <c r="AC40" s="675"/>
      <c r="AD40" s="676" t="s">
        <v>129</v>
      </c>
      <c r="AE40" s="676"/>
      <c r="AF40" s="676"/>
      <c r="AG40" s="676"/>
      <c r="AH40" s="676"/>
      <c r="AI40" s="676"/>
      <c r="AJ40" s="676"/>
      <c r="AK40" s="676"/>
      <c r="AL40" s="645" t="s">
        <v>235</v>
      </c>
      <c r="AM40" s="646"/>
      <c r="AN40" s="646"/>
      <c r="AO40" s="677"/>
      <c r="AQ40" s="685" t="s">
        <v>345</v>
      </c>
      <c r="AR40" s="686"/>
      <c r="AS40" s="686"/>
      <c r="AT40" s="686"/>
      <c r="AU40" s="686"/>
      <c r="AV40" s="686"/>
      <c r="AW40" s="686"/>
      <c r="AX40" s="686"/>
      <c r="AY40" s="687"/>
      <c r="AZ40" s="642" t="s">
        <v>129</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78</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108556</v>
      </c>
      <c r="CS40" s="643"/>
      <c r="CT40" s="643"/>
      <c r="CU40" s="643"/>
      <c r="CV40" s="643"/>
      <c r="CW40" s="643"/>
      <c r="CX40" s="643"/>
      <c r="CY40" s="644"/>
      <c r="CZ40" s="645">
        <v>0.3</v>
      </c>
      <c r="DA40" s="663"/>
      <c r="DB40" s="663"/>
      <c r="DC40" s="664"/>
      <c r="DD40" s="648">
        <v>56</v>
      </c>
      <c r="DE40" s="643"/>
      <c r="DF40" s="643"/>
      <c r="DG40" s="643"/>
      <c r="DH40" s="643"/>
      <c r="DI40" s="643"/>
      <c r="DJ40" s="643"/>
      <c r="DK40" s="644"/>
      <c r="DL40" s="648" t="s">
        <v>235</v>
      </c>
      <c r="DM40" s="643"/>
      <c r="DN40" s="643"/>
      <c r="DO40" s="643"/>
      <c r="DP40" s="643"/>
      <c r="DQ40" s="643"/>
      <c r="DR40" s="643"/>
      <c r="DS40" s="643"/>
      <c r="DT40" s="643"/>
      <c r="DU40" s="643"/>
      <c r="DV40" s="644"/>
      <c r="DW40" s="645" t="s">
        <v>235</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235</v>
      </c>
      <c r="S41" s="643"/>
      <c r="T41" s="643"/>
      <c r="U41" s="643"/>
      <c r="V41" s="643"/>
      <c r="W41" s="643"/>
      <c r="X41" s="643"/>
      <c r="Y41" s="644"/>
      <c r="Z41" s="675" t="s">
        <v>129</v>
      </c>
      <c r="AA41" s="675"/>
      <c r="AB41" s="675"/>
      <c r="AC41" s="675"/>
      <c r="AD41" s="676" t="s">
        <v>235</v>
      </c>
      <c r="AE41" s="676"/>
      <c r="AF41" s="676"/>
      <c r="AG41" s="676"/>
      <c r="AH41" s="676"/>
      <c r="AI41" s="676"/>
      <c r="AJ41" s="676"/>
      <c r="AK41" s="676"/>
      <c r="AL41" s="645" t="s">
        <v>235</v>
      </c>
      <c r="AM41" s="646"/>
      <c r="AN41" s="646"/>
      <c r="AO41" s="677"/>
      <c r="AQ41" s="685" t="s">
        <v>350</v>
      </c>
      <c r="AR41" s="686"/>
      <c r="AS41" s="686"/>
      <c r="AT41" s="686"/>
      <c r="AU41" s="686"/>
      <c r="AV41" s="686"/>
      <c r="AW41" s="686"/>
      <c r="AX41" s="686"/>
      <c r="AY41" s="687"/>
      <c r="AZ41" s="642">
        <v>353751</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2</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235</v>
      </c>
      <c r="CS41" s="661"/>
      <c r="CT41" s="661"/>
      <c r="CU41" s="661"/>
      <c r="CV41" s="661"/>
      <c r="CW41" s="661"/>
      <c r="CX41" s="661"/>
      <c r="CY41" s="662"/>
      <c r="CZ41" s="645" t="s">
        <v>129</v>
      </c>
      <c r="DA41" s="663"/>
      <c r="DB41" s="663"/>
      <c r="DC41" s="664"/>
      <c r="DD41" s="648" t="s">
        <v>235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353100</v>
      </c>
      <c r="S42" s="643"/>
      <c r="T42" s="643"/>
      <c r="U42" s="643"/>
      <c r="V42" s="643"/>
      <c r="W42" s="643"/>
      <c r="X42" s="643"/>
      <c r="Y42" s="644"/>
      <c r="Z42" s="675">
        <v>0.8</v>
      </c>
      <c r="AA42" s="675"/>
      <c r="AB42" s="675"/>
      <c r="AC42" s="675"/>
      <c r="AD42" s="676" t="s">
        <v>129</v>
      </c>
      <c r="AE42" s="676"/>
      <c r="AF42" s="676"/>
      <c r="AG42" s="676"/>
      <c r="AH42" s="676"/>
      <c r="AI42" s="676"/>
      <c r="AJ42" s="676"/>
      <c r="AK42" s="676"/>
      <c r="AL42" s="645" t="s">
        <v>235</v>
      </c>
      <c r="AM42" s="646"/>
      <c r="AN42" s="646"/>
      <c r="AO42" s="677"/>
      <c r="AQ42" s="678" t="s">
        <v>354</v>
      </c>
      <c r="AR42" s="679"/>
      <c r="AS42" s="679"/>
      <c r="AT42" s="679"/>
      <c r="AU42" s="679"/>
      <c r="AV42" s="679"/>
      <c r="AW42" s="679"/>
      <c r="AX42" s="679"/>
      <c r="AY42" s="680"/>
      <c r="AZ42" s="626">
        <v>1032492</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333</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10539002</v>
      </c>
      <c r="CS42" s="643"/>
      <c r="CT42" s="643"/>
      <c r="CU42" s="643"/>
      <c r="CV42" s="643"/>
      <c r="CW42" s="643"/>
      <c r="CX42" s="643"/>
      <c r="CY42" s="644"/>
      <c r="CZ42" s="645">
        <v>26.5</v>
      </c>
      <c r="DA42" s="646"/>
      <c r="DB42" s="646"/>
      <c r="DC42" s="647"/>
      <c r="DD42" s="648">
        <v>2405114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41972953</v>
      </c>
      <c r="S43" s="665"/>
      <c r="T43" s="665"/>
      <c r="U43" s="665"/>
      <c r="V43" s="665"/>
      <c r="W43" s="665"/>
      <c r="X43" s="665"/>
      <c r="Y43" s="666"/>
      <c r="Z43" s="667">
        <v>100</v>
      </c>
      <c r="AA43" s="667"/>
      <c r="AB43" s="667"/>
      <c r="AC43" s="667"/>
      <c r="AD43" s="668">
        <v>9886948</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102301</v>
      </c>
      <c r="CS43" s="661"/>
      <c r="CT43" s="661"/>
      <c r="CU43" s="661"/>
      <c r="CV43" s="661"/>
      <c r="CW43" s="661"/>
      <c r="CX43" s="661"/>
      <c r="CY43" s="662"/>
      <c r="CZ43" s="645">
        <v>0.3</v>
      </c>
      <c r="DA43" s="663"/>
      <c r="DB43" s="663"/>
      <c r="DC43" s="664"/>
      <c r="DD43" s="648">
        <v>99876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7522295</v>
      </c>
      <c r="CS44" s="643"/>
      <c r="CT44" s="643"/>
      <c r="CU44" s="643"/>
      <c r="CV44" s="643"/>
      <c r="CW44" s="643"/>
      <c r="CX44" s="643"/>
      <c r="CY44" s="644"/>
      <c r="CZ44" s="645">
        <v>18.899999999999999</v>
      </c>
      <c r="DA44" s="646"/>
      <c r="DB44" s="646"/>
      <c r="DC44" s="647"/>
      <c r="DD44" s="648">
        <v>1878085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5648838</v>
      </c>
      <c r="CS45" s="661"/>
      <c r="CT45" s="661"/>
      <c r="CU45" s="661"/>
      <c r="CV45" s="661"/>
      <c r="CW45" s="661"/>
      <c r="CX45" s="661"/>
      <c r="CY45" s="662"/>
      <c r="CZ45" s="645">
        <v>14.2</v>
      </c>
      <c r="DA45" s="663"/>
      <c r="DB45" s="663"/>
      <c r="DC45" s="664"/>
      <c r="DD45" s="648">
        <v>697668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1815130</v>
      </c>
      <c r="CS46" s="643"/>
      <c r="CT46" s="643"/>
      <c r="CU46" s="643"/>
      <c r="CV46" s="643"/>
      <c r="CW46" s="643"/>
      <c r="CX46" s="643"/>
      <c r="CY46" s="644"/>
      <c r="CZ46" s="645">
        <v>4.5999999999999996</v>
      </c>
      <c r="DA46" s="646"/>
      <c r="DB46" s="646"/>
      <c r="DC46" s="647"/>
      <c r="DD46" s="648">
        <v>1122090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3016707</v>
      </c>
      <c r="CS47" s="661"/>
      <c r="CT47" s="661"/>
      <c r="CU47" s="661"/>
      <c r="CV47" s="661"/>
      <c r="CW47" s="661"/>
      <c r="CX47" s="661"/>
      <c r="CY47" s="662"/>
      <c r="CZ47" s="645">
        <v>7.6</v>
      </c>
      <c r="DA47" s="663"/>
      <c r="DB47" s="663"/>
      <c r="DC47" s="664"/>
      <c r="DD47" s="648">
        <v>527029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129</v>
      </c>
      <c r="CS48" s="643"/>
      <c r="CT48" s="643"/>
      <c r="CU48" s="643"/>
      <c r="CV48" s="643"/>
      <c r="CW48" s="643"/>
      <c r="CX48" s="643"/>
      <c r="CY48" s="644"/>
      <c r="CZ48" s="645" t="s">
        <v>235</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39697290</v>
      </c>
      <c r="CS49" s="627"/>
      <c r="CT49" s="627"/>
      <c r="CU49" s="627"/>
      <c r="CV49" s="627"/>
      <c r="CW49" s="627"/>
      <c r="CX49" s="627"/>
      <c r="CY49" s="628"/>
      <c r="CZ49" s="629">
        <v>100</v>
      </c>
      <c r="DA49" s="630"/>
      <c r="DB49" s="630"/>
      <c r="DC49" s="631"/>
      <c r="DD49" s="632">
        <v>15464559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LpatE1ooyhcQFzYJwr8HjxYuBFTXWXsEVwWDIcr+0/cZ8nKMF6vAlnp6z081qTsEevJ9qy1NQLZylG5yK0co5g==" saltValue="tJJaVkBnp1w5ZM5pjo3l9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369</v>
      </c>
      <c r="DK2" s="1167"/>
      <c r="DL2" s="1167"/>
      <c r="DM2" s="1167"/>
      <c r="DN2" s="1167"/>
      <c r="DO2" s="1168"/>
      <c r="DP2" s="251"/>
      <c r="DQ2" s="1166" t="s">
        <v>370</v>
      </c>
      <c r="DR2" s="1167"/>
      <c r="DS2" s="1167"/>
      <c r="DT2" s="1167"/>
      <c r="DU2" s="1167"/>
      <c r="DV2" s="1167"/>
      <c r="DW2" s="1167"/>
      <c r="DX2" s="1167"/>
      <c r="DY2" s="1167"/>
      <c r="DZ2" s="116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19" t="s">
        <v>371</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1" t="s">
        <v>373</v>
      </c>
      <c r="B5" s="1052"/>
      <c r="C5" s="1052"/>
      <c r="D5" s="1052"/>
      <c r="E5" s="1052"/>
      <c r="F5" s="1052"/>
      <c r="G5" s="1052"/>
      <c r="H5" s="1052"/>
      <c r="I5" s="1052"/>
      <c r="J5" s="1052"/>
      <c r="K5" s="1052"/>
      <c r="L5" s="1052"/>
      <c r="M5" s="1052"/>
      <c r="N5" s="1052"/>
      <c r="O5" s="1052"/>
      <c r="P5" s="1053"/>
      <c r="Q5" s="1057" t="s">
        <v>374</v>
      </c>
      <c r="R5" s="1058"/>
      <c r="S5" s="1058"/>
      <c r="T5" s="1058"/>
      <c r="U5" s="1059"/>
      <c r="V5" s="1057" t="s">
        <v>375</v>
      </c>
      <c r="W5" s="1058"/>
      <c r="X5" s="1058"/>
      <c r="Y5" s="1058"/>
      <c r="Z5" s="1059"/>
      <c r="AA5" s="1057" t="s">
        <v>376</v>
      </c>
      <c r="AB5" s="1058"/>
      <c r="AC5" s="1058"/>
      <c r="AD5" s="1058"/>
      <c r="AE5" s="1058"/>
      <c r="AF5" s="1169" t="s">
        <v>377</v>
      </c>
      <c r="AG5" s="1058"/>
      <c r="AH5" s="1058"/>
      <c r="AI5" s="1058"/>
      <c r="AJ5" s="1073"/>
      <c r="AK5" s="1058" t="s">
        <v>378</v>
      </c>
      <c r="AL5" s="1058"/>
      <c r="AM5" s="1058"/>
      <c r="AN5" s="1058"/>
      <c r="AO5" s="1059"/>
      <c r="AP5" s="1057" t="s">
        <v>379</v>
      </c>
      <c r="AQ5" s="1058"/>
      <c r="AR5" s="1058"/>
      <c r="AS5" s="1058"/>
      <c r="AT5" s="1059"/>
      <c r="AU5" s="1057" t="s">
        <v>380</v>
      </c>
      <c r="AV5" s="1058"/>
      <c r="AW5" s="1058"/>
      <c r="AX5" s="1058"/>
      <c r="AY5" s="1073"/>
      <c r="AZ5" s="258"/>
      <c r="BA5" s="258"/>
      <c r="BB5" s="258"/>
      <c r="BC5" s="258"/>
      <c r="BD5" s="258"/>
      <c r="BE5" s="259"/>
      <c r="BF5" s="259"/>
      <c r="BG5" s="259"/>
      <c r="BH5" s="259"/>
      <c r="BI5" s="259"/>
      <c r="BJ5" s="259"/>
      <c r="BK5" s="259"/>
      <c r="BL5" s="259"/>
      <c r="BM5" s="259"/>
      <c r="BN5" s="259"/>
      <c r="BO5" s="259"/>
      <c r="BP5" s="259"/>
      <c r="BQ5" s="1051" t="s">
        <v>381</v>
      </c>
      <c r="BR5" s="1052"/>
      <c r="BS5" s="1052"/>
      <c r="BT5" s="1052"/>
      <c r="BU5" s="1052"/>
      <c r="BV5" s="1052"/>
      <c r="BW5" s="1052"/>
      <c r="BX5" s="1052"/>
      <c r="BY5" s="1052"/>
      <c r="BZ5" s="1052"/>
      <c r="CA5" s="1052"/>
      <c r="CB5" s="1052"/>
      <c r="CC5" s="1052"/>
      <c r="CD5" s="1052"/>
      <c r="CE5" s="1052"/>
      <c r="CF5" s="1052"/>
      <c r="CG5" s="1053"/>
      <c r="CH5" s="1057" t="s">
        <v>382</v>
      </c>
      <c r="CI5" s="1058"/>
      <c r="CJ5" s="1058"/>
      <c r="CK5" s="1058"/>
      <c r="CL5" s="1059"/>
      <c r="CM5" s="1057" t="s">
        <v>383</v>
      </c>
      <c r="CN5" s="1058"/>
      <c r="CO5" s="1058"/>
      <c r="CP5" s="1058"/>
      <c r="CQ5" s="1059"/>
      <c r="CR5" s="1057" t="s">
        <v>384</v>
      </c>
      <c r="CS5" s="1058"/>
      <c r="CT5" s="1058"/>
      <c r="CU5" s="1058"/>
      <c r="CV5" s="1059"/>
      <c r="CW5" s="1057" t="s">
        <v>385</v>
      </c>
      <c r="CX5" s="1058"/>
      <c r="CY5" s="1058"/>
      <c r="CZ5" s="1058"/>
      <c r="DA5" s="1059"/>
      <c r="DB5" s="1057" t="s">
        <v>386</v>
      </c>
      <c r="DC5" s="1058"/>
      <c r="DD5" s="1058"/>
      <c r="DE5" s="1058"/>
      <c r="DF5" s="1059"/>
      <c r="DG5" s="1154" t="s">
        <v>387</v>
      </c>
      <c r="DH5" s="1155"/>
      <c r="DI5" s="1155"/>
      <c r="DJ5" s="1155"/>
      <c r="DK5" s="1156"/>
      <c r="DL5" s="1154" t="s">
        <v>388</v>
      </c>
      <c r="DM5" s="1155"/>
      <c r="DN5" s="1155"/>
      <c r="DO5" s="1155"/>
      <c r="DP5" s="1156"/>
      <c r="DQ5" s="1057" t="s">
        <v>389</v>
      </c>
      <c r="DR5" s="1058"/>
      <c r="DS5" s="1058"/>
      <c r="DT5" s="1058"/>
      <c r="DU5" s="1059"/>
      <c r="DV5" s="1057" t="s">
        <v>380</v>
      </c>
      <c r="DW5" s="1058"/>
      <c r="DX5" s="1058"/>
      <c r="DY5" s="1058"/>
      <c r="DZ5" s="1073"/>
      <c r="EA5" s="256"/>
    </row>
    <row r="6" spans="1:131" s="257"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54"/>
      <c r="BA6" s="254"/>
      <c r="BB6" s="254"/>
      <c r="BC6" s="254"/>
      <c r="BD6" s="254"/>
      <c r="BE6" s="255"/>
      <c r="BF6" s="255"/>
      <c r="BG6" s="255"/>
      <c r="BH6" s="255"/>
      <c r="BI6" s="255"/>
      <c r="BJ6" s="255"/>
      <c r="BK6" s="255"/>
      <c r="BL6" s="255"/>
      <c r="BM6" s="255"/>
      <c r="BN6" s="255"/>
      <c r="BO6" s="255"/>
      <c r="BP6" s="255"/>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56"/>
    </row>
    <row r="7" spans="1:131" s="257" customFormat="1" ht="26.25" customHeight="1" thickTop="1" x14ac:dyDescent="0.15">
      <c r="A7" s="260">
        <v>1</v>
      </c>
      <c r="B7" s="1106" t="s">
        <v>390</v>
      </c>
      <c r="C7" s="1107"/>
      <c r="D7" s="1107"/>
      <c r="E7" s="1107"/>
      <c r="F7" s="1107"/>
      <c r="G7" s="1107"/>
      <c r="H7" s="1107"/>
      <c r="I7" s="1107"/>
      <c r="J7" s="1107"/>
      <c r="K7" s="1107"/>
      <c r="L7" s="1107"/>
      <c r="M7" s="1107"/>
      <c r="N7" s="1107"/>
      <c r="O7" s="1107"/>
      <c r="P7" s="1108"/>
      <c r="Q7" s="1160">
        <v>41973</v>
      </c>
      <c r="R7" s="1161"/>
      <c r="S7" s="1161"/>
      <c r="T7" s="1161"/>
      <c r="U7" s="1161"/>
      <c r="V7" s="1161">
        <v>39697</v>
      </c>
      <c r="W7" s="1161"/>
      <c r="X7" s="1161"/>
      <c r="Y7" s="1161"/>
      <c r="Z7" s="1161"/>
      <c r="AA7" s="1161">
        <v>2276</v>
      </c>
      <c r="AB7" s="1161"/>
      <c r="AC7" s="1161"/>
      <c r="AD7" s="1161"/>
      <c r="AE7" s="1162"/>
      <c r="AF7" s="1163">
        <v>802</v>
      </c>
      <c r="AG7" s="1164"/>
      <c r="AH7" s="1164"/>
      <c r="AI7" s="1164"/>
      <c r="AJ7" s="1165"/>
      <c r="AK7" s="1147">
        <v>11507</v>
      </c>
      <c r="AL7" s="1148"/>
      <c r="AM7" s="1148"/>
      <c r="AN7" s="1148"/>
      <c r="AO7" s="1148"/>
      <c r="AP7" s="1148">
        <v>15034</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c r="BS7" s="1151" t="s">
        <v>594</v>
      </c>
      <c r="BT7" s="1152"/>
      <c r="BU7" s="1152"/>
      <c r="BV7" s="1152"/>
      <c r="BW7" s="1152"/>
      <c r="BX7" s="1152"/>
      <c r="BY7" s="1152"/>
      <c r="BZ7" s="1152"/>
      <c r="CA7" s="1152"/>
      <c r="CB7" s="1152"/>
      <c r="CC7" s="1152"/>
      <c r="CD7" s="1152"/>
      <c r="CE7" s="1152"/>
      <c r="CF7" s="1152"/>
      <c r="CG7" s="1153"/>
      <c r="CH7" s="1144">
        <v>-3</v>
      </c>
      <c r="CI7" s="1145"/>
      <c r="CJ7" s="1145"/>
      <c r="CK7" s="1145"/>
      <c r="CL7" s="1146"/>
      <c r="CM7" s="1144">
        <v>38</v>
      </c>
      <c r="CN7" s="1145"/>
      <c r="CO7" s="1145"/>
      <c r="CP7" s="1145"/>
      <c r="CQ7" s="1146"/>
      <c r="CR7" s="1144">
        <v>31</v>
      </c>
      <c r="CS7" s="1145"/>
      <c r="CT7" s="1145"/>
      <c r="CU7" s="1145"/>
      <c r="CV7" s="1146"/>
      <c r="CW7" s="1144">
        <v>3</v>
      </c>
      <c r="CX7" s="1145"/>
      <c r="CY7" s="1145"/>
      <c r="CZ7" s="1145"/>
      <c r="DA7" s="1146"/>
      <c r="DB7" s="1144" t="s">
        <v>595</v>
      </c>
      <c r="DC7" s="1145"/>
      <c r="DD7" s="1145"/>
      <c r="DE7" s="1145"/>
      <c r="DF7" s="1146"/>
      <c r="DG7" s="1144" t="s">
        <v>595</v>
      </c>
      <c r="DH7" s="1145"/>
      <c r="DI7" s="1145"/>
      <c r="DJ7" s="1145"/>
      <c r="DK7" s="1146"/>
      <c r="DL7" s="1144" t="s">
        <v>595</v>
      </c>
      <c r="DM7" s="1145"/>
      <c r="DN7" s="1145"/>
      <c r="DO7" s="1145"/>
      <c r="DP7" s="1146"/>
      <c r="DQ7" s="1144" t="s">
        <v>596</v>
      </c>
      <c r="DR7" s="1145"/>
      <c r="DS7" s="1145"/>
      <c r="DT7" s="1145"/>
      <c r="DU7" s="1146"/>
      <c r="DV7" s="1171"/>
      <c r="DW7" s="1172"/>
      <c r="DX7" s="1172"/>
      <c r="DY7" s="1172"/>
      <c r="DZ7" s="1173"/>
      <c r="EA7" s="256"/>
    </row>
    <row r="8" spans="1:131" s="257" customFormat="1" ht="26.25" customHeight="1" x14ac:dyDescent="0.15">
      <c r="A8" s="263">
        <v>2</v>
      </c>
      <c r="B8" s="1093"/>
      <c r="C8" s="1094"/>
      <c r="D8" s="1094"/>
      <c r="E8" s="1094"/>
      <c r="F8" s="1094"/>
      <c r="G8" s="1094"/>
      <c r="H8" s="1094"/>
      <c r="I8" s="1094"/>
      <c r="J8" s="1094"/>
      <c r="K8" s="1094"/>
      <c r="L8" s="1094"/>
      <c r="M8" s="1094"/>
      <c r="N8" s="1094"/>
      <c r="O8" s="1094"/>
      <c r="P8" s="1095"/>
      <c r="Q8" s="1099"/>
      <c r="R8" s="1100"/>
      <c r="S8" s="1100"/>
      <c r="T8" s="1100"/>
      <c r="U8" s="1100"/>
      <c r="V8" s="1100"/>
      <c r="W8" s="1100"/>
      <c r="X8" s="1100"/>
      <c r="Y8" s="1100"/>
      <c r="Z8" s="1100"/>
      <c r="AA8" s="1100"/>
      <c r="AB8" s="1100"/>
      <c r="AC8" s="1100"/>
      <c r="AD8" s="1100"/>
      <c r="AE8" s="1101"/>
      <c r="AF8" s="1075"/>
      <c r="AG8" s="1076"/>
      <c r="AH8" s="1076"/>
      <c r="AI8" s="1076"/>
      <c r="AJ8" s="1077"/>
      <c r="AK8" s="1142"/>
      <c r="AL8" s="1143"/>
      <c r="AM8" s="1143"/>
      <c r="AN8" s="1143"/>
      <c r="AO8" s="1143"/>
      <c r="AP8" s="1143"/>
      <c r="AQ8" s="1143"/>
      <c r="AR8" s="1143"/>
      <c r="AS8" s="1143"/>
      <c r="AT8" s="1143"/>
      <c r="AU8" s="1140"/>
      <c r="AV8" s="1140"/>
      <c r="AW8" s="1140"/>
      <c r="AX8" s="1140"/>
      <c r="AY8" s="1141"/>
      <c r="AZ8" s="254"/>
      <c r="BA8" s="254"/>
      <c r="BB8" s="254"/>
      <c r="BC8" s="254"/>
      <c r="BD8" s="254"/>
      <c r="BE8" s="255"/>
      <c r="BF8" s="255"/>
      <c r="BG8" s="255"/>
      <c r="BH8" s="255"/>
      <c r="BI8" s="255"/>
      <c r="BJ8" s="255"/>
      <c r="BK8" s="255"/>
      <c r="BL8" s="255"/>
      <c r="BM8" s="255"/>
      <c r="BN8" s="255"/>
      <c r="BO8" s="255"/>
      <c r="BP8" s="255"/>
      <c r="BQ8" s="264">
        <v>2</v>
      </c>
      <c r="BR8" s="265"/>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56"/>
    </row>
    <row r="9" spans="1:131" s="257" customFormat="1" ht="26.25" customHeight="1" x14ac:dyDescent="0.15">
      <c r="A9" s="263">
        <v>3</v>
      </c>
      <c r="B9" s="1093"/>
      <c r="C9" s="1094"/>
      <c r="D9" s="1094"/>
      <c r="E9" s="1094"/>
      <c r="F9" s="1094"/>
      <c r="G9" s="1094"/>
      <c r="H9" s="1094"/>
      <c r="I9" s="1094"/>
      <c r="J9" s="1094"/>
      <c r="K9" s="1094"/>
      <c r="L9" s="1094"/>
      <c r="M9" s="1094"/>
      <c r="N9" s="1094"/>
      <c r="O9" s="1094"/>
      <c r="P9" s="1095"/>
      <c r="Q9" s="1099"/>
      <c r="R9" s="1100"/>
      <c r="S9" s="1100"/>
      <c r="T9" s="1100"/>
      <c r="U9" s="1100"/>
      <c r="V9" s="1100"/>
      <c r="W9" s="1100"/>
      <c r="X9" s="1100"/>
      <c r="Y9" s="1100"/>
      <c r="Z9" s="1100"/>
      <c r="AA9" s="1100"/>
      <c r="AB9" s="1100"/>
      <c r="AC9" s="1100"/>
      <c r="AD9" s="1100"/>
      <c r="AE9" s="1101"/>
      <c r="AF9" s="1075"/>
      <c r="AG9" s="1076"/>
      <c r="AH9" s="1076"/>
      <c r="AI9" s="1076"/>
      <c r="AJ9" s="1077"/>
      <c r="AK9" s="1142"/>
      <c r="AL9" s="1143"/>
      <c r="AM9" s="1143"/>
      <c r="AN9" s="1143"/>
      <c r="AO9" s="1143"/>
      <c r="AP9" s="1143"/>
      <c r="AQ9" s="1143"/>
      <c r="AR9" s="1143"/>
      <c r="AS9" s="1143"/>
      <c r="AT9" s="1143"/>
      <c r="AU9" s="1140"/>
      <c r="AV9" s="1140"/>
      <c r="AW9" s="1140"/>
      <c r="AX9" s="1140"/>
      <c r="AY9" s="1141"/>
      <c r="AZ9" s="254"/>
      <c r="BA9" s="254"/>
      <c r="BB9" s="254"/>
      <c r="BC9" s="254"/>
      <c r="BD9" s="254"/>
      <c r="BE9" s="255"/>
      <c r="BF9" s="255"/>
      <c r="BG9" s="255"/>
      <c r="BH9" s="255"/>
      <c r="BI9" s="255"/>
      <c r="BJ9" s="255"/>
      <c r="BK9" s="255"/>
      <c r="BL9" s="255"/>
      <c r="BM9" s="255"/>
      <c r="BN9" s="255"/>
      <c r="BO9" s="255"/>
      <c r="BP9" s="255"/>
      <c r="BQ9" s="264">
        <v>3</v>
      </c>
      <c r="BR9" s="265"/>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56"/>
    </row>
    <row r="10" spans="1:131" s="257" customFormat="1" ht="26.25" customHeight="1" x14ac:dyDescent="0.15">
      <c r="A10" s="263">
        <v>4</v>
      </c>
      <c r="B10" s="1093"/>
      <c r="C10" s="1094"/>
      <c r="D10" s="1094"/>
      <c r="E10" s="1094"/>
      <c r="F10" s="1094"/>
      <c r="G10" s="1094"/>
      <c r="H10" s="1094"/>
      <c r="I10" s="1094"/>
      <c r="J10" s="1094"/>
      <c r="K10" s="1094"/>
      <c r="L10" s="1094"/>
      <c r="M10" s="1094"/>
      <c r="N10" s="1094"/>
      <c r="O10" s="1094"/>
      <c r="P10" s="1095"/>
      <c r="Q10" s="1099"/>
      <c r="R10" s="1100"/>
      <c r="S10" s="1100"/>
      <c r="T10" s="1100"/>
      <c r="U10" s="1100"/>
      <c r="V10" s="1100"/>
      <c r="W10" s="1100"/>
      <c r="X10" s="1100"/>
      <c r="Y10" s="1100"/>
      <c r="Z10" s="1100"/>
      <c r="AA10" s="1100"/>
      <c r="AB10" s="1100"/>
      <c r="AC10" s="1100"/>
      <c r="AD10" s="1100"/>
      <c r="AE10" s="1101"/>
      <c r="AF10" s="1075"/>
      <c r="AG10" s="1076"/>
      <c r="AH10" s="1076"/>
      <c r="AI10" s="1076"/>
      <c r="AJ10" s="1077"/>
      <c r="AK10" s="1142"/>
      <c r="AL10" s="1143"/>
      <c r="AM10" s="1143"/>
      <c r="AN10" s="1143"/>
      <c r="AO10" s="1143"/>
      <c r="AP10" s="1143"/>
      <c r="AQ10" s="1143"/>
      <c r="AR10" s="1143"/>
      <c r="AS10" s="1143"/>
      <c r="AT10" s="1143"/>
      <c r="AU10" s="1140"/>
      <c r="AV10" s="1140"/>
      <c r="AW10" s="1140"/>
      <c r="AX10" s="1140"/>
      <c r="AY10" s="1141"/>
      <c r="AZ10" s="254"/>
      <c r="BA10" s="254"/>
      <c r="BB10" s="254"/>
      <c r="BC10" s="254"/>
      <c r="BD10" s="254"/>
      <c r="BE10" s="255"/>
      <c r="BF10" s="255"/>
      <c r="BG10" s="255"/>
      <c r="BH10" s="255"/>
      <c r="BI10" s="255"/>
      <c r="BJ10" s="255"/>
      <c r="BK10" s="255"/>
      <c r="BL10" s="255"/>
      <c r="BM10" s="255"/>
      <c r="BN10" s="255"/>
      <c r="BO10" s="255"/>
      <c r="BP10" s="255"/>
      <c r="BQ10" s="264">
        <v>4</v>
      </c>
      <c r="BR10" s="265"/>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56"/>
    </row>
    <row r="11" spans="1:131" s="257" customFormat="1" ht="26.25" customHeight="1" x14ac:dyDescent="0.15">
      <c r="A11" s="263">
        <v>5</v>
      </c>
      <c r="B11" s="1093"/>
      <c r="C11" s="1094"/>
      <c r="D11" s="1094"/>
      <c r="E11" s="1094"/>
      <c r="F11" s="1094"/>
      <c r="G11" s="1094"/>
      <c r="H11" s="1094"/>
      <c r="I11" s="1094"/>
      <c r="J11" s="1094"/>
      <c r="K11" s="1094"/>
      <c r="L11" s="1094"/>
      <c r="M11" s="1094"/>
      <c r="N11" s="1094"/>
      <c r="O11" s="1094"/>
      <c r="P11" s="1095"/>
      <c r="Q11" s="1099"/>
      <c r="R11" s="1100"/>
      <c r="S11" s="1100"/>
      <c r="T11" s="1100"/>
      <c r="U11" s="1100"/>
      <c r="V11" s="1100"/>
      <c r="W11" s="1100"/>
      <c r="X11" s="1100"/>
      <c r="Y11" s="1100"/>
      <c r="Z11" s="1100"/>
      <c r="AA11" s="1100"/>
      <c r="AB11" s="1100"/>
      <c r="AC11" s="1100"/>
      <c r="AD11" s="1100"/>
      <c r="AE11" s="1101"/>
      <c r="AF11" s="1075"/>
      <c r="AG11" s="1076"/>
      <c r="AH11" s="1076"/>
      <c r="AI11" s="1076"/>
      <c r="AJ11" s="1077"/>
      <c r="AK11" s="1142"/>
      <c r="AL11" s="1143"/>
      <c r="AM11" s="1143"/>
      <c r="AN11" s="1143"/>
      <c r="AO11" s="1143"/>
      <c r="AP11" s="1143"/>
      <c r="AQ11" s="1143"/>
      <c r="AR11" s="1143"/>
      <c r="AS11" s="1143"/>
      <c r="AT11" s="1143"/>
      <c r="AU11" s="1140"/>
      <c r="AV11" s="1140"/>
      <c r="AW11" s="1140"/>
      <c r="AX11" s="1140"/>
      <c r="AY11" s="1141"/>
      <c r="AZ11" s="254"/>
      <c r="BA11" s="254"/>
      <c r="BB11" s="254"/>
      <c r="BC11" s="254"/>
      <c r="BD11" s="254"/>
      <c r="BE11" s="255"/>
      <c r="BF11" s="255"/>
      <c r="BG11" s="255"/>
      <c r="BH11" s="255"/>
      <c r="BI11" s="255"/>
      <c r="BJ11" s="255"/>
      <c r="BK11" s="255"/>
      <c r="BL11" s="255"/>
      <c r="BM11" s="255"/>
      <c r="BN11" s="255"/>
      <c r="BO11" s="255"/>
      <c r="BP11" s="255"/>
      <c r="BQ11" s="264">
        <v>5</v>
      </c>
      <c r="BR11" s="265"/>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56"/>
    </row>
    <row r="12" spans="1:131" s="257" customFormat="1" ht="26.25" customHeight="1" x14ac:dyDescent="0.15">
      <c r="A12" s="263">
        <v>6</v>
      </c>
      <c r="B12" s="1093"/>
      <c r="C12" s="1094"/>
      <c r="D12" s="1094"/>
      <c r="E12" s="1094"/>
      <c r="F12" s="1094"/>
      <c r="G12" s="1094"/>
      <c r="H12" s="1094"/>
      <c r="I12" s="1094"/>
      <c r="J12" s="1094"/>
      <c r="K12" s="1094"/>
      <c r="L12" s="1094"/>
      <c r="M12" s="1094"/>
      <c r="N12" s="1094"/>
      <c r="O12" s="1094"/>
      <c r="P12" s="1095"/>
      <c r="Q12" s="1099"/>
      <c r="R12" s="1100"/>
      <c r="S12" s="1100"/>
      <c r="T12" s="1100"/>
      <c r="U12" s="1100"/>
      <c r="V12" s="1100"/>
      <c r="W12" s="1100"/>
      <c r="X12" s="1100"/>
      <c r="Y12" s="1100"/>
      <c r="Z12" s="1100"/>
      <c r="AA12" s="1100"/>
      <c r="AB12" s="1100"/>
      <c r="AC12" s="1100"/>
      <c r="AD12" s="1100"/>
      <c r="AE12" s="1101"/>
      <c r="AF12" s="1075"/>
      <c r="AG12" s="1076"/>
      <c r="AH12" s="1076"/>
      <c r="AI12" s="1076"/>
      <c r="AJ12" s="1077"/>
      <c r="AK12" s="1142"/>
      <c r="AL12" s="1143"/>
      <c r="AM12" s="1143"/>
      <c r="AN12" s="1143"/>
      <c r="AO12" s="1143"/>
      <c r="AP12" s="1143"/>
      <c r="AQ12" s="1143"/>
      <c r="AR12" s="1143"/>
      <c r="AS12" s="1143"/>
      <c r="AT12" s="1143"/>
      <c r="AU12" s="1140"/>
      <c r="AV12" s="1140"/>
      <c r="AW12" s="1140"/>
      <c r="AX12" s="1140"/>
      <c r="AY12" s="1141"/>
      <c r="AZ12" s="254"/>
      <c r="BA12" s="254"/>
      <c r="BB12" s="254"/>
      <c r="BC12" s="254"/>
      <c r="BD12" s="254"/>
      <c r="BE12" s="255"/>
      <c r="BF12" s="255"/>
      <c r="BG12" s="255"/>
      <c r="BH12" s="255"/>
      <c r="BI12" s="255"/>
      <c r="BJ12" s="255"/>
      <c r="BK12" s="255"/>
      <c r="BL12" s="255"/>
      <c r="BM12" s="255"/>
      <c r="BN12" s="255"/>
      <c r="BO12" s="255"/>
      <c r="BP12" s="255"/>
      <c r="BQ12" s="264">
        <v>6</v>
      </c>
      <c r="BR12" s="265"/>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6"/>
    </row>
    <row r="13" spans="1:131" s="257" customFormat="1" ht="26.25" customHeight="1" x14ac:dyDescent="0.15">
      <c r="A13" s="263">
        <v>7</v>
      </c>
      <c r="B13" s="1093"/>
      <c r="C13" s="1094"/>
      <c r="D13" s="1094"/>
      <c r="E13" s="1094"/>
      <c r="F13" s="1094"/>
      <c r="G13" s="1094"/>
      <c r="H13" s="1094"/>
      <c r="I13" s="1094"/>
      <c r="J13" s="1094"/>
      <c r="K13" s="1094"/>
      <c r="L13" s="1094"/>
      <c r="M13" s="1094"/>
      <c r="N13" s="1094"/>
      <c r="O13" s="1094"/>
      <c r="P13" s="1095"/>
      <c r="Q13" s="1099"/>
      <c r="R13" s="1100"/>
      <c r="S13" s="1100"/>
      <c r="T13" s="1100"/>
      <c r="U13" s="1100"/>
      <c r="V13" s="1100"/>
      <c r="W13" s="1100"/>
      <c r="X13" s="1100"/>
      <c r="Y13" s="1100"/>
      <c r="Z13" s="1100"/>
      <c r="AA13" s="1100"/>
      <c r="AB13" s="1100"/>
      <c r="AC13" s="1100"/>
      <c r="AD13" s="1100"/>
      <c r="AE13" s="1101"/>
      <c r="AF13" s="1075"/>
      <c r="AG13" s="1076"/>
      <c r="AH13" s="1076"/>
      <c r="AI13" s="1076"/>
      <c r="AJ13" s="1077"/>
      <c r="AK13" s="1142"/>
      <c r="AL13" s="1143"/>
      <c r="AM13" s="1143"/>
      <c r="AN13" s="1143"/>
      <c r="AO13" s="1143"/>
      <c r="AP13" s="1143"/>
      <c r="AQ13" s="1143"/>
      <c r="AR13" s="1143"/>
      <c r="AS13" s="1143"/>
      <c r="AT13" s="1143"/>
      <c r="AU13" s="1140"/>
      <c r="AV13" s="1140"/>
      <c r="AW13" s="1140"/>
      <c r="AX13" s="1140"/>
      <c r="AY13" s="1141"/>
      <c r="AZ13" s="254"/>
      <c r="BA13" s="254"/>
      <c r="BB13" s="254"/>
      <c r="BC13" s="254"/>
      <c r="BD13" s="254"/>
      <c r="BE13" s="255"/>
      <c r="BF13" s="255"/>
      <c r="BG13" s="255"/>
      <c r="BH13" s="255"/>
      <c r="BI13" s="255"/>
      <c r="BJ13" s="255"/>
      <c r="BK13" s="255"/>
      <c r="BL13" s="255"/>
      <c r="BM13" s="255"/>
      <c r="BN13" s="255"/>
      <c r="BO13" s="255"/>
      <c r="BP13" s="255"/>
      <c r="BQ13" s="264">
        <v>7</v>
      </c>
      <c r="BR13" s="265"/>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6"/>
    </row>
    <row r="14" spans="1:131" s="257" customFormat="1" ht="26.25" customHeight="1" x14ac:dyDescent="0.15">
      <c r="A14" s="263">
        <v>8</v>
      </c>
      <c r="B14" s="1093"/>
      <c r="C14" s="1094"/>
      <c r="D14" s="1094"/>
      <c r="E14" s="1094"/>
      <c r="F14" s="1094"/>
      <c r="G14" s="1094"/>
      <c r="H14" s="1094"/>
      <c r="I14" s="1094"/>
      <c r="J14" s="1094"/>
      <c r="K14" s="1094"/>
      <c r="L14" s="1094"/>
      <c r="M14" s="1094"/>
      <c r="N14" s="1094"/>
      <c r="O14" s="1094"/>
      <c r="P14" s="1095"/>
      <c r="Q14" s="1099"/>
      <c r="R14" s="1100"/>
      <c r="S14" s="1100"/>
      <c r="T14" s="1100"/>
      <c r="U14" s="1100"/>
      <c r="V14" s="1100"/>
      <c r="W14" s="1100"/>
      <c r="X14" s="1100"/>
      <c r="Y14" s="1100"/>
      <c r="Z14" s="1100"/>
      <c r="AA14" s="1100"/>
      <c r="AB14" s="1100"/>
      <c r="AC14" s="1100"/>
      <c r="AD14" s="1100"/>
      <c r="AE14" s="1101"/>
      <c r="AF14" s="1075"/>
      <c r="AG14" s="1076"/>
      <c r="AH14" s="1076"/>
      <c r="AI14" s="1076"/>
      <c r="AJ14" s="1077"/>
      <c r="AK14" s="1142"/>
      <c r="AL14" s="1143"/>
      <c r="AM14" s="1143"/>
      <c r="AN14" s="1143"/>
      <c r="AO14" s="1143"/>
      <c r="AP14" s="1143"/>
      <c r="AQ14" s="1143"/>
      <c r="AR14" s="1143"/>
      <c r="AS14" s="1143"/>
      <c r="AT14" s="1143"/>
      <c r="AU14" s="1140"/>
      <c r="AV14" s="1140"/>
      <c r="AW14" s="1140"/>
      <c r="AX14" s="1140"/>
      <c r="AY14" s="1141"/>
      <c r="AZ14" s="254"/>
      <c r="BA14" s="254"/>
      <c r="BB14" s="254"/>
      <c r="BC14" s="254"/>
      <c r="BD14" s="254"/>
      <c r="BE14" s="255"/>
      <c r="BF14" s="255"/>
      <c r="BG14" s="255"/>
      <c r="BH14" s="255"/>
      <c r="BI14" s="255"/>
      <c r="BJ14" s="255"/>
      <c r="BK14" s="255"/>
      <c r="BL14" s="255"/>
      <c r="BM14" s="255"/>
      <c r="BN14" s="255"/>
      <c r="BO14" s="255"/>
      <c r="BP14" s="255"/>
      <c r="BQ14" s="264">
        <v>8</v>
      </c>
      <c r="BR14" s="265"/>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6"/>
    </row>
    <row r="15" spans="1:131" s="257" customFormat="1" ht="26.25" customHeight="1" x14ac:dyDescent="0.15">
      <c r="A15" s="263">
        <v>9</v>
      </c>
      <c r="B15" s="1093"/>
      <c r="C15" s="1094"/>
      <c r="D15" s="1094"/>
      <c r="E15" s="1094"/>
      <c r="F15" s="1094"/>
      <c r="G15" s="1094"/>
      <c r="H15" s="1094"/>
      <c r="I15" s="1094"/>
      <c r="J15" s="1094"/>
      <c r="K15" s="1094"/>
      <c r="L15" s="1094"/>
      <c r="M15" s="1094"/>
      <c r="N15" s="1094"/>
      <c r="O15" s="1094"/>
      <c r="P15" s="1095"/>
      <c r="Q15" s="1099"/>
      <c r="R15" s="1100"/>
      <c r="S15" s="1100"/>
      <c r="T15" s="1100"/>
      <c r="U15" s="1100"/>
      <c r="V15" s="1100"/>
      <c r="W15" s="1100"/>
      <c r="X15" s="1100"/>
      <c r="Y15" s="1100"/>
      <c r="Z15" s="1100"/>
      <c r="AA15" s="1100"/>
      <c r="AB15" s="1100"/>
      <c r="AC15" s="1100"/>
      <c r="AD15" s="1100"/>
      <c r="AE15" s="1101"/>
      <c r="AF15" s="1075"/>
      <c r="AG15" s="1076"/>
      <c r="AH15" s="1076"/>
      <c r="AI15" s="1076"/>
      <c r="AJ15" s="1077"/>
      <c r="AK15" s="1142"/>
      <c r="AL15" s="1143"/>
      <c r="AM15" s="1143"/>
      <c r="AN15" s="1143"/>
      <c r="AO15" s="1143"/>
      <c r="AP15" s="1143"/>
      <c r="AQ15" s="1143"/>
      <c r="AR15" s="1143"/>
      <c r="AS15" s="1143"/>
      <c r="AT15" s="1143"/>
      <c r="AU15" s="1140"/>
      <c r="AV15" s="1140"/>
      <c r="AW15" s="1140"/>
      <c r="AX15" s="1140"/>
      <c r="AY15" s="1141"/>
      <c r="AZ15" s="254"/>
      <c r="BA15" s="254"/>
      <c r="BB15" s="254"/>
      <c r="BC15" s="254"/>
      <c r="BD15" s="254"/>
      <c r="BE15" s="255"/>
      <c r="BF15" s="255"/>
      <c r="BG15" s="255"/>
      <c r="BH15" s="255"/>
      <c r="BI15" s="255"/>
      <c r="BJ15" s="255"/>
      <c r="BK15" s="255"/>
      <c r="BL15" s="255"/>
      <c r="BM15" s="255"/>
      <c r="BN15" s="255"/>
      <c r="BO15" s="255"/>
      <c r="BP15" s="255"/>
      <c r="BQ15" s="264">
        <v>9</v>
      </c>
      <c r="BR15" s="265"/>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6"/>
    </row>
    <row r="16" spans="1:131" s="257" customFormat="1" ht="26.25" customHeight="1" x14ac:dyDescent="0.15">
      <c r="A16" s="263">
        <v>10</v>
      </c>
      <c r="B16" s="1093"/>
      <c r="C16" s="1094"/>
      <c r="D16" s="1094"/>
      <c r="E16" s="1094"/>
      <c r="F16" s="1094"/>
      <c r="G16" s="1094"/>
      <c r="H16" s="1094"/>
      <c r="I16" s="1094"/>
      <c r="J16" s="1094"/>
      <c r="K16" s="1094"/>
      <c r="L16" s="1094"/>
      <c r="M16" s="1094"/>
      <c r="N16" s="1094"/>
      <c r="O16" s="1094"/>
      <c r="P16" s="1095"/>
      <c r="Q16" s="1099"/>
      <c r="R16" s="1100"/>
      <c r="S16" s="1100"/>
      <c r="T16" s="1100"/>
      <c r="U16" s="1100"/>
      <c r="V16" s="1100"/>
      <c r="W16" s="1100"/>
      <c r="X16" s="1100"/>
      <c r="Y16" s="1100"/>
      <c r="Z16" s="1100"/>
      <c r="AA16" s="1100"/>
      <c r="AB16" s="1100"/>
      <c r="AC16" s="1100"/>
      <c r="AD16" s="1100"/>
      <c r="AE16" s="1101"/>
      <c r="AF16" s="1075"/>
      <c r="AG16" s="1076"/>
      <c r="AH16" s="1076"/>
      <c r="AI16" s="1076"/>
      <c r="AJ16" s="1077"/>
      <c r="AK16" s="1142"/>
      <c r="AL16" s="1143"/>
      <c r="AM16" s="1143"/>
      <c r="AN16" s="1143"/>
      <c r="AO16" s="1143"/>
      <c r="AP16" s="1143"/>
      <c r="AQ16" s="1143"/>
      <c r="AR16" s="1143"/>
      <c r="AS16" s="1143"/>
      <c r="AT16" s="1143"/>
      <c r="AU16" s="1140"/>
      <c r="AV16" s="1140"/>
      <c r="AW16" s="1140"/>
      <c r="AX16" s="1140"/>
      <c r="AY16" s="1141"/>
      <c r="AZ16" s="254"/>
      <c r="BA16" s="254"/>
      <c r="BB16" s="254"/>
      <c r="BC16" s="254"/>
      <c r="BD16" s="254"/>
      <c r="BE16" s="255"/>
      <c r="BF16" s="255"/>
      <c r="BG16" s="255"/>
      <c r="BH16" s="255"/>
      <c r="BI16" s="255"/>
      <c r="BJ16" s="255"/>
      <c r="BK16" s="255"/>
      <c r="BL16" s="255"/>
      <c r="BM16" s="255"/>
      <c r="BN16" s="255"/>
      <c r="BO16" s="255"/>
      <c r="BP16" s="255"/>
      <c r="BQ16" s="264">
        <v>10</v>
      </c>
      <c r="BR16" s="265"/>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6"/>
    </row>
    <row r="17" spans="1:131" s="257" customFormat="1" ht="26.25" customHeight="1" x14ac:dyDescent="0.15">
      <c r="A17" s="263">
        <v>11</v>
      </c>
      <c r="B17" s="1093"/>
      <c r="C17" s="1094"/>
      <c r="D17" s="1094"/>
      <c r="E17" s="1094"/>
      <c r="F17" s="1094"/>
      <c r="G17" s="1094"/>
      <c r="H17" s="1094"/>
      <c r="I17" s="1094"/>
      <c r="J17" s="1094"/>
      <c r="K17" s="1094"/>
      <c r="L17" s="1094"/>
      <c r="M17" s="1094"/>
      <c r="N17" s="1094"/>
      <c r="O17" s="1094"/>
      <c r="P17" s="1095"/>
      <c r="Q17" s="1099"/>
      <c r="R17" s="1100"/>
      <c r="S17" s="1100"/>
      <c r="T17" s="1100"/>
      <c r="U17" s="1100"/>
      <c r="V17" s="1100"/>
      <c r="W17" s="1100"/>
      <c r="X17" s="1100"/>
      <c r="Y17" s="1100"/>
      <c r="Z17" s="1100"/>
      <c r="AA17" s="1100"/>
      <c r="AB17" s="1100"/>
      <c r="AC17" s="1100"/>
      <c r="AD17" s="1100"/>
      <c r="AE17" s="1101"/>
      <c r="AF17" s="1075"/>
      <c r="AG17" s="1076"/>
      <c r="AH17" s="1076"/>
      <c r="AI17" s="1076"/>
      <c r="AJ17" s="1077"/>
      <c r="AK17" s="1142"/>
      <c r="AL17" s="1143"/>
      <c r="AM17" s="1143"/>
      <c r="AN17" s="1143"/>
      <c r="AO17" s="1143"/>
      <c r="AP17" s="1143"/>
      <c r="AQ17" s="1143"/>
      <c r="AR17" s="1143"/>
      <c r="AS17" s="1143"/>
      <c r="AT17" s="1143"/>
      <c r="AU17" s="1140"/>
      <c r="AV17" s="1140"/>
      <c r="AW17" s="1140"/>
      <c r="AX17" s="1140"/>
      <c r="AY17" s="1141"/>
      <c r="AZ17" s="254"/>
      <c r="BA17" s="254"/>
      <c r="BB17" s="254"/>
      <c r="BC17" s="254"/>
      <c r="BD17" s="254"/>
      <c r="BE17" s="255"/>
      <c r="BF17" s="255"/>
      <c r="BG17" s="255"/>
      <c r="BH17" s="255"/>
      <c r="BI17" s="255"/>
      <c r="BJ17" s="255"/>
      <c r="BK17" s="255"/>
      <c r="BL17" s="255"/>
      <c r="BM17" s="255"/>
      <c r="BN17" s="255"/>
      <c r="BO17" s="255"/>
      <c r="BP17" s="255"/>
      <c r="BQ17" s="264">
        <v>11</v>
      </c>
      <c r="BR17" s="265"/>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6"/>
    </row>
    <row r="18" spans="1:131" s="257" customFormat="1" ht="26.25" customHeight="1" x14ac:dyDescent="0.15">
      <c r="A18" s="263">
        <v>12</v>
      </c>
      <c r="B18" s="1093"/>
      <c r="C18" s="1094"/>
      <c r="D18" s="1094"/>
      <c r="E18" s="1094"/>
      <c r="F18" s="1094"/>
      <c r="G18" s="1094"/>
      <c r="H18" s="1094"/>
      <c r="I18" s="1094"/>
      <c r="J18" s="1094"/>
      <c r="K18" s="1094"/>
      <c r="L18" s="1094"/>
      <c r="M18" s="1094"/>
      <c r="N18" s="1094"/>
      <c r="O18" s="1094"/>
      <c r="P18" s="1095"/>
      <c r="Q18" s="1099"/>
      <c r="R18" s="1100"/>
      <c r="S18" s="1100"/>
      <c r="T18" s="1100"/>
      <c r="U18" s="1100"/>
      <c r="V18" s="1100"/>
      <c r="W18" s="1100"/>
      <c r="X18" s="1100"/>
      <c r="Y18" s="1100"/>
      <c r="Z18" s="1100"/>
      <c r="AA18" s="1100"/>
      <c r="AB18" s="1100"/>
      <c r="AC18" s="1100"/>
      <c r="AD18" s="1100"/>
      <c r="AE18" s="1101"/>
      <c r="AF18" s="1075"/>
      <c r="AG18" s="1076"/>
      <c r="AH18" s="1076"/>
      <c r="AI18" s="1076"/>
      <c r="AJ18" s="1077"/>
      <c r="AK18" s="1142"/>
      <c r="AL18" s="1143"/>
      <c r="AM18" s="1143"/>
      <c r="AN18" s="1143"/>
      <c r="AO18" s="1143"/>
      <c r="AP18" s="1143"/>
      <c r="AQ18" s="1143"/>
      <c r="AR18" s="1143"/>
      <c r="AS18" s="1143"/>
      <c r="AT18" s="1143"/>
      <c r="AU18" s="1140"/>
      <c r="AV18" s="1140"/>
      <c r="AW18" s="1140"/>
      <c r="AX18" s="1140"/>
      <c r="AY18" s="1141"/>
      <c r="AZ18" s="254"/>
      <c r="BA18" s="254"/>
      <c r="BB18" s="254"/>
      <c r="BC18" s="254"/>
      <c r="BD18" s="254"/>
      <c r="BE18" s="255"/>
      <c r="BF18" s="255"/>
      <c r="BG18" s="255"/>
      <c r="BH18" s="255"/>
      <c r="BI18" s="255"/>
      <c r="BJ18" s="255"/>
      <c r="BK18" s="255"/>
      <c r="BL18" s="255"/>
      <c r="BM18" s="255"/>
      <c r="BN18" s="255"/>
      <c r="BO18" s="255"/>
      <c r="BP18" s="255"/>
      <c r="BQ18" s="264">
        <v>12</v>
      </c>
      <c r="BR18" s="265"/>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6"/>
    </row>
    <row r="19" spans="1:131" s="257" customFormat="1" ht="26.25" customHeight="1" x14ac:dyDescent="0.15">
      <c r="A19" s="263">
        <v>13</v>
      </c>
      <c r="B19" s="1093"/>
      <c r="C19" s="1094"/>
      <c r="D19" s="1094"/>
      <c r="E19" s="1094"/>
      <c r="F19" s="1094"/>
      <c r="G19" s="1094"/>
      <c r="H19" s="1094"/>
      <c r="I19" s="1094"/>
      <c r="J19" s="1094"/>
      <c r="K19" s="1094"/>
      <c r="L19" s="1094"/>
      <c r="M19" s="1094"/>
      <c r="N19" s="1094"/>
      <c r="O19" s="1094"/>
      <c r="P19" s="1095"/>
      <c r="Q19" s="1099"/>
      <c r="R19" s="1100"/>
      <c r="S19" s="1100"/>
      <c r="T19" s="1100"/>
      <c r="U19" s="1100"/>
      <c r="V19" s="1100"/>
      <c r="W19" s="1100"/>
      <c r="X19" s="1100"/>
      <c r="Y19" s="1100"/>
      <c r="Z19" s="1100"/>
      <c r="AA19" s="1100"/>
      <c r="AB19" s="1100"/>
      <c r="AC19" s="1100"/>
      <c r="AD19" s="1100"/>
      <c r="AE19" s="1101"/>
      <c r="AF19" s="1075"/>
      <c r="AG19" s="1076"/>
      <c r="AH19" s="1076"/>
      <c r="AI19" s="1076"/>
      <c r="AJ19" s="1077"/>
      <c r="AK19" s="1142"/>
      <c r="AL19" s="1143"/>
      <c r="AM19" s="1143"/>
      <c r="AN19" s="1143"/>
      <c r="AO19" s="1143"/>
      <c r="AP19" s="1143"/>
      <c r="AQ19" s="1143"/>
      <c r="AR19" s="1143"/>
      <c r="AS19" s="1143"/>
      <c r="AT19" s="1143"/>
      <c r="AU19" s="1140"/>
      <c r="AV19" s="1140"/>
      <c r="AW19" s="1140"/>
      <c r="AX19" s="1140"/>
      <c r="AY19" s="1141"/>
      <c r="AZ19" s="254"/>
      <c r="BA19" s="254"/>
      <c r="BB19" s="254"/>
      <c r="BC19" s="254"/>
      <c r="BD19" s="254"/>
      <c r="BE19" s="255"/>
      <c r="BF19" s="255"/>
      <c r="BG19" s="255"/>
      <c r="BH19" s="255"/>
      <c r="BI19" s="255"/>
      <c r="BJ19" s="255"/>
      <c r="BK19" s="255"/>
      <c r="BL19" s="255"/>
      <c r="BM19" s="255"/>
      <c r="BN19" s="255"/>
      <c r="BO19" s="255"/>
      <c r="BP19" s="255"/>
      <c r="BQ19" s="264">
        <v>13</v>
      </c>
      <c r="BR19" s="265"/>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6"/>
    </row>
    <row r="20" spans="1:131" s="257" customFormat="1" ht="26.25" customHeight="1" x14ac:dyDescent="0.15">
      <c r="A20" s="263">
        <v>14</v>
      </c>
      <c r="B20" s="1093"/>
      <c r="C20" s="1094"/>
      <c r="D20" s="1094"/>
      <c r="E20" s="1094"/>
      <c r="F20" s="1094"/>
      <c r="G20" s="1094"/>
      <c r="H20" s="1094"/>
      <c r="I20" s="1094"/>
      <c r="J20" s="1094"/>
      <c r="K20" s="1094"/>
      <c r="L20" s="1094"/>
      <c r="M20" s="1094"/>
      <c r="N20" s="1094"/>
      <c r="O20" s="1094"/>
      <c r="P20" s="1095"/>
      <c r="Q20" s="1099"/>
      <c r="R20" s="1100"/>
      <c r="S20" s="1100"/>
      <c r="T20" s="1100"/>
      <c r="U20" s="1100"/>
      <c r="V20" s="1100"/>
      <c r="W20" s="1100"/>
      <c r="X20" s="1100"/>
      <c r="Y20" s="1100"/>
      <c r="Z20" s="1100"/>
      <c r="AA20" s="1100"/>
      <c r="AB20" s="1100"/>
      <c r="AC20" s="1100"/>
      <c r="AD20" s="1100"/>
      <c r="AE20" s="1101"/>
      <c r="AF20" s="1075"/>
      <c r="AG20" s="1076"/>
      <c r="AH20" s="1076"/>
      <c r="AI20" s="1076"/>
      <c r="AJ20" s="1077"/>
      <c r="AK20" s="1142"/>
      <c r="AL20" s="1143"/>
      <c r="AM20" s="1143"/>
      <c r="AN20" s="1143"/>
      <c r="AO20" s="1143"/>
      <c r="AP20" s="1143"/>
      <c r="AQ20" s="1143"/>
      <c r="AR20" s="1143"/>
      <c r="AS20" s="1143"/>
      <c r="AT20" s="1143"/>
      <c r="AU20" s="1140"/>
      <c r="AV20" s="1140"/>
      <c r="AW20" s="1140"/>
      <c r="AX20" s="1140"/>
      <c r="AY20" s="1141"/>
      <c r="AZ20" s="254"/>
      <c r="BA20" s="254"/>
      <c r="BB20" s="254"/>
      <c r="BC20" s="254"/>
      <c r="BD20" s="254"/>
      <c r="BE20" s="255"/>
      <c r="BF20" s="255"/>
      <c r="BG20" s="255"/>
      <c r="BH20" s="255"/>
      <c r="BI20" s="255"/>
      <c r="BJ20" s="255"/>
      <c r="BK20" s="255"/>
      <c r="BL20" s="255"/>
      <c r="BM20" s="255"/>
      <c r="BN20" s="255"/>
      <c r="BO20" s="255"/>
      <c r="BP20" s="255"/>
      <c r="BQ20" s="264">
        <v>14</v>
      </c>
      <c r="BR20" s="265"/>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6"/>
    </row>
    <row r="21" spans="1:131" s="257" customFormat="1" ht="26.25" customHeight="1" thickBot="1" x14ac:dyDescent="0.2">
      <c r="A21" s="263">
        <v>15</v>
      </c>
      <c r="B21" s="1093"/>
      <c r="C21" s="1094"/>
      <c r="D21" s="1094"/>
      <c r="E21" s="1094"/>
      <c r="F21" s="1094"/>
      <c r="G21" s="1094"/>
      <c r="H21" s="1094"/>
      <c r="I21" s="1094"/>
      <c r="J21" s="1094"/>
      <c r="K21" s="1094"/>
      <c r="L21" s="1094"/>
      <c r="M21" s="1094"/>
      <c r="N21" s="1094"/>
      <c r="O21" s="1094"/>
      <c r="P21" s="1095"/>
      <c r="Q21" s="1099"/>
      <c r="R21" s="1100"/>
      <c r="S21" s="1100"/>
      <c r="T21" s="1100"/>
      <c r="U21" s="1100"/>
      <c r="V21" s="1100"/>
      <c r="W21" s="1100"/>
      <c r="X21" s="1100"/>
      <c r="Y21" s="1100"/>
      <c r="Z21" s="1100"/>
      <c r="AA21" s="1100"/>
      <c r="AB21" s="1100"/>
      <c r="AC21" s="1100"/>
      <c r="AD21" s="1100"/>
      <c r="AE21" s="1101"/>
      <c r="AF21" s="1075"/>
      <c r="AG21" s="1076"/>
      <c r="AH21" s="1076"/>
      <c r="AI21" s="1076"/>
      <c r="AJ21" s="1077"/>
      <c r="AK21" s="1142"/>
      <c r="AL21" s="1143"/>
      <c r="AM21" s="1143"/>
      <c r="AN21" s="1143"/>
      <c r="AO21" s="1143"/>
      <c r="AP21" s="1143"/>
      <c r="AQ21" s="1143"/>
      <c r="AR21" s="1143"/>
      <c r="AS21" s="1143"/>
      <c r="AT21" s="1143"/>
      <c r="AU21" s="1140"/>
      <c r="AV21" s="1140"/>
      <c r="AW21" s="1140"/>
      <c r="AX21" s="1140"/>
      <c r="AY21" s="1141"/>
      <c r="AZ21" s="254"/>
      <c r="BA21" s="254"/>
      <c r="BB21" s="254"/>
      <c r="BC21" s="254"/>
      <c r="BD21" s="254"/>
      <c r="BE21" s="255"/>
      <c r="BF21" s="255"/>
      <c r="BG21" s="255"/>
      <c r="BH21" s="255"/>
      <c r="BI21" s="255"/>
      <c r="BJ21" s="255"/>
      <c r="BK21" s="255"/>
      <c r="BL21" s="255"/>
      <c r="BM21" s="255"/>
      <c r="BN21" s="255"/>
      <c r="BO21" s="255"/>
      <c r="BP21" s="255"/>
      <c r="BQ21" s="264">
        <v>15</v>
      </c>
      <c r="BR21" s="265"/>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6"/>
    </row>
    <row r="22" spans="1:131" s="257" customFormat="1" ht="26.25" customHeight="1" x14ac:dyDescent="0.15">
      <c r="A22" s="263">
        <v>16</v>
      </c>
      <c r="B22" s="1093"/>
      <c r="C22" s="1094"/>
      <c r="D22" s="1094"/>
      <c r="E22" s="1094"/>
      <c r="F22" s="1094"/>
      <c r="G22" s="1094"/>
      <c r="H22" s="1094"/>
      <c r="I22" s="1094"/>
      <c r="J22" s="1094"/>
      <c r="K22" s="1094"/>
      <c r="L22" s="1094"/>
      <c r="M22" s="1094"/>
      <c r="N22" s="1094"/>
      <c r="O22" s="1094"/>
      <c r="P22" s="1095"/>
      <c r="Q22" s="1137"/>
      <c r="R22" s="1138"/>
      <c r="S22" s="1138"/>
      <c r="T22" s="1138"/>
      <c r="U22" s="1138"/>
      <c r="V22" s="1138"/>
      <c r="W22" s="1138"/>
      <c r="X22" s="1138"/>
      <c r="Y22" s="1138"/>
      <c r="Z22" s="1138"/>
      <c r="AA22" s="1138"/>
      <c r="AB22" s="1138"/>
      <c r="AC22" s="1138"/>
      <c r="AD22" s="1138"/>
      <c r="AE22" s="1139"/>
      <c r="AF22" s="1075"/>
      <c r="AG22" s="1076"/>
      <c r="AH22" s="1076"/>
      <c r="AI22" s="1076"/>
      <c r="AJ22" s="1077"/>
      <c r="AK22" s="1133"/>
      <c r="AL22" s="1134"/>
      <c r="AM22" s="1134"/>
      <c r="AN22" s="1134"/>
      <c r="AO22" s="1134"/>
      <c r="AP22" s="1134"/>
      <c r="AQ22" s="1134"/>
      <c r="AR22" s="1134"/>
      <c r="AS22" s="1134"/>
      <c r="AT22" s="1134"/>
      <c r="AU22" s="1135"/>
      <c r="AV22" s="1135"/>
      <c r="AW22" s="1135"/>
      <c r="AX22" s="1135"/>
      <c r="AY22" s="1136"/>
      <c r="AZ22" s="1091" t="s">
        <v>391</v>
      </c>
      <c r="BA22" s="1091"/>
      <c r="BB22" s="1091"/>
      <c r="BC22" s="1091"/>
      <c r="BD22" s="1092"/>
      <c r="BE22" s="255"/>
      <c r="BF22" s="255"/>
      <c r="BG22" s="255"/>
      <c r="BH22" s="255"/>
      <c r="BI22" s="255"/>
      <c r="BJ22" s="255"/>
      <c r="BK22" s="255"/>
      <c r="BL22" s="255"/>
      <c r="BM22" s="255"/>
      <c r="BN22" s="255"/>
      <c r="BO22" s="255"/>
      <c r="BP22" s="255"/>
      <c r="BQ22" s="264">
        <v>16</v>
      </c>
      <c r="BR22" s="265"/>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4">
        <v>41973</v>
      </c>
      <c r="R23" s="1125"/>
      <c r="S23" s="1125"/>
      <c r="T23" s="1125"/>
      <c r="U23" s="1125"/>
      <c r="V23" s="1125">
        <v>39697</v>
      </c>
      <c r="W23" s="1125"/>
      <c r="X23" s="1125"/>
      <c r="Y23" s="1125"/>
      <c r="Z23" s="1125"/>
      <c r="AA23" s="1125">
        <v>2276</v>
      </c>
      <c r="AB23" s="1125"/>
      <c r="AC23" s="1125"/>
      <c r="AD23" s="1125"/>
      <c r="AE23" s="1126"/>
      <c r="AF23" s="1127">
        <v>802</v>
      </c>
      <c r="AG23" s="1125"/>
      <c r="AH23" s="1125"/>
      <c r="AI23" s="1125"/>
      <c r="AJ23" s="1128"/>
      <c r="AK23" s="1129"/>
      <c r="AL23" s="1130"/>
      <c r="AM23" s="1130"/>
      <c r="AN23" s="1130"/>
      <c r="AO23" s="1130"/>
      <c r="AP23" s="1125">
        <v>15034</v>
      </c>
      <c r="AQ23" s="1125"/>
      <c r="AR23" s="1125"/>
      <c r="AS23" s="1125"/>
      <c r="AT23" s="1125"/>
      <c r="AU23" s="1131"/>
      <c r="AV23" s="1131"/>
      <c r="AW23" s="1131"/>
      <c r="AX23" s="1131"/>
      <c r="AY23" s="1132"/>
      <c r="AZ23" s="1121" t="s">
        <v>394</v>
      </c>
      <c r="BA23" s="1122"/>
      <c r="BB23" s="1122"/>
      <c r="BC23" s="1122"/>
      <c r="BD23" s="1123"/>
      <c r="BE23" s="255"/>
      <c r="BF23" s="255"/>
      <c r="BG23" s="255"/>
      <c r="BH23" s="255"/>
      <c r="BI23" s="255"/>
      <c r="BJ23" s="255"/>
      <c r="BK23" s="255"/>
      <c r="BL23" s="255"/>
      <c r="BM23" s="255"/>
      <c r="BN23" s="255"/>
      <c r="BO23" s="255"/>
      <c r="BP23" s="255"/>
      <c r="BQ23" s="264">
        <v>17</v>
      </c>
      <c r="BR23" s="265"/>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6"/>
    </row>
    <row r="24" spans="1:131" s="257" customFormat="1" ht="26.25" customHeight="1" x14ac:dyDescent="0.15">
      <c r="A24" s="1120" t="s">
        <v>395</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4"/>
      <c r="BA24" s="254"/>
      <c r="BB24" s="254"/>
      <c r="BC24" s="254"/>
      <c r="BD24" s="254"/>
      <c r="BE24" s="255"/>
      <c r="BF24" s="255"/>
      <c r="BG24" s="255"/>
      <c r="BH24" s="255"/>
      <c r="BI24" s="255"/>
      <c r="BJ24" s="255"/>
      <c r="BK24" s="255"/>
      <c r="BL24" s="255"/>
      <c r="BM24" s="255"/>
      <c r="BN24" s="255"/>
      <c r="BO24" s="255"/>
      <c r="BP24" s="255"/>
      <c r="BQ24" s="264">
        <v>18</v>
      </c>
      <c r="BR24" s="265"/>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6"/>
    </row>
    <row r="25" spans="1:131" s="249" customFormat="1" ht="26.25" customHeight="1" thickBot="1" x14ac:dyDescent="0.2">
      <c r="A25" s="1119" t="s">
        <v>396</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4"/>
      <c r="BK25" s="254"/>
      <c r="BL25" s="254"/>
      <c r="BM25" s="254"/>
      <c r="BN25" s="254"/>
      <c r="BO25" s="267"/>
      <c r="BP25" s="267"/>
      <c r="BQ25" s="264">
        <v>19</v>
      </c>
      <c r="BR25" s="265"/>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8"/>
    </row>
    <row r="26" spans="1:131" s="249" customFormat="1" ht="26.25" customHeight="1" x14ac:dyDescent="0.15">
      <c r="A26" s="1051" t="s">
        <v>373</v>
      </c>
      <c r="B26" s="1052"/>
      <c r="C26" s="1052"/>
      <c r="D26" s="1052"/>
      <c r="E26" s="1052"/>
      <c r="F26" s="1052"/>
      <c r="G26" s="1052"/>
      <c r="H26" s="1052"/>
      <c r="I26" s="1052"/>
      <c r="J26" s="1052"/>
      <c r="K26" s="1052"/>
      <c r="L26" s="1052"/>
      <c r="M26" s="1052"/>
      <c r="N26" s="1052"/>
      <c r="O26" s="1052"/>
      <c r="P26" s="1053"/>
      <c r="Q26" s="1057" t="s">
        <v>397</v>
      </c>
      <c r="R26" s="1058"/>
      <c r="S26" s="1058"/>
      <c r="T26" s="1058"/>
      <c r="U26" s="1059"/>
      <c r="V26" s="1057" t="s">
        <v>398</v>
      </c>
      <c r="W26" s="1058"/>
      <c r="X26" s="1058"/>
      <c r="Y26" s="1058"/>
      <c r="Z26" s="1059"/>
      <c r="AA26" s="1057" t="s">
        <v>399</v>
      </c>
      <c r="AB26" s="1058"/>
      <c r="AC26" s="1058"/>
      <c r="AD26" s="1058"/>
      <c r="AE26" s="1058"/>
      <c r="AF26" s="1115" t="s">
        <v>400</v>
      </c>
      <c r="AG26" s="1064"/>
      <c r="AH26" s="1064"/>
      <c r="AI26" s="1064"/>
      <c r="AJ26" s="1116"/>
      <c r="AK26" s="1058" t="s">
        <v>401</v>
      </c>
      <c r="AL26" s="1058"/>
      <c r="AM26" s="1058"/>
      <c r="AN26" s="1058"/>
      <c r="AO26" s="1059"/>
      <c r="AP26" s="1057" t="s">
        <v>402</v>
      </c>
      <c r="AQ26" s="1058"/>
      <c r="AR26" s="1058"/>
      <c r="AS26" s="1058"/>
      <c r="AT26" s="1059"/>
      <c r="AU26" s="1057" t="s">
        <v>403</v>
      </c>
      <c r="AV26" s="1058"/>
      <c r="AW26" s="1058"/>
      <c r="AX26" s="1058"/>
      <c r="AY26" s="1059"/>
      <c r="AZ26" s="1057" t="s">
        <v>404</v>
      </c>
      <c r="BA26" s="1058"/>
      <c r="BB26" s="1058"/>
      <c r="BC26" s="1058"/>
      <c r="BD26" s="1059"/>
      <c r="BE26" s="1057" t="s">
        <v>380</v>
      </c>
      <c r="BF26" s="1058"/>
      <c r="BG26" s="1058"/>
      <c r="BH26" s="1058"/>
      <c r="BI26" s="1073"/>
      <c r="BJ26" s="254"/>
      <c r="BK26" s="254"/>
      <c r="BL26" s="254"/>
      <c r="BM26" s="254"/>
      <c r="BN26" s="254"/>
      <c r="BO26" s="267"/>
      <c r="BP26" s="267"/>
      <c r="BQ26" s="264">
        <v>20</v>
      </c>
      <c r="BR26" s="265"/>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8"/>
    </row>
    <row r="27" spans="1:131" s="249"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4"/>
      <c r="BK27" s="254"/>
      <c r="BL27" s="254"/>
      <c r="BM27" s="254"/>
      <c r="BN27" s="254"/>
      <c r="BO27" s="267"/>
      <c r="BP27" s="267"/>
      <c r="BQ27" s="264">
        <v>21</v>
      </c>
      <c r="BR27" s="265"/>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8"/>
    </row>
    <row r="28" spans="1:131" s="249" customFormat="1" ht="26.25" customHeight="1" thickTop="1" x14ac:dyDescent="0.15">
      <c r="A28" s="268">
        <v>1</v>
      </c>
      <c r="B28" s="1106" t="s">
        <v>405</v>
      </c>
      <c r="C28" s="1107"/>
      <c r="D28" s="1107"/>
      <c r="E28" s="1107"/>
      <c r="F28" s="1107"/>
      <c r="G28" s="1107"/>
      <c r="H28" s="1107"/>
      <c r="I28" s="1107"/>
      <c r="J28" s="1107"/>
      <c r="K28" s="1107"/>
      <c r="L28" s="1107"/>
      <c r="M28" s="1107"/>
      <c r="N28" s="1107"/>
      <c r="O28" s="1107"/>
      <c r="P28" s="1108"/>
      <c r="Q28" s="1109">
        <v>4138</v>
      </c>
      <c r="R28" s="1110"/>
      <c r="S28" s="1110"/>
      <c r="T28" s="1110"/>
      <c r="U28" s="1110"/>
      <c r="V28" s="1110">
        <v>4117</v>
      </c>
      <c r="W28" s="1110"/>
      <c r="X28" s="1110"/>
      <c r="Y28" s="1110"/>
      <c r="Z28" s="1110"/>
      <c r="AA28" s="1110">
        <v>20</v>
      </c>
      <c r="AB28" s="1110"/>
      <c r="AC28" s="1110"/>
      <c r="AD28" s="1110"/>
      <c r="AE28" s="1111"/>
      <c r="AF28" s="1112">
        <v>20</v>
      </c>
      <c r="AG28" s="1110"/>
      <c r="AH28" s="1110"/>
      <c r="AI28" s="1110"/>
      <c r="AJ28" s="1113"/>
      <c r="AK28" s="1114">
        <v>375</v>
      </c>
      <c r="AL28" s="1102"/>
      <c r="AM28" s="1102"/>
      <c r="AN28" s="1102"/>
      <c r="AO28" s="1102"/>
      <c r="AP28" s="1102" t="s">
        <v>598</v>
      </c>
      <c r="AQ28" s="1102"/>
      <c r="AR28" s="1102"/>
      <c r="AS28" s="1102"/>
      <c r="AT28" s="1102"/>
      <c r="AU28" s="1102" t="s">
        <v>598</v>
      </c>
      <c r="AV28" s="1102"/>
      <c r="AW28" s="1102"/>
      <c r="AX28" s="1102"/>
      <c r="AY28" s="1102"/>
      <c r="AZ28" s="1103" t="s">
        <v>598</v>
      </c>
      <c r="BA28" s="1103"/>
      <c r="BB28" s="1103"/>
      <c r="BC28" s="1103"/>
      <c r="BD28" s="1103"/>
      <c r="BE28" s="1104"/>
      <c r="BF28" s="1104"/>
      <c r="BG28" s="1104"/>
      <c r="BH28" s="1104"/>
      <c r="BI28" s="1105"/>
      <c r="BJ28" s="254"/>
      <c r="BK28" s="254"/>
      <c r="BL28" s="254"/>
      <c r="BM28" s="254"/>
      <c r="BN28" s="254"/>
      <c r="BO28" s="267"/>
      <c r="BP28" s="267"/>
      <c r="BQ28" s="264">
        <v>22</v>
      </c>
      <c r="BR28" s="265"/>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8"/>
    </row>
    <row r="29" spans="1:131" s="249" customFormat="1" ht="26.25" customHeight="1" x14ac:dyDescent="0.15">
      <c r="A29" s="268">
        <v>2</v>
      </c>
      <c r="B29" s="1093" t="s">
        <v>406</v>
      </c>
      <c r="C29" s="1094"/>
      <c r="D29" s="1094"/>
      <c r="E29" s="1094"/>
      <c r="F29" s="1094"/>
      <c r="G29" s="1094"/>
      <c r="H29" s="1094"/>
      <c r="I29" s="1094"/>
      <c r="J29" s="1094"/>
      <c r="K29" s="1094"/>
      <c r="L29" s="1094"/>
      <c r="M29" s="1094"/>
      <c r="N29" s="1094"/>
      <c r="O29" s="1094"/>
      <c r="P29" s="1095"/>
      <c r="Q29" s="1099">
        <v>419</v>
      </c>
      <c r="R29" s="1100"/>
      <c r="S29" s="1100"/>
      <c r="T29" s="1100"/>
      <c r="U29" s="1100"/>
      <c r="V29" s="1100">
        <v>407</v>
      </c>
      <c r="W29" s="1100"/>
      <c r="X29" s="1100"/>
      <c r="Y29" s="1100"/>
      <c r="Z29" s="1100"/>
      <c r="AA29" s="1100">
        <v>12</v>
      </c>
      <c r="AB29" s="1100"/>
      <c r="AC29" s="1100"/>
      <c r="AD29" s="1100"/>
      <c r="AE29" s="1101"/>
      <c r="AF29" s="1075">
        <v>12</v>
      </c>
      <c r="AG29" s="1076"/>
      <c r="AH29" s="1076"/>
      <c r="AI29" s="1076"/>
      <c r="AJ29" s="1077"/>
      <c r="AK29" s="1037">
        <v>97</v>
      </c>
      <c r="AL29" s="1028"/>
      <c r="AM29" s="1028"/>
      <c r="AN29" s="1028"/>
      <c r="AO29" s="1028"/>
      <c r="AP29" s="1028" t="s">
        <v>598</v>
      </c>
      <c r="AQ29" s="1028"/>
      <c r="AR29" s="1028"/>
      <c r="AS29" s="1028"/>
      <c r="AT29" s="1028"/>
      <c r="AU29" s="1028" t="s">
        <v>598</v>
      </c>
      <c r="AV29" s="1028"/>
      <c r="AW29" s="1028"/>
      <c r="AX29" s="1028"/>
      <c r="AY29" s="1028"/>
      <c r="AZ29" s="1098" t="s">
        <v>599</v>
      </c>
      <c r="BA29" s="1098"/>
      <c r="BB29" s="1098"/>
      <c r="BC29" s="1098"/>
      <c r="BD29" s="1098"/>
      <c r="BE29" s="1088"/>
      <c r="BF29" s="1088"/>
      <c r="BG29" s="1088"/>
      <c r="BH29" s="1088"/>
      <c r="BI29" s="1089"/>
      <c r="BJ29" s="254"/>
      <c r="BK29" s="254"/>
      <c r="BL29" s="254"/>
      <c r="BM29" s="254"/>
      <c r="BN29" s="254"/>
      <c r="BO29" s="267"/>
      <c r="BP29" s="267"/>
      <c r="BQ29" s="264">
        <v>23</v>
      </c>
      <c r="BR29" s="265"/>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8"/>
    </row>
    <row r="30" spans="1:131" s="249" customFormat="1" ht="26.25" customHeight="1" x14ac:dyDescent="0.15">
      <c r="A30" s="268">
        <v>3</v>
      </c>
      <c r="B30" s="1093" t="s">
        <v>407</v>
      </c>
      <c r="C30" s="1094"/>
      <c r="D30" s="1094"/>
      <c r="E30" s="1094"/>
      <c r="F30" s="1094"/>
      <c r="G30" s="1094"/>
      <c r="H30" s="1094"/>
      <c r="I30" s="1094"/>
      <c r="J30" s="1094"/>
      <c r="K30" s="1094"/>
      <c r="L30" s="1094"/>
      <c r="M30" s="1094"/>
      <c r="N30" s="1094"/>
      <c r="O30" s="1094"/>
      <c r="P30" s="1095"/>
      <c r="Q30" s="1099">
        <v>3355</v>
      </c>
      <c r="R30" s="1100"/>
      <c r="S30" s="1100"/>
      <c r="T30" s="1100"/>
      <c r="U30" s="1100"/>
      <c r="V30" s="1100">
        <v>3249</v>
      </c>
      <c r="W30" s="1100"/>
      <c r="X30" s="1100"/>
      <c r="Y30" s="1100"/>
      <c r="Z30" s="1100"/>
      <c r="AA30" s="1100">
        <v>106</v>
      </c>
      <c r="AB30" s="1100"/>
      <c r="AC30" s="1100"/>
      <c r="AD30" s="1100"/>
      <c r="AE30" s="1101"/>
      <c r="AF30" s="1075">
        <v>103</v>
      </c>
      <c r="AG30" s="1076"/>
      <c r="AH30" s="1076"/>
      <c r="AI30" s="1076"/>
      <c r="AJ30" s="1077"/>
      <c r="AK30" s="1037">
        <v>635</v>
      </c>
      <c r="AL30" s="1028"/>
      <c r="AM30" s="1028"/>
      <c r="AN30" s="1028"/>
      <c r="AO30" s="1028"/>
      <c r="AP30" s="1028" t="s">
        <v>598</v>
      </c>
      <c r="AQ30" s="1028"/>
      <c r="AR30" s="1028"/>
      <c r="AS30" s="1028"/>
      <c r="AT30" s="1028"/>
      <c r="AU30" s="1028" t="s">
        <v>598</v>
      </c>
      <c r="AV30" s="1028"/>
      <c r="AW30" s="1028"/>
      <c r="AX30" s="1028"/>
      <c r="AY30" s="1028"/>
      <c r="AZ30" s="1098" t="s">
        <v>598</v>
      </c>
      <c r="BA30" s="1098"/>
      <c r="BB30" s="1098"/>
      <c r="BC30" s="1098"/>
      <c r="BD30" s="1098"/>
      <c r="BE30" s="1088"/>
      <c r="BF30" s="1088"/>
      <c r="BG30" s="1088"/>
      <c r="BH30" s="1088"/>
      <c r="BI30" s="1089"/>
      <c r="BJ30" s="254"/>
      <c r="BK30" s="254"/>
      <c r="BL30" s="254"/>
      <c r="BM30" s="254"/>
      <c r="BN30" s="254"/>
      <c r="BO30" s="267"/>
      <c r="BP30" s="267"/>
      <c r="BQ30" s="264">
        <v>24</v>
      </c>
      <c r="BR30" s="265"/>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8"/>
    </row>
    <row r="31" spans="1:131" s="249" customFormat="1" ht="26.25" customHeight="1" x14ac:dyDescent="0.15">
      <c r="A31" s="268">
        <v>4</v>
      </c>
      <c r="B31" s="1093" t="s">
        <v>408</v>
      </c>
      <c r="C31" s="1094"/>
      <c r="D31" s="1094"/>
      <c r="E31" s="1094"/>
      <c r="F31" s="1094"/>
      <c r="G31" s="1094"/>
      <c r="H31" s="1094"/>
      <c r="I31" s="1094"/>
      <c r="J31" s="1094"/>
      <c r="K31" s="1094"/>
      <c r="L31" s="1094"/>
      <c r="M31" s="1094"/>
      <c r="N31" s="1094"/>
      <c r="O31" s="1094"/>
      <c r="P31" s="1095"/>
      <c r="Q31" s="1099">
        <v>2582</v>
      </c>
      <c r="R31" s="1100"/>
      <c r="S31" s="1100"/>
      <c r="T31" s="1100"/>
      <c r="U31" s="1100"/>
      <c r="V31" s="1100">
        <v>2001</v>
      </c>
      <c r="W31" s="1100"/>
      <c r="X31" s="1100"/>
      <c r="Y31" s="1100"/>
      <c r="Z31" s="1100"/>
      <c r="AA31" s="1100">
        <v>581</v>
      </c>
      <c r="AB31" s="1100"/>
      <c r="AC31" s="1100"/>
      <c r="AD31" s="1100"/>
      <c r="AE31" s="1101"/>
      <c r="AF31" s="1075">
        <v>277</v>
      </c>
      <c r="AG31" s="1076"/>
      <c r="AH31" s="1076"/>
      <c r="AI31" s="1076"/>
      <c r="AJ31" s="1077"/>
      <c r="AK31" s="1037">
        <v>1426</v>
      </c>
      <c r="AL31" s="1028"/>
      <c r="AM31" s="1028"/>
      <c r="AN31" s="1028"/>
      <c r="AO31" s="1028"/>
      <c r="AP31" s="1028">
        <v>8650</v>
      </c>
      <c r="AQ31" s="1028"/>
      <c r="AR31" s="1028"/>
      <c r="AS31" s="1028"/>
      <c r="AT31" s="1028"/>
      <c r="AU31" s="1028">
        <v>7526</v>
      </c>
      <c r="AV31" s="1028"/>
      <c r="AW31" s="1028"/>
      <c r="AX31" s="1028"/>
      <c r="AY31" s="1028"/>
      <c r="AZ31" s="1098" t="s">
        <v>597</v>
      </c>
      <c r="BA31" s="1098"/>
      <c r="BB31" s="1098"/>
      <c r="BC31" s="1098"/>
      <c r="BD31" s="1098"/>
      <c r="BE31" s="1088" t="s">
        <v>409</v>
      </c>
      <c r="BF31" s="1088"/>
      <c r="BG31" s="1088"/>
      <c r="BH31" s="1088"/>
      <c r="BI31" s="1089"/>
      <c r="BJ31" s="254"/>
      <c r="BK31" s="254"/>
      <c r="BL31" s="254"/>
      <c r="BM31" s="254"/>
      <c r="BN31" s="254"/>
      <c r="BO31" s="267"/>
      <c r="BP31" s="267"/>
      <c r="BQ31" s="264">
        <v>25</v>
      </c>
      <c r="BR31" s="265"/>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8"/>
    </row>
    <row r="32" spans="1:131" s="249" customFormat="1" ht="26.25" customHeight="1" x14ac:dyDescent="0.15">
      <c r="A32" s="268">
        <v>5</v>
      </c>
      <c r="B32" s="1093" t="s">
        <v>410</v>
      </c>
      <c r="C32" s="1094"/>
      <c r="D32" s="1094"/>
      <c r="E32" s="1094"/>
      <c r="F32" s="1094"/>
      <c r="G32" s="1094"/>
      <c r="H32" s="1094"/>
      <c r="I32" s="1094"/>
      <c r="J32" s="1094"/>
      <c r="K32" s="1094"/>
      <c r="L32" s="1094"/>
      <c r="M32" s="1094"/>
      <c r="N32" s="1094"/>
      <c r="O32" s="1094"/>
      <c r="P32" s="1095"/>
      <c r="Q32" s="1099">
        <v>466</v>
      </c>
      <c r="R32" s="1100"/>
      <c r="S32" s="1100"/>
      <c r="T32" s="1100"/>
      <c r="U32" s="1100"/>
      <c r="V32" s="1100">
        <v>466</v>
      </c>
      <c r="W32" s="1100"/>
      <c r="X32" s="1100"/>
      <c r="Y32" s="1100"/>
      <c r="Z32" s="1100"/>
      <c r="AA32" s="1100" t="s">
        <v>598</v>
      </c>
      <c r="AB32" s="1100"/>
      <c r="AC32" s="1100"/>
      <c r="AD32" s="1100"/>
      <c r="AE32" s="1101"/>
      <c r="AF32" s="1075" t="s">
        <v>411</v>
      </c>
      <c r="AG32" s="1076"/>
      <c r="AH32" s="1076"/>
      <c r="AI32" s="1076"/>
      <c r="AJ32" s="1077"/>
      <c r="AK32" s="1037" t="s">
        <v>598</v>
      </c>
      <c r="AL32" s="1028"/>
      <c r="AM32" s="1028"/>
      <c r="AN32" s="1028"/>
      <c r="AO32" s="1028"/>
      <c r="AP32" s="1028" t="s">
        <v>598</v>
      </c>
      <c r="AQ32" s="1028"/>
      <c r="AR32" s="1028"/>
      <c r="AS32" s="1028"/>
      <c r="AT32" s="1028"/>
      <c r="AU32" s="1028" t="s">
        <v>598</v>
      </c>
      <c r="AV32" s="1028"/>
      <c r="AW32" s="1028"/>
      <c r="AX32" s="1028"/>
      <c r="AY32" s="1028"/>
      <c r="AZ32" s="1098" t="s">
        <v>598</v>
      </c>
      <c r="BA32" s="1098"/>
      <c r="BB32" s="1098"/>
      <c r="BC32" s="1098"/>
      <c r="BD32" s="1098"/>
      <c r="BE32" s="1088" t="s">
        <v>412</v>
      </c>
      <c r="BF32" s="1088"/>
      <c r="BG32" s="1088"/>
      <c r="BH32" s="1088"/>
      <c r="BI32" s="1089"/>
      <c r="BJ32" s="254"/>
      <c r="BK32" s="254"/>
      <c r="BL32" s="254"/>
      <c r="BM32" s="254"/>
      <c r="BN32" s="254"/>
      <c r="BO32" s="267"/>
      <c r="BP32" s="267"/>
      <c r="BQ32" s="264">
        <v>26</v>
      </c>
      <c r="BR32" s="265"/>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8"/>
    </row>
    <row r="33" spans="1:131" s="249" customFormat="1" ht="26.25" customHeight="1" x14ac:dyDescent="0.15">
      <c r="A33" s="268">
        <v>6</v>
      </c>
      <c r="B33" s="1093" t="s">
        <v>413</v>
      </c>
      <c r="C33" s="1094"/>
      <c r="D33" s="1094"/>
      <c r="E33" s="1094"/>
      <c r="F33" s="1094"/>
      <c r="G33" s="1094"/>
      <c r="H33" s="1094"/>
      <c r="I33" s="1094"/>
      <c r="J33" s="1094"/>
      <c r="K33" s="1094"/>
      <c r="L33" s="1094"/>
      <c r="M33" s="1094"/>
      <c r="N33" s="1094"/>
      <c r="O33" s="1094"/>
      <c r="P33" s="1095"/>
      <c r="Q33" s="1099" t="s">
        <v>598</v>
      </c>
      <c r="R33" s="1100"/>
      <c r="S33" s="1100"/>
      <c r="T33" s="1100"/>
      <c r="U33" s="1100"/>
      <c r="V33" s="1100" t="s">
        <v>598</v>
      </c>
      <c r="W33" s="1100"/>
      <c r="X33" s="1100"/>
      <c r="Y33" s="1100"/>
      <c r="Z33" s="1100"/>
      <c r="AA33" s="1100" t="s">
        <v>598</v>
      </c>
      <c r="AB33" s="1100"/>
      <c r="AC33" s="1100"/>
      <c r="AD33" s="1100"/>
      <c r="AE33" s="1101"/>
      <c r="AF33" s="1075" t="s">
        <v>414</v>
      </c>
      <c r="AG33" s="1076"/>
      <c r="AH33" s="1076"/>
      <c r="AI33" s="1076"/>
      <c r="AJ33" s="1077"/>
      <c r="AK33" s="1037" t="s">
        <v>598</v>
      </c>
      <c r="AL33" s="1028"/>
      <c r="AM33" s="1028"/>
      <c r="AN33" s="1028"/>
      <c r="AO33" s="1028"/>
      <c r="AP33" s="1028" t="s">
        <v>598</v>
      </c>
      <c r="AQ33" s="1028"/>
      <c r="AR33" s="1028"/>
      <c r="AS33" s="1028"/>
      <c r="AT33" s="1028"/>
      <c r="AU33" s="1028" t="s">
        <v>598</v>
      </c>
      <c r="AV33" s="1028"/>
      <c r="AW33" s="1028"/>
      <c r="AX33" s="1028"/>
      <c r="AY33" s="1028"/>
      <c r="AZ33" s="1098" t="s">
        <v>598</v>
      </c>
      <c r="BA33" s="1098"/>
      <c r="BB33" s="1098"/>
      <c r="BC33" s="1098"/>
      <c r="BD33" s="1098"/>
      <c r="BE33" s="1088" t="s">
        <v>415</v>
      </c>
      <c r="BF33" s="1088"/>
      <c r="BG33" s="1088"/>
      <c r="BH33" s="1088"/>
      <c r="BI33" s="1089"/>
      <c r="BJ33" s="254"/>
      <c r="BK33" s="254"/>
      <c r="BL33" s="254"/>
      <c r="BM33" s="254"/>
      <c r="BN33" s="254"/>
      <c r="BO33" s="267"/>
      <c r="BP33" s="267"/>
      <c r="BQ33" s="264">
        <v>27</v>
      </c>
      <c r="BR33" s="265"/>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8"/>
    </row>
    <row r="34" spans="1:131" s="249" customFormat="1" ht="26.25" customHeight="1" x14ac:dyDescent="0.15">
      <c r="A34" s="268">
        <v>7</v>
      </c>
      <c r="B34" s="1093"/>
      <c r="C34" s="1094"/>
      <c r="D34" s="1094"/>
      <c r="E34" s="1094"/>
      <c r="F34" s="1094"/>
      <c r="G34" s="1094"/>
      <c r="H34" s="1094"/>
      <c r="I34" s="1094"/>
      <c r="J34" s="1094"/>
      <c r="K34" s="1094"/>
      <c r="L34" s="1094"/>
      <c r="M34" s="1094"/>
      <c r="N34" s="1094"/>
      <c r="O34" s="1094"/>
      <c r="P34" s="1095"/>
      <c r="Q34" s="1099"/>
      <c r="R34" s="1100"/>
      <c r="S34" s="1100"/>
      <c r="T34" s="1100"/>
      <c r="U34" s="1100"/>
      <c r="V34" s="1100"/>
      <c r="W34" s="1100"/>
      <c r="X34" s="1100"/>
      <c r="Y34" s="1100"/>
      <c r="Z34" s="1100"/>
      <c r="AA34" s="1100"/>
      <c r="AB34" s="1100"/>
      <c r="AC34" s="1100"/>
      <c r="AD34" s="1100"/>
      <c r="AE34" s="1101"/>
      <c r="AF34" s="1075"/>
      <c r="AG34" s="1076"/>
      <c r="AH34" s="1076"/>
      <c r="AI34" s="1076"/>
      <c r="AJ34" s="1077"/>
      <c r="AK34" s="1037"/>
      <c r="AL34" s="1028"/>
      <c r="AM34" s="1028"/>
      <c r="AN34" s="1028"/>
      <c r="AO34" s="1028"/>
      <c r="AP34" s="1028"/>
      <c r="AQ34" s="1028"/>
      <c r="AR34" s="1028"/>
      <c r="AS34" s="1028"/>
      <c r="AT34" s="1028"/>
      <c r="AU34" s="1028"/>
      <c r="AV34" s="1028"/>
      <c r="AW34" s="1028"/>
      <c r="AX34" s="1028"/>
      <c r="AY34" s="1028"/>
      <c r="AZ34" s="1098"/>
      <c r="BA34" s="1098"/>
      <c r="BB34" s="1098"/>
      <c r="BC34" s="1098"/>
      <c r="BD34" s="1098"/>
      <c r="BE34" s="1088"/>
      <c r="BF34" s="1088"/>
      <c r="BG34" s="1088"/>
      <c r="BH34" s="1088"/>
      <c r="BI34" s="1089"/>
      <c r="BJ34" s="254"/>
      <c r="BK34" s="254"/>
      <c r="BL34" s="254"/>
      <c r="BM34" s="254"/>
      <c r="BN34" s="254"/>
      <c r="BO34" s="267"/>
      <c r="BP34" s="267"/>
      <c r="BQ34" s="264">
        <v>28</v>
      </c>
      <c r="BR34" s="265"/>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8"/>
    </row>
    <row r="35" spans="1:131" s="249" customFormat="1" ht="26.25" customHeight="1" x14ac:dyDescent="0.15">
      <c r="A35" s="268">
        <v>8</v>
      </c>
      <c r="B35" s="1093"/>
      <c r="C35" s="1094"/>
      <c r="D35" s="1094"/>
      <c r="E35" s="1094"/>
      <c r="F35" s="1094"/>
      <c r="G35" s="1094"/>
      <c r="H35" s="1094"/>
      <c r="I35" s="1094"/>
      <c r="J35" s="1094"/>
      <c r="K35" s="1094"/>
      <c r="L35" s="1094"/>
      <c r="M35" s="1094"/>
      <c r="N35" s="1094"/>
      <c r="O35" s="1094"/>
      <c r="P35" s="1095"/>
      <c r="Q35" s="1099"/>
      <c r="R35" s="1100"/>
      <c r="S35" s="1100"/>
      <c r="T35" s="1100"/>
      <c r="U35" s="1100"/>
      <c r="V35" s="1100"/>
      <c r="W35" s="1100"/>
      <c r="X35" s="1100"/>
      <c r="Y35" s="1100"/>
      <c r="Z35" s="1100"/>
      <c r="AA35" s="1100"/>
      <c r="AB35" s="1100"/>
      <c r="AC35" s="1100"/>
      <c r="AD35" s="1100"/>
      <c r="AE35" s="1101"/>
      <c r="AF35" s="1075"/>
      <c r="AG35" s="1076"/>
      <c r="AH35" s="1076"/>
      <c r="AI35" s="1076"/>
      <c r="AJ35" s="1077"/>
      <c r="AK35" s="1037"/>
      <c r="AL35" s="1028"/>
      <c r="AM35" s="1028"/>
      <c r="AN35" s="1028"/>
      <c r="AO35" s="1028"/>
      <c r="AP35" s="1028"/>
      <c r="AQ35" s="1028"/>
      <c r="AR35" s="1028"/>
      <c r="AS35" s="1028"/>
      <c r="AT35" s="1028"/>
      <c r="AU35" s="1028"/>
      <c r="AV35" s="1028"/>
      <c r="AW35" s="1028"/>
      <c r="AX35" s="1028"/>
      <c r="AY35" s="1028"/>
      <c r="AZ35" s="1098"/>
      <c r="BA35" s="1098"/>
      <c r="BB35" s="1098"/>
      <c r="BC35" s="1098"/>
      <c r="BD35" s="1098"/>
      <c r="BE35" s="1088"/>
      <c r="BF35" s="1088"/>
      <c r="BG35" s="1088"/>
      <c r="BH35" s="1088"/>
      <c r="BI35" s="1089"/>
      <c r="BJ35" s="254"/>
      <c r="BK35" s="254"/>
      <c r="BL35" s="254"/>
      <c r="BM35" s="254"/>
      <c r="BN35" s="254"/>
      <c r="BO35" s="267"/>
      <c r="BP35" s="267"/>
      <c r="BQ35" s="264">
        <v>29</v>
      </c>
      <c r="BR35" s="265"/>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8"/>
    </row>
    <row r="36" spans="1:131" s="249" customFormat="1" ht="26.25" customHeight="1" x14ac:dyDescent="0.15">
      <c r="A36" s="268">
        <v>9</v>
      </c>
      <c r="B36" s="1093"/>
      <c r="C36" s="1094"/>
      <c r="D36" s="1094"/>
      <c r="E36" s="1094"/>
      <c r="F36" s="1094"/>
      <c r="G36" s="1094"/>
      <c r="H36" s="1094"/>
      <c r="I36" s="1094"/>
      <c r="J36" s="1094"/>
      <c r="K36" s="1094"/>
      <c r="L36" s="1094"/>
      <c r="M36" s="1094"/>
      <c r="N36" s="1094"/>
      <c r="O36" s="1094"/>
      <c r="P36" s="1095"/>
      <c r="Q36" s="1099"/>
      <c r="R36" s="1100"/>
      <c r="S36" s="1100"/>
      <c r="T36" s="1100"/>
      <c r="U36" s="1100"/>
      <c r="V36" s="1100"/>
      <c r="W36" s="1100"/>
      <c r="X36" s="1100"/>
      <c r="Y36" s="1100"/>
      <c r="Z36" s="1100"/>
      <c r="AA36" s="1100"/>
      <c r="AB36" s="1100"/>
      <c r="AC36" s="1100"/>
      <c r="AD36" s="1100"/>
      <c r="AE36" s="1101"/>
      <c r="AF36" s="1075"/>
      <c r="AG36" s="1076"/>
      <c r="AH36" s="1076"/>
      <c r="AI36" s="1076"/>
      <c r="AJ36" s="1077"/>
      <c r="AK36" s="1037"/>
      <c r="AL36" s="1028"/>
      <c r="AM36" s="1028"/>
      <c r="AN36" s="1028"/>
      <c r="AO36" s="1028"/>
      <c r="AP36" s="1028"/>
      <c r="AQ36" s="1028"/>
      <c r="AR36" s="1028"/>
      <c r="AS36" s="1028"/>
      <c r="AT36" s="1028"/>
      <c r="AU36" s="1028"/>
      <c r="AV36" s="1028"/>
      <c r="AW36" s="1028"/>
      <c r="AX36" s="1028"/>
      <c r="AY36" s="1028"/>
      <c r="AZ36" s="1098"/>
      <c r="BA36" s="1098"/>
      <c r="BB36" s="1098"/>
      <c r="BC36" s="1098"/>
      <c r="BD36" s="1098"/>
      <c r="BE36" s="1088"/>
      <c r="BF36" s="1088"/>
      <c r="BG36" s="1088"/>
      <c r="BH36" s="1088"/>
      <c r="BI36" s="1089"/>
      <c r="BJ36" s="254"/>
      <c r="BK36" s="254"/>
      <c r="BL36" s="254"/>
      <c r="BM36" s="254"/>
      <c r="BN36" s="254"/>
      <c r="BO36" s="267"/>
      <c r="BP36" s="267"/>
      <c r="BQ36" s="264">
        <v>30</v>
      </c>
      <c r="BR36" s="265"/>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8"/>
    </row>
    <row r="37" spans="1:131" s="249" customFormat="1" ht="26.25" customHeight="1" x14ac:dyDescent="0.15">
      <c r="A37" s="268">
        <v>10</v>
      </c>
      <c r="B37" s="1093"/>
      <c r="C37" s="1094"/>
      <c r="D37" s="1094"/>
      <c r="E37" s="1094"/>
      <c r="F37" s="1094"/>
      <c r="G37" s="1094"/>
      <c r="H37" s="1094"/>
      <c r="I37" s="1094"/>
      <c r="J37" s="1094"/>
      <c r="K37" s="1094"/>
      <c r="L37" s="1094"/>
      <c r="M37" s="1094"/>
      <c r="N37" s="1094"/>
      <c r="O37" s="1094"/>
      <c r="P37" s="1095"/>
      <c r="Q37" s="1099"/>
      <c r="R37" s="1100"/>
      <c r="S37" s="1100"/>
      <c r="T37" s="1100"/>
      <c r="U37" s="1100"/>
      <c r="V37" s="1100"/>
      <c r="W37" s="1100"/>
      <c r="X37" s="1100"/>
      <c r="Y37" s="1100"/>
      <c r="Z37" s="1100"/>
      <c r="AA37" s="1100"/>
      <c r="AB37" s="1100"/>
      <c r="AC37" s="1100"/>
      <c r="AD37" s="1100"/>
      <c r="AE37" s="1101"/>
      <c r="AF37" s="1075"/>
      <c r="AG37" s="1076"/>
      <c r="AH37" s="1076"/>
      <c r="AI37" s="1076"/>
      <c r="AJ37" s="1077"/>
      <c r="AK37" s="1037"/>
      <c r="AL37" s="1028"/>
      <c r="AM37" s="1028"/>
      <c r="AN37" s="1028"/>
      <c r="AO37" s="1028"/>
      <c r="AP37" s="1028"/>
      <c r="AQ37" s="1028"/>
      <c r="AR37" s="1028"/>
      <c r="AS37" s="1028"/>
      <c r="AT37" s="1028"/>
      <c r="AU37" s="1028"/>
      <c r="AV37" s="1028"/>
      <c r="AW37" s="1028"/>
      <c r="AX37" s="1028"/>
      <c r="AY37" s="1028"/>
      <c r="AZ37" s="1098"/>
      <c r="BA37" s="1098"/>
      <c r="BB37" s="1098"/>
      <c r="BC37" s="1098"/>
      <c r="BD37" s="1098"/>
      <c r="BE37" s="1088"/>
      <c r="BF37" s="1088"/>
      <c r="BG37" s="1088"/>
      <c r="BH37" s="1088"/>
      <c r="BI37" s="1089"/>
      <c r="BJ37" s="254"/>
      <c r="BK37" s="254"/>
      <c r="BL37" s="254"/>
      <c r="BM37" s="254"/>
      <c r="BN37" s="254"/>
      <c r="BO37" s="267"/>
      <c r="BP37" s="267"/>
      <c r="BQ37" s="264">
        <v>31</v>
      </c>
      <c r="BR37" s="265"/>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8"/>
    </row>
    <row r="38" spans="1:131" s="249" customFormat="1" ht="26.25" customHeight="1" x14ac:dyDescent="0.15">
      <c r="A38" s="268">
        <v>11</v>
      </c>
      <c r="B38" s="1093"/>
      <c r="C38" s="1094"/>
      <c r="D38" s="1094"/>
      <c r="E38" s="1094"/>
      <c r="F38" s="1094"/>
      <c r="G38" s="1094"/>
      <c r="H38" s="1094"/>
      <c r="I38" s="1094"/>
      <c r="J38" s="1094"/>
      <c r="K38" s="1094"/>
      <c r="L38" s="1094"/>
      <c r="M38" s="1094"/>
      <c r="N38" s="1094"/>
      <c r="O38" s="1094"/>
      <c r="P38" s="1095"/>
      <c r="Q38" s="1099"/>
      <c r="R38" s="1100"/>
      <c r="S38" s="1100"/>
      <c r="T38" s="1100"/>
      <c r="U38" s="1100"/>
      <c r="V38" s="1100"/>
      <c r="W38" s="1100"/>
      <c r="X38" s="1100"/>
      <c r="Y38" s="1100"/>
      <c r="Z38" s="1100"/>
      <c r="AA38" s="1100"/>
      <c r="AB38" s="1100"/>
      <c r="AC38" s="1100"/>
      <c r="AD38" s="1100"/>
      <c r="AE38" s="1101"/>
      <c r="AF38" s="1075"/>
      <c r="AG38" s="1076"/>
      <c r="AH38" s="1076"/>
      <c r="AI38" s="1076"/>
      <c r="AJ38" s="1077"/>
      <c r="AK38" s="1037"/>
      <c r="AL38" s="1028"/>
      <c r="AM38" s="1028"/>
      <c r="AN38" s="1028"/>
      <c r="AO38" s="1028"/>
      <c r="AP38" s="1028"/>
      <c r="AQ38" s="1028"/>
      <c r="AR38" s="1028"/>
      <c r="AS38" s="1028"/>
      <c r="AT38" s="1028"/>
      <c r="AU38" s="1028"/>
      <c r="AV38" s="1028"/>
      <c r="AW38" s="1028"/>
      <c r="AX38" s="1028"/>
      <c r="AY38" s="1028"/>
      <c r="AZ38" s="1098"/>
      <c r="BA38" s="1098"/>
      <c r="BB38" s="1098"/>
      <c r="BC38" s="1098"/>
      <c r="BD38" s="1098"/>
      <c r="BE38" s="1088"/>
      <c r="BF38" s="1088"/>
      <c r="BG38" s="1088"/>
      <c r="BH38" s="1088"/>
      <c r="BI38" s="1089"/>
      <c r="BJ38" s="254"/>
      <c r="BK38" s="254"/>
      <c r="BL38" s="254"/>
      <c r="BM38" s="254"/>
      <c r="BN38" s="254"/>
      <c r="BO38" s="267"/>
      <c r="BP38" s="267"/>
      <c r="BQ38" s="264">
        <v>32</v>
      </c>
      <c r="BR38" s="265"/>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8"/>
    </row>
    <row r="39" spans="1:131" s="249" customFormat="1" ht="26.25" customHeight="1" x14ac:dyDescent="0.15">
      <c r="A39" s="268">
        <v>12</v>
      </c>
      <c r="B39" s="1093"/>
      <c r="C39" s="1094"/>
      <c r="D39" s="1094"/>
      <c r="E39" s="1094"/>
      <c r="F39" s="1094"/>
      <c r="G39" s="1094"/>
      <c r="H39" s="1094"/>
      <c r="I39" s="1094"/>
      <c r="J39" s="1094"/>
      <c r="K39" s="1094"/>
      <c r="L39" s="1094"/>
      <c r="M39" s="1094"/>
      <c r="N39" s="1094"/>
      <c r="O39" s="1094"/>
      <c r="P39" s="1095"/>
      <c r="Q39" s="1099"/>
      <c r="R39" s="1100"/>
      <c r="S39" s="1100"/>
      <c r="T39" s="1100"/>
      <c r="U39" s="1100"/>
      <c r="V39" s="1100"/>
      <c r="W39" s="1100"/>
      <c r="X39" s="1100"/>
      <c r="Y39" s="1100"/>
      <c r="Z39" s="1100"/>
      <c r="AA39" s="1100"/>
      <c r="AB39" s="1100"/>
      <c r="AC39" s="1100"/>
      <c r="AD39" s="1100"/>
      <c r="AE39" s="1101"/>
      <c r="AF39" s="1075"/>
      <c r="AG39" s="1076"/>
      <c r="AH39" s="1076"/>
      <c r="AI39" s="1076"/>
      <c r="AJ39" s="1077"/>
      <c r="AK39" s="1037"/>
      <c r="AL39" s="1028"/>
      <c r="AM39" s="1028"/>
      <c r="AN39" s="1028"/>
      <c r="AO39" s="1028"/>
      <c r="AP39" s="1028"/>
      <c r="AQ39" s="1028"/>
      <c r="AR39" s="1028"/>
      <c r="AS39" s="1028"/>
      <c r="AT39" s="1028"/>
      <c r="AU39" s="1028"/>
      <c r="AV39" s="1028"/>
      <c r="AW39" s="1028"/>
      <c r="AX39" s="1028"/>
      <c r="AY39" s="1028"/>
      <c r="AZ39" s="1098"/>
      <c r="BA39" s="1098"/>
      <c r="BB39" s="1098"/>
      <c r="BC39" s="1098"/>
      <c r="BD39" s="1098"/>
      <c r="BE39" s="1088"/>
      <c r="BF39" s="1088"/>
      <c r="BG39" s="1088"/>
      <c r="BH39" s="1088"/>
      <c r="BI39" s="1089"/>
      <c r="BJ39" s="254"/>
      <c r="BK39" s="254"/>
      <c r="BL39" s="254"/>
      <c r="BM39" s="254"/>
      <c r="BN39" s="254"/>
      <c r="BO39" s="267"/>
      <c r="BP39" s="267"/>
      <c r="BQ39" s="264">
        <v>33</v>
      </c>
      <c r="BR39" s="265"/>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8"/>
    </row>
    <row r="40" spans="1:131" s="249" customFormat="1" ht="26.25" customHeight="1" x14ac:dyDescent="0.15">
      <c r="A40" s="263">
        <v>13</v>
      </c>
      <c r="B40" s="1093"/>
      <c r="C40" s="1094"/>
      <c r="D40" s="1094"/>
      <c r="E40" s="1094"/>
      <c r="F40" s="1094"/>
      <c r="G40" s="1094"/>
      <c r="H40" s="1094"/>
      <c r="I40" s="1094"/>
      <c r="J40" s="1094"/>
      <c r="K40" s="1094"/>
      <c r="L40" s="1094"/>
      <c r="M40" s="1094"/>
      <c r="N40" s="1094"/>
      <c r="O40" s="1094"/>
      <c r="P40" s="1095"/>
      <c r="Q40" s="1099"/>
      <c r="R40" s="1100"/>
      <c r="S40" s="1100"/>
      <c r="T40" s="1100"/>
      <c r="U40" s="1100"/>
      <c r="V40" s="1100"/>
      <c r="W40" s="1100"/>
      <c r="X40" s="1100"/>
      <c r="Y40" s="1100"/>
      <c r="Z40" s="1100"/>
      <c r="AA40" s="1100"/>
      <c r="AB40" s="1100"/>
      <c r="AC40" s="1100"/>
      <c r="AD40" s="1100"/>
      <c r="AE40" s="1101"/>
      <c r="AF40" s="1075"/>
      <c r="AG40" s="1076"/>
      <c r="AH40" s="1076"/>
      <c r="AI40" s="1076"/>
      <c r="AJ40" s="1077"/>
      <c r="AK40" s="1037"/>
      <c r="AL40" s="1028"/>
      <c r="AM40" s="1028"/>
      <c r="AN40" s="1028"/>
      <c r="AO40" s="1028"/>
      <c r="AP40" s="1028"/>
      <c r="AQ40" s="1028"/>
      <c r="AR40" s="1028"/>
      <c r="AS40" s="1028"/>
      <c r="AT40" s="1028"/>
      <c r="AU40" s="1028"/>
      <c r="AV40" s="1028"/>
      <c r="AW40" s="1028"/>
      <c r="AX40" s="1028"/>
      <c r="AY40" s="1028"/>
      <c r="AZ40" s="1098"/>
      <c r="BA40" s="1098"/>
      <c r="BB40" s="1098"/>
      <c r="BC40" s="1098"/>
      <c r="BD40" s="1098"/>
      <c r="BE40" s="1088"/>
      <c r="BF40" s="1088"/>
      <c r="BG40" s="1088"/>
      <c r="BH40" s="1088"/>
      <c r="BI40" s="1089"/>
      <c r="BJ40" s="254"/>
      <c r="BK40" s="254"/>
      <c r="BL40" s="254"/>
      <c r="BM40" s="254"/>
      <c r="BN40" s="254"/>
      <c r="BO40" s="267"/>
      <c r="BP40" s="267"/>
      <c r="BQ40" s="264">
        <v>34</v>
      </c>
      <c r="BR40" s="265"/>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8"/>
    </row>
    <row r="41" spans="1:131" s="249" customFormat="1" ht="26.25" customHeight="1" x14ac:dyDescent="0.15">
      <c r="A41" s="263">
        <v>14</v>
      </c>
      <c r="B41" s="1093"/>
      <c r="C41" s="1094"/>
      <c r="D41" s="1094"/>
      <c r="E41" s="1094"/>
      <c r="F41" s="1094"/>
      <c r="G41" s="1094"/>
      <c r="H41" s="1094"/>
      <c r="I41" s="1094"/>
      <c r="J41" s="1094"/>
      <c r="K41" s="1094"/>
      <c r="L41" s="1094"/>
      <c r="M41" s="1094"/>
      <c r="N41" s="1094"/>
      <c r="O41" s="1094"/>
      <c r="P41" s="1095"/>
      <c r="Q41" s="1099"/>
      <c r="R41" s="1100"/>
      <c r="S41" s="1100"/>
      <c r="T41" s="1100"/>
      <c r="U41" s="1100"/>
      <c r="V41" s="1100"/>
      <c r="W41" s="1100"/>
      <c r="X41" s="1100"/>
      <c r="Y41" s="1100"/>
      <c r="Z41" s="1100"/>
      <c r="AA41" s="1100"/>
      <c r="AB41" s="1100"/>
      <c r="AC41" s="1100"/>
      <c r="AD41" s="1100"/>
      <c r="AE41" s="1101"/>
      <c r="AF41" s="1075"/>
      <c r="AG41" s="1076"/>
      <c r="AH41" s="1076"/>
      <c r="AI41" s="1076"/>
      <c r="AJ41" s="1077"/>
      <c r="AK41" s="1037"/>
      <c r="AL41" s="1028"/>
      <c r="AM41" s="1028"/>
      <c r="AN41" s="1028"/>
      <c r="AO41" s="1028"/>
      <c r="AP41" s="1028"/>
      <c r="AQ41" s="1028"/>
      <c r="AR41" s="1028"/>
      <c r="AS41" s="1028"/>
      <c r="AT41" s="1028"/>
      <c r="AU41" s="1028"/>
      <c r="AV41" s="1028"/>
      <c r="AW41" s="1028"/>
      <c r="AX41" s="1028"/>
      <c r="AY41" s="1028"/>
      <c r="AZ41" s="1098"/>
      <c r="BA41" s="1098"/>
      <c r="BB41" s="1098"/>
      <c r="BC41" s="1098"/>
      <c r="BD41" s="1098"/>
      <c r="BE41" s="1088"/>
      <c r="BF41" s="1088"/>
      <c r="BG41" s="1088"/>
      <c r="BH41" s="1088"/>
      <c r="BI41" s="1089"/>
      <c r="BJ41" s="254"/>
      <c r="BK41" s="254"/>
      <c r="BL41" s="254"/>
      <c r="BM41" s="254"/>
      <c r="BN41" s="254"/>
      <c r="BO41" s="267"/>
      <c r="BP41" s="267"/>
      <c r="BQ41" s="264">
        <v>35</v>
      </c>
      <c r="BR41" s="265"/>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8"/>
    </row>
    <row r="42" spans="1:131" s="249" customFormat="1" ht="26.25" customHeight="1" x14ac:dyDescent="0.15">
      <c r="A42" s="263">
        <v>15</v>
      </c>
      <c r="B42" s="1093"/>
      <c r="C42" s="1094"/>
      <c r="D42" s="1094"/>
      <c r="E42" s="1094"/>
      <c r="F42" s="1094"/>
      <c r="G42" s="1094"/>
      <c r="H42" s="1094"/>
      <c r="I42" s="1094"/>
      <c r="J42" s="1094"/>
      <c r="K42" s="1094"/>
      <c r="L42" s="1094"/>
      <c r="M42" s="1094"/>
      <c r="N42" s="1094"/>
      <c r="O42" s="1094"/>
      <c r="P42" s="1095"/>
      <c r="Q42" s="1099"/>
      <c r="R42" s="1100"/>
      <c r="S42" s="1100"/>
      <c r="T42" s="1100"/>
      <c r="U42" s="1100"/>
      <c r="V42" s="1100"/>
      <c r="W42" s="1100"/>
      <c r="X42" s="1100"/>
      <c r="Y42" s="1100"/>
      <c r="Z42" s="1100"/>
      <c r="AA42" s="1100"/>
      <c r="AB42" s="1100"/>
      <c r="AC42" s="1100"/>
      <c r="AD42" s="1100"/>
      <c r="AE42" s="1101"/>
      <c r="AF42" s="1075"/>
      <c r="AG42" s="1076"/>
      <c r="AH42" s="1076"/>
      <c r="AI42" s="1076"/>
      <c r="AJ42" s="1077"/>
      <c r="AK42" s="1037"/>
      <c r="AL42" s="1028"/>
      <c r="AM42" s="1028"/>
      <c r="AN42" s="1028"/>
      <c r="AO42" s="1028"/>
      <c r="AP42" s="1028"/>
      <c r="AQ42" s="1028"/>
      <c r="AR42" s="1028"/>
      <c r="AS42" s="1028"/>
      <c r="AT42" s="1028"/>
      <c r="AU42" s="1028"/>
      <c r="AV42" s="1028"/>
      <c r="AW42" s="1028"/>
      <c r="AX42" s="1028"/>
      <c r="AY42" s="1028"/>
      <c r="AZ42" s="1098"/>
      <c r="BA42" s="1098"/>
      <c r="BB42" s="1098"/>
      <c r="BC42" s="1098"/>
      <c r="BD42" s="1098"/>
      <c r="BE42" s="1088"/>
      <c r="BF42" s="1088"/>
      <c r="BG42" s="1088"/>
      <c r="BH42" s="1088"/>
      <c r="BI42" s="1089"/>
      <c r="BJ42" s="254"/>
      <c r="BK42" s="254"/>
      <c r="BL42" s="254"/>
      <c r="BM42" s="254"/>
      <c r="BN42" s="254"/>
      <c r="BO42" s="267"/>
      <c r="BP42" s="267"/>
      <c r="BQ42" s="264">
        <v>36</v>
      </c>
      <c r="BR42" s="265"/>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8"/>
    </row>
    <row r="43" spans="1:131" s="249" customFormat="1" ht="26.25" customHeight="1" x14ac:dyDescent="0.15">
      <c r="A43" s="263">
        <v>16</v>
      </c>
      <c r="B43" s="1093"/>
      <c r="C43" s="1094"/>
      <c r="D43" s="1094"/>
      <c r="E43" s="1094"/>
      <c r="F43" s="1094"/>
      <c r="G43" s="1094"/>
      <c r="H43" s="1094"/>
      <c r="I43" s="1094"/>
      <c r="J43" s="1094"/>
      <c r="K43" s="1094"/>
      <c r="L43" s="1094"/>
      <c r="M43" s="1094"/>
      <c r="N43" s="1094"/>
      <c r="O43" s="1094"/>
      <c r="P43" s="1095"/>
      <c r="Q43" s="1099"/>
      <c r="R43" s="1100"/>
      <c r="S43" s="1100"/>
      <c r="T43" s="1100"/>
      <c r="U43" s="1100"/>
      <c r="V43" s="1100"/>
      <c r="W43" s="1100"/>
      <c r="X43" s="1100"/>
      <c r="Y43" s="1100"/>
      <c r="Z43" s="1100"/>
      <c r="AA43" s="1100"/>
      <c r="AB43" s="1100"/>
      <c r="AC43" s="1100"/>
      <c r="AD43" s="1100"/>
      <c r="AE43" s="1101"/>
      <c r="AF43" s="1075"/>
      <c r="AG43" s="1076"/>
      <c r="AH43" s="1076"/>
      <c r="AI43" s="1076"/>
      <c r="AJ43" s="1077"/>
      <c r="AK43" s="1037"/>
      <c r="AL43" s="1028"/>
      <c r="AM43" s="1028"/>
      <c r="AN43" s="1028"/>
      <c r="AO43" s="1028"/>
      <c r="AP43" s="1028"/>
      <c r="AQ43" s="1028"/>
      <c r="AR43" s="1028"/>
      <c r="AS43" s="1028"/>
      <c r="AT43" s="1028"/>
      <c r="AU43" s="1028"/>
      <c r="AV43" s="1028"/>
      <c r="AW43" s="1028"/>
      <c r="AX43" s="1028"/>
      <c r="AY43" s="1028"/>
      <c r="AZ43" s="1098"/>
      <c r="BA43" s="1098"/>
      <c r="BB43" s="1098"/>
      <c r="BC43" s="1098"/>
      <c r="BD43" s="1098"/>
      <c r="BE43" s="1088"/>
      <c r="BF43" s="1088"/>
      <c r="BG43" s="1088"/>
      <c r="BH43" s="1088"/>
      <c r="BI43" s="1089"/>
      <c r="BJ43" s="254"/>
      <c r="BK43" s="254"/>
      <c r="BL43" s="254"/>
      <c r="BM43" s="254"/>
      <c r="BN43" s="254"/>
      <c r="BO43" s="267"/>
      <c r="BP43" s="267"/>
      <c r="BQ43" s="264">
        <v>37</v>
      </c>
      <c r="BR43" s="265"/>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8"/>
    </row>
    <row r="44" spans="1:131" s="249" customFormat="1" ht="26.25" customHeight="1" x14ac:dyDescent="0.15">
      <c r="A44" s="263">
        <v>17</v>
      </c>
      <c r="B44" s="1093"/>
      <c r="C44" s="1094"/>
      <c r="D44" s="1094"/>
      <c r="E44" s="1094"/>
      <c r="F44" s="1094"/>
      <c r="G44" s="1094"/>
      <c r="H44" s="1094"/>
      <c r="I44" s="1094"/>
      <c r="J44" s="1094"/>
      <c r="K44" s="1094"/>
      <c r="L44" s="1094"/>
      <c r="M44" s="1094"/>
      <c r="N44" s="1094"/>
      <c r="O44" s="1094"/>
      <c r="P44" s="1095"/>
      <c r="Q44" s="1099"/>
      <c r="R44" s="1100"/>
      <c r="S44" s="1100"/>
      <c r="T44" s="1100"/>
      <c r="U44" s="1100"/>
      <c r="V44" s="1100"/>
      <c r="W44" s="1100"/>
      <c r="X44" s="1100"/>
      <c r="Y44" s="1100"/>
      <c r="Z44" s="1100"/>
      <c r="AA44" s="1100"/>
      <c r="AB44" s="1100"/>
      <c r="AC44" s="1100"/>
      <c r="AD44" s="1100"/>
      <c r="AE44" s="1101"/>
      <c r="AF44" s="1075"/>
      <c r="AG44" s="1076"/>
      <c r="AH44" s="1076"/>
      <c r="AI44" s="1076"/>
      <c r="AJ44" s="1077"/>
      <c r="AK44" s="1037"/>
      <c r="AL44" s="1028"/>
      <c r="AM44" s="1028"/>
      <c r="AN44" s="1028"/>
      <c r="AO44" s="1028"/>
      <c r="AP44" s="1028"/>
      <c r="AQ44" s="1028"/>
      <c r="AR44" s="1028"/>
      <c r="AS44" s="1028"/>
      <c r="AT44" s="1028"/>
      <c r="AU44" s="1028"/>
      <c r="AV44" s="1028"/>
      <c r="AW44" s="1028"/>
      <c r="AX44" s="1028"/>
      <c r="AY44" s="1028"/>
      <c r="AZ44" s="1098"/>
      <c r="BA44" s="1098"/>
      <c r="BB44" s="1098"/>
      <c r="BC44" s="1098"/>
      <c r="BD44" s="1098"/>
      <c r="BE44" s="1088"/>
      <c r="BF44" s="1088"/>
      <c r="BG44" s="1088"/>
      <c r="BH44" s="1088"/>
      <c r="BI44" s="1089"/>
      <c r="BJ44" s="254"/>
      <c r="BK44" s="254"/>
      <c r="BL44" s="254"/>
      <c r="BM44" s="254"/>
      <c r="BN44" s="254"/>
      <c r="BO44" s="267"/>
      <c r="BP44" s="267"/>
      <c r="BQ44" s="264">
        <v>38</v>
      </c>
      <c r="BR44" s="265"/>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8"/>
    </row>
    <row r="45" spans="1:131" s="249" customFormat="1" ht="26.25" customHeight="1" x14ac:dyDescent="0.15">
      <c r="A45" s="263">
        <v>18</v>
      </c>
      <c r="B45" s="1093"/>
      <c r="C45" s="1094"/>
      <c r="D45" s="1094"/>
      <c r="E45" s="1094"/>
      <c r="F45" s="1094"/>
      <c r="G45" s="1094"/>
      <c r="H45" s="1094"/>
      <c r="I45" s="1094"/>
      <c r="J45" s="1094"/>
      <c r="K45" s="1094"/>
      <c r="L45" s="1094"/>
      <c r="M45" s="1094"/>
      <c r="N45" s="1094"/>
      <c r="O45" s="1094"/>
      <c r="P45" s="1095"/>
      <c r="Q45" s="1099"/>
      <c r="R45" s="1100"/>
      <c r="S45" s="1100"/>
      <c r="T45" s="1100"/>
      <c r="U45" s="1100"/>
      <c r="V45" s="1100"/>
      <c r="W45" s="1100"/>
      <c r="X45" s="1100"/>
      <c r="Y45" s="1100"/>
      <c r="Z45" s="1100"/>
      <c r="AA45" s="1100"/>
      <c r="AB45" s="1100"/>
      <c r="AC45" s="1100"/>
      <c r="AD45" s="1100"/>
      <c r="AE45" s="1101"/>
      <c r="AF45" s="1075"/>
      <c r="AG45" s="1076"/>
      <c r="AH45" s="1076"/>
      <c r="AI45" s="1076"/>
      <c r="AJ45" s="1077"/>
      <c r="AK45" s="1037"/>
      <c r="AL45" s="1028"/>
      <c r="AM45" s="1028"/>
      <c r="AN45" s="1028"/>
      <c r="AO45" s="1028"/>
      <c r="AP45" s="1028"/>
      <c r="AQ45" s="1028"/>
      <c r="AR45" s="1028"/>
      <c r="AS45" s="1028"/>
      <c r="AT45" s="1028"/>
      <c r="AU45" s="1028"/>
      <c r="AV45" s="1028"/>
      <c r="AW45" s="1028"/>
      <c r="AX45" s="1028"/>
      <c r="AY45" s="1028"/>
      <c r="AZ45" s="1098"/>
      <c r="BA45" s="1098"/>
      <c r="BB45" s="1098"/>
      <c r="BC45" s="1098"/>
      <c r="BD45" s="1098"/>
      <c r="BE45" s="1088"/>
      <c r="BF45" s="1088"/>
      <c r="BG45" s="1088"/>
      <c r="BH45" s="1088"/>
      <c r="BI45" s="1089"/>
      <c r="BJ45" s="254"/>
      <c r="BK45" s="254"/>
      <c r="BL45" s="254"/>
      <c r="BM45" s="254"/>
      <c r="BN45" s="254"/>
      <c r="BO45" s="267"/>
      <c r="BP45" s="267"/>
      <c r="BQ45" s="264">
        <v>39</v>
      </c>
      <c r="BR45" s="265"/>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8"/>
    </row>
    <row r="46" spans="1:131" s="249" customFormat="1" ht="26.25" customHeight="1" x14ac:dyDescent="0.15">
      <c r="A46" s="263">
        <v>19</v>
      </c>
      <c r="B46" s="1093"/>
      <c r="C46" s="1094"/>
      <c r="D46" s="1094"/>
      <c r="E46" s="1094"/>
      <c r="F46" s="1094"/>
      <c r="G46" s="1094"/>
      <c r="H46" s="1094"/>
      <c r="I46" s="1094"/>
      <c r="J46" s="1094"/>
      <c r="K46" s="1094"/>
      <c r="L46" s="1094"/>
      <c r="M46" s="1094"/>
      <c r="N46" s="1094"/>
      <c r="O46" s="1094"/>
      <c r="P46" s="1095"/>
      <c r="Q46" s="1099"/>
      <c r="R46" s="1100"/>
      <c r="S46" s="1100"/>
      <c r="T46" s="1100"/>
      <c r="U46" s="1100"/>
      <c r="V46" s="1100"/>
      <c r="W46" s="1100"/>
      <c r="X46" s="1100"/>
      <c r="Y46" s="1100"/>
      <c r="Z46" s="1100"/>
      <c r="AA46" s="1100"/>
      <c r="AB46" s="1100"/>
      <c r="AC46" s="1100"/>
      <c r="AD46" s="1100"/>
      <c r="AE46" s="1101"/>
      <c r="AF46" s="1075"/>
      <c r="AG46" s="1076"/>
      <c r="AH46" s="1076"/>
      <c r="AI46" s="1076"/>
      <c r="AJ46" s="1077"/>
      <c r="AK46" s="1037"/>
      <c r="AL46" s="1028"/>
      <c r="AM46" s="1028"/>
      <c r="AN46" s="1028"/>
      <c r="AO46" s="1028"/>
      <c r="AP46" s="1028"/>
      <c r="AQ46" s="1028"/>
      <c r="AR46" s="1028"/>
      <c r="AS46" s="1028"/>
      <c r="AT46" s="1028"/>
      <c r="AU46" s="1028"/>
      <c r="AV46" s="1028"/>
      <c r="AW46" s="1028"/>
      <c r="AX46" s="1028"/>
      <c r="AY46" s="1028"/>
      <c r="AZ46" s="1098"/>
      <c r="BA46" s="1098"/>
      <c r="BB46" s="1098"/>
      <c r="BC46" s="1098"/>
      <c r="BD46" s="1098"/>
      <c r="BE46" s="1088"/>
      <c r="BF46" s="1088"/>
      <c r="BG46" s="1088"/>
      <c r="BH46" s="1088"/>
      <c r="BI46" s="1089"/>
      <c r="BJ46" s="254"/>
      <c r="BK46" s="254"/>
      <c r="BL46" s="254"/>
      <c r="BM46" s="254"/>
      <c r="BN46" s="254"/>
      <c r="BO46" s="267"/>
      <c r="BP46" s="267"/>
      <c r="BQ46" s="264">
        <v>40</v>
      </c>
      <c r="BR46" s="265"/>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8"/>
    </row>
    <row r="47" spans="1:131" s="249" customFormat="1" ht="26.25" customHeight="1" x14ac:dyDescent="0.15">
      <c r="A47" s="263">
        <v>20</v>
      </c>
      <c r="B47" s="1093"/>
      <c r="C47" s="1094"/>
      <c r="D47" s="1094"/>
      <c r="E47" s="1094"/>
      <c r="F47" s="1094"/>
      <c r="G47" s="1094"/>
      <c r="H47" s="1094"/>
      <c r="I47" s="1094"/>
      <c r="J47" s="1094"/>
      <c r="K47" s="1094"/>
      <c r="L47" s="1094"/>
      <c r="M47" s="1094"/>
      <c r="N47" s="1094"/>
      <c r="O47" s="1094"/>
      <c r="P47" s="1095"/>
      <c r="Q47" s="1099"/>
      <c r="R47" s="1100"/>
      <c r="S47" s="1100"/>
      <c r="T47" s="1100"/>
      <c r="U47" s="1100"/>
      <c r="V47" s="1100"/>
      <c r="W47" s="1100"/>
      <c r="X47" s="1100"/>
      <c r="Y47" s="1100"/>
      <c r="Z47" s="1100"/>
      <c r="AA47" s="1100"/>
      <c r="AB47" s="1100"/>
      <c r="AC47" s="1100"/>
      <c r="AD47" s="1100"/>
      <c r="AE47" s="1101"/>
      <c r="AF47" s="1075"/>
      <c r="AG47" s="1076"/>
      <c r="AH47" s="1076"/>
      <c r="AI47" s="1076"/>
      <c r="AJ47" s="1077"/>
      <c r="AK47" s="1037"/>
      <c r="AL47" s="1028"/>
      <c r="AM47" s="1028"/>
      <c r="AN47" s="1028"/>
      <c r="AO47" s="1028"/>
      <c r="AP47" s="1028"/>
      <c r="AQ47" s="1028"/>
      <c r="AR47" s="1028"/>
      <c r="AS47" s="1028"/>
      <c r="AT47" s="1028"/>
      <c r="AU47" s="1028"/>
      <c r="AV47" s="1028"/>
      <c r="AW47" s="1028"/>
      <c r="AX47" s="1028"/>
      <c r="AY47" s="1028"/>
      <c r="AZ47" s="1098"/>
      <c r="BA47" s="1098"/>
      <c r="BB47" s="1098"/>
      <c r="BC47" s="1098"/>
      <c r="BD47" s="1098"/>
      <c r="BE47" s="1088"/>
      <c r="BF47" s="1088"/>
      <c r="BG47" s="1088"/>
      <c r="BH47" s="1088"/>
      <c r="BI47" s="1089"/>
      <c r="BJ47" s="254"/>
      <c r="BK47" s="254"/>
      <c r="BL47" s="254"/>
      <c r="BM47" s="254"/>
      <c r="BN47" s="254"/>
      <c r="BO47" s="267"/>
      <c r="BP47" s="267"/>
      <c r="BQ47" s="264">
        <v>41</v>
      </c>
      <c r="BR47" s="265"/>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8"/>
    </row>
    <row r="48" spans="1:131" s="249" customFormat="1" ht="26.25" customHeight="1" x14ac:dyDescent="0.15">
      <c r="A48" s="263">
        <v>21</v>
      </c>
      <c r="B48" s="1093"/>
      <c r="C48" s="1094"/>
      <c r="D48" s="1094"/>
      <c r="E48" s="1094"/>
      <c r="F48" s="1094"/>
      <c r="G48" s="1094"/>
      <c r="H48" s="1094"/>
      <c r="I48" s="1094"/>
      <c r="J48" s="1094"/>
      <c r="K48" s="1094"/>
      <c r="L48" s="1094"/>
      <c r="M48" s="1094"/>
      <c r="N48" s="1094"/>
      <c r="O48" s="1094"/>
      <c r="P48" s="1095"/>
      <c r="Q48" s="1099"/>
      <c r="R48" s="1100"/>
      <c r="S48" s="1100"/>
      <c r="T48" s="1100"/>
      <c r="U48" s="1100"/>
      <c r="V48" s="1100"/>
      <c r="W48" s="1100"/>
      <c r="X48" s="1100"/>
      <c r="Y48" s="1100"/>
      <c r="Z48" s="1100"/>
      <c r="AA48" s="1100"/>
      <c r="AB48" s="1100"/>
      <c r="AC48" s="1100"/>
      <c r="AD48" s="1100"/>
      <c r="AE48" s="1101"/>
      <c r="AF48" s="1075"/>
      <c r="AG48" s="1076"/>
      <c r="AH48" s="1076"/>
      <c r="AI48" s="1076"/>
      <c r="AJ48" s="1077"/>
      <c r="AK48" s="1037"/>
      <c r="AL48" s="1028"/>
      <c r="AM48" s="1028"/>
      <c r="AN48" s="1028"/>
      <c r="AO48" s="1028"/>
      <c r="AP48" s="1028"/>
      <c r="AQ48" s="1028"/>
      <c r="AR48" s="1028"/>
      <c r="AS48" s="1028"/>
      <c r="AT48" s="1028"/>
      <c r="AU48" s="1028"/>
      <c r="AV48" s="1028"/>
      <c r="AW48" s="1028"/>
      <c r="AX48" s="1028"/>
      <c r="AY48" s="1028"/>
      <c r="AZ48" s="1098"/>
      <c r="BA48" s="1098"/>
      <c r="BB48" s="1098"/>
      <c r="BC48" s="1098"/>
      <c r="BD48" s="1098"/>
      <c r="BE48" s="1088"/>
      <c r="BF48" s="1088"/>
      <c r="BG48" s="1088"/>
      <c r="BH48" s="1088"/>
      <c r="BI48" s="1089"/>
      <c r="BJ48" s="254"/>
      <c r="BK48" s="254"/>
      <c r="BL48" s="254"/>
      <c r="BM48" s="254"/>
      <c r="BN48" s="254"/>
      <c r="BO48" s="267"/>
      <c r="BP48" s="267"/>
      <c r="BQ48" s="264">
        <v>42</v>
      </c>
      <c r="BR48" s="265"/>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8"/>
    </row>
    <row r="49" spans="1:131" s="249" customFormat="1" ht="26.25" customHeight="1" x14ac:dyDescent="0.15">
      <c r="A49" s="263">
        <v>22</v>
      </c>
      <c r="B49" s="1093"/>
      <c r="C49" s="1094"/>
      <c r="D49" s="1094"/>
      <c r="E49" s="1094"/>
      <c r="F49" s="1094"/>
      <c r="G49" s="1094"/>
      <c r="H49" s="1094"/>
      <c r="I49" s="1094"/>
      <c r="J49" s="1094"/>
      <c r="K49" s="1094"/>
      <c r="L49" s="1094"/>
      <c r="M49" s="1094"/>
      <c r="N49" s="1094"/>
      <c r="O49" s="1094"/>
      <c r="P49" s="1095"/>
      <c r="Q49" s="1099"/>
      <c r="R49" s="1100"/>
      <c r="S49" s="1100"/>
      <c r="T49" s="1100"/>
      <c r="U49" s="1100"/>
      <c r="V49" s="1100"/>
      <c r="W49" s="1100"/>
      <c r="X49" s="1100"/>
      <c r="Y49" s="1100"/>
      <c r="Z49" s="1100"/>
      <c r="AA49" s="1100"/>
      <c r="AB49" s="1100"/>
      <c r="AC49" s="1100"/>
      <c r="AD49" s="1100"/>
      <c r="AE49" s="1101"/>
      <c r="AF49" s="1075"/>
      <c r="AG49" s="1076"/>
      <c r="AH49" s="1076"/>
      <c r="AI49" s="1076"/>
      <c r="AJ49" s="1077"/>
      <c r="AK49" s="1037"/>
      <c r="AL49" s="1028"/>
      <c r="AM49" s="1028"/>
      <c r="AN49" s="1028"/>
      <c r="AO49" s="1028"/>
      <c r="AP49" s="1028"/>
      <c r="AQ49" s="1028"/>
      <c r="AR49" s="1028"/>
      <c r="AS49" s="1028"/>
      <c r="AT49" s="1028"/>
      <c r="AU49" s="1028"/>
      <c r="AV49" s="1028"/>
      <c r="AW49" s="1028"/>
      <c r="AX49" s="1028"/>
      <c r="AY49" s="1028"/>
      <c r="AZ49" s="1098"/>
      <c r="BA49" s="1098"/>
      <c r="BB49" s="1098"/>
      <c r="BC49" s="1098"/>
      <c r="BD49" s="1098"/>
      <c r="BE49" s="1088"/>
      <c r="BF49" s="1088"/>
      <c r="BG49" s="1088"/>
      <c r="BH49" s="1088"/>
      <c r="BI49" s="1089"/>
      <c r="BJ49" s="254"/>
      <c r="BK49" s="254"/>
      <c r="BL49" s="254"/>
      <c r="BM49" s="254"/>
      <c r="BN49" s="254"/>
      <c r="BO49" s="267"/>
      <c r="BP49" s="267"/>
      <c r="BQ49" s="264">
        <v>43</v>
      </c>
      <c r="BR49" s="265"/>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8"/>
    </row>
    <row r="50" spans="1:131" s="249" customFormat="1" ht="26.25" customHeight="1" x14ac:dyDescent="0.15">
      <c r="A50" s="263">
        <v>23</v>
      </c>
      <c r="B50" s="1093"/>
      <c r="C50" s="1094"/>
      <c r="D50" s="1094"/>
      <c r="E50" s="1094"/>
      <c r="F50" s="1094"/>
      <c r="G50" s="1094"/>
      <c r="H50" s="1094"/>
      <c r="I50" s="1094"/>
      <c r="J50" s="1094"/>
      <c r="K50" s="1094"/>
      <c r="L50" s="1094"/>
      <c r="M50" s="1094"/>
      <c r="N50" s="1094"/>
      <c r="O50" s="1094"/>
      <c r="P50" s="1095"/>
      <c r="Q50" s="1096"/>
      <c r="R50" s="1079"/>
      <c r="S50" s="1079"/>
      <c r="T50" s="1079"/>
      <c r="U50" s="1079"/>
      <c r="V50" s="1079"/>
      <c r="W50" s="1079"/>
      <c r="X50" s="1079"/>
      <c r="Y50" s="1079"/>
      <c r="Z50" s="1079"/>
      <c r="AA50" s="1079"/>
      <c r="AB50" s="1079"/>
      <c r="AC50" s="1079"/>
      <c r="AD50" s="1079"/>
      <c r="AE50" s="1097"/>
      <c r="AF50" s="1075"/>
      <c r="AG50" s="1076"/>
      <c r="AH50" s="1076"/>
      <c r="AI50" s="1076"/>
      <c r="AJ50" s="1077"/>
      <c r="AK50" s="1078"/>
      <c r="AL50" s="1079"/>
      <c r="AM50" s="1079"/>
      <c r="AN50" s="1079"/>
      <c r="AO50" s="1079"/>
      <c r="AP50" s="1079"/>
      <c r="AQ50" s="1079"/>
      <c r="AR50" s="1079"/>
      <c r="AS50" s="1079"/>
      <c r="AT50" s="1079"/>
      <c r="AU50" s="1079"/>
      <c r="AV50" s="1079"/>
      <c r="AW50" s="1079"/>
      <c r="AX50" s="1079"/>
      <c r="AY50" s="1079"/>
      <c r="AZ50" s="1080"/>
      <c r="BA50" s="1080"/>
      <c r="BB50" s="1080"/>
      <c r="BC50" s="1080"/>
      <c r="BD50" s="1080"/>
      <c r="BE50" s="1088"/>
      <c r="BF50" s="1088"/>
      <c r="BG50" s="1088"/>
      <c r="BH50" s="1088"/>
      <c r="BI50" s="1089"/>
      <c r="BJ50" s="254"/>
      <c r="BK50" s="254"/>
      <c r="BL50" s="254"/>
      <c r="BM50" s="254"/>
      <c r="BN50" s="254"/>
      <c r="BO50" s="267"/>
      <c r="BP50" s="267"/>
      <c r="BQ50" s="264">
        <v>44</v>
      </c>
      <c r="BR50" s="265"/>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8"/>
    </row>
    <row r="51" spans="1:131" s="249" customFormat="1" ht="26.25" customHeight="1" x14ac:dyDescent="0.15">
      <c r="A51" s="263">
        <v>24</v>
      </c>
      <c r="B51" s="1093"/>
      <c r="C51" s="1094"/>
      <c r="D51" s="1094"/>
      <c r="E51" s="1094"/>
      <c r="F51" s="1094"/>
      <c r="G51" s="1094"/>
      <c r="H51" s="1094"/>
      <c r="I51" s="1094"/>
      <c r="J51" s="1094"/>
      <c r="K51" s="1094"/>
      <c r="L51" s="1094"/>
      <c r="M51" s="1094"/>
      <c r="N51" s="1094"/>
      <c r="O51" s="1094"/>
      <c r="P51" s="1095"/>
      <c r="Q51" s="1096"/>
      <c r="R51" s="1079"/>
      <c r="S51" s="1079"/>
      <c r="T51" s="1079"/>
      <c r="U51" s="1079"/>
      <c r="V51" s="1079"/>
      <c r="W51" s="1079"/>
      <c r="X51" s="1079"/>
      <c r="Y51" s="1079"/>
      <c r="Z51" s="1079"/>
      <c r="AA51" s="1079"/>
      <c r="AB51" s="1079"/>
      <c r="AC51" s="1079"/>
      <c r="AD51" s="1079"/>
      <c r="AE51" s="1097"/>
      <c r="AF51" s="1075"/>
      <c r="AG51" s="1076"/>
      <c r="AH51" s="1076"/>
      <c r="AI51" s="1076"/>
      <c r="AJ51" s="1077"/>
      <c r="AK51" s="1078"/>
      <c r="AL51" s="1079"/>
      <c r="AM51" s="1079"/>
      <c r="AN51" s="1079"/>
      <c r="AO51" s="1079"/>
      <c r="AP51" s="1079"/>
      <c r="AQ51" s="1079"/>
      <c r="AR51" s="1079"/>
      <c r="AS51" s="1079"/>
      <c r="AT51" s="1079"/>
      <c r="AU51" s="1079"/>
      <c r="AV51" s="1079"/>
      <c r="AW51" s="1079"/>
      <c r="AX51" s="1079"/>
      <c r="AY51" s="1079"/>
      <c r="AZ51" s="1080"/>
      <c r="BA51" s="1080"/>
      <c r="BB51" s="1080"/>
      <c r="BC51" s="1080"/>
      <c r="BD51" s="1080"/>
      <c r="BE51" s="1088"/>
      <c r="BF51" s="1088"/>
      <c r="BG51" s="1088"/>
      <c r="BH51" s="1088"/>
      <c r="BI51" s="1089"/>
      <c r="BJ51" s="254"/>
      <c r="BK51" s="254"/>
      <c r="BL51" s="254"/>
      <c r="BM51" s="254"/>
      <c r="BN51" s="254"/>
      <c r="BO51" s="267"/>
      <c r="BP51" s="267"/>
      <c r="BQ51" s="264">
        <v>45</v>
      </c>
      <c r="BR51" s="265"/>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8"/>
    </row>
    <row r="52" spans="1:131" s="249" customFormat="1" ht="26.25" customHeight="1" x14ac:dyDescent="0.15">
      <c r="A52" s="263">
        <v>25</v>
      </c>
      <c r="B52" s="1093"/>
      <c r="C52" s="1094"/>
      <c r="D52" s="1094"/>
      <c r="E52" s="1094"/>
      <c r="F52" s="1094"/>
      <c r="G52" s="1094"/>
      <c r="H52" s="1094"/>
      <c r="I52" s="1094"/>
      <c r="J52" s="1094"/>
      <c r="K52" s="1094"/>
      <c r="L52" s="1094"/>
      <c r="M52" s="1094"/>
      <c r="N52" s="1094"/>
      <c r="O52" s="1094"/>
      <c r="P52" s="1095"/>
      <c r="Q52" s="1096"/>
      <c r="R52" s="1079"/>
      <c r="S52" s="1079"/>
      <c r="T52" s="1079"/>
      <c r="U52" s="1079"/>
      <c r="V52" s="1079"/>
      <c r="W52" s="1079"/>
      <c r="X52" s="1079"/>
      <c r="Y52" s="1079"/>
      <c r="Z52" s="1079"/>
      <c r="AA52" s="1079"/>
      <c r="AB52" s="1079"/>
      <c r="AC52" s="1079"/>
      <c r="AD52" s="1079"/>
      <c r="AE52" s="1097"/>
      <c r="AF52" s="1075"/>
      <c r="AG52" s="1076"/>
      <c r="AH52" s="1076"/>
      <c r="AI52" s="1076"/>
      <c r="AJ52" s="1077"/>
      <c r="AK52" s="1078"/>
      <c r="AL52" s="1079"/>
      <c r="AM52" s="1079"/>
      <c r="AN52" s="1079"/>
      <c r="AO52" s="1079"/>
      <c r="AP52" s="1079"/>
      <c r="AQ52" s="1079"/>
      <c r="AR52" s="1079"/>
      <c r="AS52" s="1079"/>
      <c r="AT52" s="1079"/>
      <c r="AU52" s="1079"/>
      <c r="AV52" s="1079"/>
      <c r="AW52" s="1079"/>
      <c r="AX52" s="1079"/>
      <c r="AY52" s="1079"/>
      <c r="AZ52" s="1080"/>
      <c r="BA52" s="1080"/>
      <c r="BB52" s="1080"/>
      <c r="BC52" s="1080"/>
      <c r="BD52" s="1080"/>
      <c r="BE52" s="1088"/>
      <c r="BF52" s="1088"/>
      <c r="BG52" s="1088"/>
      <c r="BH52" s="1088"/>
      <c r="BI52" s="1089"/>
      <c r="BJ52" s="254"/>
      <c r="BK52" s="254"/>
      <c r="BL52" s="254"/>
      <c r="BM52" s="254"/>
      <c r="BN52" s="254"/>
      <c r="BO52" s="267"/>
      <c r="BP52" s="267"/>
      <c r="BQ52" s="264">
        <v>46</v>
      </c>
      <c r="BR52" s="265"/>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8"/>
    </row>
    <row r="53" spans="1:131" s="249" customFormat="1" ht="26.25" customHeight="1" x14ac:dyDescent="0.15">
      <c r="A53" s="263">
        <v>26</v>
      </c>
      <c r="B53" s="1093"/>
      <c r="C53" s="1094"/>
      <c r="D53" s="1094"/>
      <c r="E53" s="1094"/>
      <c r="F53" s="1094"/>
      <c r="G53" s="1094"/>
      <c r="H53" s="1094"/>
      <c r="I53" s="1094"/>
      <c r="J53" s="1094"/>
      <c r="K53" s="1094"/>
      <c r="L53" s="1094"/>
      <c r="M53" s="1094"/>
      <c r="N53" s="1094"/>
      <c r="O53" s="1094"/>
      <c r="P53" s="1095"/>
      <c r="Q53" s="1096"/>
      <c r="R53" s="1079"/>
      <c r="S53" s="1079"/>
      <c r="T53" s="1079"/>
      <c r="U53" s="1079"/>
      <c r="V53" s="1079"/>
      <c r="W53" s="1079"/>
      <c r="X53" s="1079"/>
      <c r="Y53" s="1079"/>
      <c r="Z53" s="1079"/>
      <c r="AA53" s="1079"/>
      <c r="AB53" s="1079"/>
      <c r="AC53" s="1079"/>
      <c r="AD53" s="1079"/>
      <c r="AE53" s="1097"/>
      <c r="AF53" s="1075"/>
      <c r="AG53" s="1076"/>
      <c r="AH53" s="1076"/>
      <c r="AI53" s="1076"/>
      <c r="AJ53" s="1077"/>
      <c r="AK53" s="1078"/>
      <c r="AL53" s="1079"/>
      <c r="AM53" s="1079"/>
      <c r="AN53" s="1079"/>
      <c r="AO53" s="1079"/>
      <c r="AP53" s="1079"/>
      <c r="AQ53" s="1079"/>
      <c r="AR53" s="1079"/>
      <c r="AS53" s="1079"/>
      <c r="AT53" s="1079"/>
      <c r="AU53" s="1079"/>
      <c r="AV53" s="1079"/>
      <c r="AW53" s="1079"/>
      <c r="AX53" s="1079"/>
      <c r="AY53" s="1079"/>
      <c r="AZ53" s="1080"/>
      <c r="BA53" s="1080"/>
      <c r="BB53" s="1080"/>
      <c r="BC53" s="1080"/>
      <c r="BD53" s="1080"/>
      <c r="BE53" s="1088"/>
      <c r="BF53" s="1088"/>
      <c r="BG53" s="1088"/>
      <c r="BH53" s="1088"/>
      <c r="BI53" s="1089"/>
      <c r="BJ53" s="254"/>
      <c r="BK53" s="254"/>
      <c r="BL53" s="254"/>
      <c r="BM53" s="254"/>
      <c r="BN53" s="254"/>
      <c r="BO53" s="267"/>
      <c r="BP53" s="267"/>
      <c r="BQ53" s="264">
        <v>47</v>
      </c>
      <c r="BR53" s="265"/>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8"/>
    </row>
    <row r="54" spans="1:131" s="249" customFormat="1" ht="26.25" customHeight="1" x14ac:dyDescent="0.15">
      <c r="A54" s="263">
        <v>27</v>
      </c>
      <c r="B54" s="1093"/>
      <c r="C54" s="1094"/>
      <c r="D54" s="1094"/>
      <c r="E54" s="1094"/>
      <c r="F54" s="1094"/>
      <c r="G54" s="1094"/>
      <c r="H54" s="1094"/>
      <c r="I54" s="1094"/>
      <c r="J54" s="1094"/>
      <c r="K54" s="1094"/>
      <c r="L54" s="1094"/>
      <c r="M54" s="1094"/>
      <c r="N54" s="1094"/>
      <c r="O54" s="1094"/>
      <c r="P54" s="1095"/>
      <c r="Q54" s="1096"/>
      <c r="R54" s="1079"/>
      <c r="S54" s="1079"/>
      <c r="T54" s="1079"/>
      <c r="U54" s="1079"/>
      <c r="V54" s="1079"/>
      <c r="W54" s="1079"/>
      <c r="X54" s="1079"/>
      <c r="Y54" s="1079"/>
      <c r="Z54" s="1079"/>
      <c r="AA54" s="1079"/>
      <c r="AB54" s="1079"/>
      <c r="AC54" s="1079"/>
      <c r="AD54" s="1079"/>
      <c r="AE54" s="1097"/>
      <c r="AF54" s="1075"/>
      <c r="AG54" s="1076"/>
      <c r="AH54" s="1076"/>
      <c r="AI54" s="1076"/>
      <c r="AJ54" s="1077"/>
      <c r="AK54" s="1078"/>
      <c r="AL54" s="1079"/>
      <c r="AM54" s="1079"/>
      <c r="AN54" s="1079"/>
      <c r="AO54" s="1079"/>
      <c r="AP54" s="1079"/>
      <c r="AQ54" s="1079"/>
      <c r="AR54" s="1079"/>
      <c r="AS54" s="1079"/>
      <c r="AT54" s="1079"/>
      <c r="AU54" s="1079"/>
      <c r="AV54" s="1079"/>
      <c r="AW54" s="1079"/>
      <c r="AX54" s="1079"/>
      <c r="AY54" s="1079"/>
      <c r="AZ54" s="1080"/>
      <c r="BA54" s="1080"/>
      <c r="BB54" s="1080"/>
      <c r="BC54" s="1080"/>
      <c r="BD54" s="1080"/>
      <c r="BE54" s="1088"/>
      <c r="BF54" s="1088"/>
      <c r="BG54" s="1088"/>
      <c r="BH54" s="1088"/>
      <c r="BI54" s="1089"/>
      <c r="BJ54" s="254"/>
      <c r="BK54" s="254"/>
      <c r="BL54" s="254"/>
      <c r="BM54" s="254"/>
      <c r="BN54" s="254"/>
      <c r="BO54" s="267"/>
      <c r="BP54" s="267"/>
      <c r="BQ54" s="264">
        <v>48</v>
      </c>
      <c r="BR54" s="265"/>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8"/>
    </row>
    <row r="55" spans="1:131" s="249" customFormat="1" ht="26.25" customHeight="1" x14ac:dyDescent="0.15">
      <c r="A55" s="263">
        <v>28</v>
      </c>
      <c r="B55" s="1093"/>
      <c r="C55" s="1094"/>
      <c r="D55" s="1094"/>
      <c r="E55" s="1094"/>
      <c r="F55" s="1094"/>
      <c r="G55" s="1094"/>
      <c r="H55" s="1094"/>
      <c r="I55" s="1094"/>
      <c r="J55" s="1094"/>
      <c r="K55" s="1094"/>
      <c r="L55" s="1094"/>
      <c r="M55" s="1094"/>
      <c r="N55" s="1094"/>
      <c r="O55" s="1094"/>
      <c r="P55" s="1095"/>
      <c r="Q55" s="1096"/>
      <c r="R55" s="1079"/>
      <c r="S55" s="1079"/>
      <c r="T55" s="1079"/>
      <c r="U55" s="1079"/>
      <c r="V55" s="1079"/>
      <c r="W55" s="1079"/>
      <c r="X55" s="1079"/>
      <c r="Y55" s="1079"/>
      <c r="Z55" s="1079"/>
      <c r="AA55" s="1079"/>
      <c r="AB55" s="1079"/>
      <c r="AC55" s="1079"/>
      <c r="AD55" s="1079"/>
      <c r="AE55" s="1097"/>
      <c r="AF55" s="1075"/>
      <c r="AG55" s="1076"/>
      <c r="AH55" s="1076"/>
      <c r="AI55" s="1076"/>
      <c r="AJ55" s="1077"/>
      <c r="AK55" s="1078"/>
      <c r="AL55" s="1079"/>
      <c r="AM55" s="1079"/>
      <c r="AN55" s="1079"/>
      <c r="AO55" s="1079"/>
      <c r="AP55" s="1079"/>
      <c r="AQ55" s="1079"/>
      <c r="AR55" s="1079"/>
      <c r="AS55" s="1079"/>
      <c r="AT55" s="1079"/>
      <c r="AU55" s="1079"/>
      <c r="AV55" s="1079"/>
      <c r="AW55" s="1079"/>
      <c r="AX55" s="1079"/>
      <c r="AY55" s="1079"/>
      <c r="AZ55" s="1080"/>
      <c r="BA55" s="1080"/>
      <c r="BB55" s="1080"/>
      <c r="BC55" s="1080"/>
      <c r="BD55" s="1080"/>
      <c r="BE55" s="1088"/>
      <c r="BF55" s="1088"/>
      <c r="BG55" s="1088"/>
      <c r="BH55" s="1088"/>
      <c r="BI55" s="1089"/>
      <c r="BJ55" s="254"/>
      <c r="BK55" s="254"/>
      <c r="BL55" s="254"/>
      <c r="BM55" s="254"/>
      <c r="BN55" s="254"/>
      <c r="BO55" s="267"/>
      <c r="BP55" s="267"/>
      <c r="BQ55" s="264">
        <v>49</v>
      </c>
      <c r="BR55" s="265"/>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8"/>
    </row>
    <row r="56" spans="1:131" s="249" customFormat="1" ht="26.25" customHeight="1" x14ac:dyDescent="0.15">
      <c r="A56" s="263">
        <v>29</v>
      </c>
      <c r="B56" s="1093"/>
      <c r="C56" s="1094"/>
      <c r="D56" s="1094"/>
      <c r="E56" s="1094"/>
      <c r="F56" s="1094"/>
      <c r="G56" s="1094"/>
      <c r="H56" s="1094"/>
      <c r="I56" s="1094"/>
      <c r="J56" s="1094"/>
      <c r="K56" s="1094"/>
      <c r="L56" s="1094"/>
      <c r="M56" s="1094"/>
      <c r="N56" s="1094"/>
      <c r="O56" s="1094"/>
      <c r="P56" s="1095"/>
      <c r="Q56" s="1096"/>
      <c r="R56" s="1079"/>
      <c r="S56" s="1079"/>
      <c r="T56" s="1079"/>
      <c r="U56" s="1079"/>
      <c r="V56" s="1079"/>
      <c r="W56" s="1079"/>
      <c r="X56" s="1079"/>
      <c r="Y56" s="1079"/>
      <c r="Z56" s="1079"/>
      <c r="AA56" s="1079"/>
      <c r="AB56" s="1079"/>
      <c r="AC56" s="1079"/>
      <c r="AD56" s="1079"/>
      <c r="AE56" s="1097"/>
      <c r="AF56" s="1075"/>
      <c r="AG56" s="1076"/>
      <c r="AH56" s="1076"/>
      <c r="AI56" s="1076"/>
      <c r="AJ56" s="1077"/>
      <c r="AK56" s="1078"/>
      <c r="AL56" s="1079"/>
      <c r="AM56" s="1079"/>
      <c r="AN56" s="1079"/>
      <c r="AO56" s="1079"/>
      <c r="AP56" s="1079"/>
      <c r="AQ56" s="1079"/>
      <c r="AR56" s="1079"/>
      <c r="AS56" s="1079"/>
      <c r="AT56" s="1079"/>
      <c r="AU56" s="1079"/>
      <c r="AV56" s="1079"/>
      <c r="AW56" s="1079"/>
      <c r="AX56" s="1079"/>
      <c r="AY56" s="1079"/>
      <c r="AZ56" s="1080"/>
      <c r="BA56" s="1080"/>
      <c r="BB56" s="1080"/>
      <c r="BC56" s="1080"/>
      <c r="BD56" s="1080"/>
      <c r="BE56" s="1088"/>
      <c r="BF56" s="1088"/>
      <c r="BG56" s="1088"/>
      <c r="BH56" s="1088"/>
      <c r="BI56" s="1089"/>
      <c r="BJ56" s="254"/>
      <c r="BK56" s="254"/>
      <c r="BL56" s="254"/>
      <c r="BM56" s="254"/>
      <c r="BN56" s="254"/>
      <c r="BO56" s="267"/>
      <c r="BP56" s="267"/>
      <c r="BQ56" s="264">
        <v>50</v>
      </c>
      <c r="BR56" s="265"/>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8"/>
    </row>
    <row r="57" spans="1:131" s="249" customFormat="1" ht="26.25" customHeight="1" x14ac:dyDescent="0.15">
      <c r="A57" s="263">
        <v>30</v>
      </c>
      <c r="B57" s="1093"/>
      <c r="C57" s="1094"/>
      <c r="D57" s="1094"/>
      <c r="E57" s="1094"/>
      <c r="F57" s="1094"/>
      <c r="G57" s="1094"/>
      <c r="H57" s="1094"/>
      <c r="I57" s="1094"/>
      <c r="J57" s="1094"/>
      <c r="K57" s="1094"/>
      <c r="L57" s="1094"/>
      <c r="M57" s="1094"/>
      <c r="N57" s="1094"/>
      <c r="O57" s="1094"/>
      <c r="P57" s="1095"/>
      <c r="Q57" s="1096"/>
      <c r="R57" s="1079"/>
      <c r="S57" s="1079"/>
      <c r="T57" s="1079"/>
      <c r="U57" s="1079"/>
      <c r="V57" s="1079"/>
      <c r="W57" s="1079"/>
      <c r="X57" s="1079"/>
      <c r="Y57" s="1079"/>
      <c r="Z57" s="1079"/>
      <c r="AA57" s="1079"/>
      <c r="AB57" s="1079"/>
      <c r="AC57" s="1079"/>
      <c r="AD57" s="1079"/>
      <c r="AE57" s="1097"/>
      <c r="AF57" s="1075"/>
      <c r="AG57" s="1076"/>
      <c r="AH57" s="1076"/>
      <c r="AI57" s="1076"/>
      <c r="AJ57" s="1077"/>
      <c r="AK57" s="1078"/>
      <c r="AL57" s="1079"/>
      <c r="AM57" s="1079"/>
      <c r="AN57" s="1079"/>
      <c r="AO57" s="1079"/>
      <c r="AP57" s="1079"/>
      <c r="AQ57" s="1079"/>
      <c r="AR57" s="1079"/>
      <c r="AS57" s="1079"/>
      <c r="AT57" s="1079"/>
      <c r="AU57" s="1079"/>
      <c r="AV57" s="1079"/>
      <c r="AW57" s="1079"/>
      <c r="AX57" s="1079"/>
      <c r="AY57" s="1079"/>
      <c r="AZ57" s="1080"/>
      <c r="BA57" s="1080"/>
      <c r="BB57" s="1080"/>
      <c r="BC57" s="1080"/>
      <c r="BD57" s="1080"/>
      <c r="BE57" s="1088"/>
      <c r="BF57" s="1088"/>
      <c r="BG57" s="1088"/>
      <c r="BH57" s="1088"/>
      <c r="BI57" s="1089"/>
      <c r="BJ57" s="254"/>
      <c r="BK57" s="254"/>
      <c r="BL57" s="254"/>
      <c r="BM57" s="254"/>
      <c r="BN57" s="254"/>
      <c r="BO57" s="267"/>
      <c r="BP57" s="267"/>
      <c r="BQ57" s="264">
        <v>51</v>
      </c>
      <c r="BR57" s="265"/>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8"/>
    </row>
    <row r="58" spans="1:131" s="249" customFormat="1" ht="26.25" customHeight="1" x14ac:dyDescent="0.15">
      <c r="A58" s="263">
        <v>31</v>
      </c>
      <c r="B58" s="1093"/>
      <c r="C58" s="1094"/>
      <c r="D58" s="1094"/>
      <c r="E58" s="1094"/>
      <c r="F58" s="1094"/>
      <c r="G58" s="1094"/>
      <c r="H58" s="1094"/>
      <c r="I58" s="1094"/>
      <c r="J58" s="1094"/>
      <c r="K58" s="1094"/>
      <c r="L58" s="1094"/>
      <c r="M58" s="1094"/>
      <c r="N58" s="1094"/>
      <c r="O58" s="1094"/>
      <c r="P58" s="1095"/>
      <c r="Q58" s="1096"/>
      <c r="R58" s="1079"/>
      <c r="S58" s="1079"/>
      <c r="T58" s="1079"/>
      <c r="U58" s="1079"/>
      <c r="V58" s="1079"/>
      <c r="W58" s="1079"/>
      <c r="X58" s="1079"/>
      <c r="Y58" s="1079"/>
      <c r="Z58" s="1079"/>
      <c r="AA58" s="1079"/>
      <c r="AB58" s="1079"/>
      <c r="AC58" s="1079"/>
      <c r="AD58" s="1079"/>
      <c r="AE58" s="1097"/>
      <c r="AF58" s="1075"/>
      <c r="AG58" s="1076"/>
      <c r="AH58" s="1076"/>
      <c r="AI58" s="1076"/>
      <c r="AJ58" s="1077"/>
      <c r="AK58" s="1078"/>
      <c r="AL58" s="1079"/>
      <c r="AM58" s="1079"/>
      <c r="AN58" s="1079"/>
      <c r="AO58" s="1079"/>
      <c r="AP58" s="1079"/>
      <c r="AQ58" s="1079"/>
      <c r="AR58" s="1079"/>
      <c r="AS58" s="1079"/>
      <c r="AT58" s="1079"/>
      <c r="AU58" s="1079"/>
      <c r="AV58" s="1079"/>
      <c r="AW58" s="1079"/>
      <c r="AX58" s="1079"/>
      <c r="AY58" s="1079"/>
      <c r="AZ58" s="1080"/>
      <c r="BA58" s="1080"/>
      <c r="BB58" s="1080"/>
      <c r="BC58" s="1080"/>
      <c r="BD58" s="1080"/>
      <c r="BE58" s="1088"/>
      <c r="BF58" s="1088"/>
      <c r="BG58" s="1088"/>
      <c r="BH58" s="1088"/>
      <c r="BI58" s="1089"/>
      <c r="BJ58" s="254"/>
      <c r="BK58" s="254"/>
      <c r="BL58" s="254"/>
      <c r="BM58" s="254"/>
      <c r="BN58" s="254"/>
      <c r="BO58" s="267"/>
      <c r="BP58" s="267"/>
      <c r="BQ58" s="264">
        <v>52</v>
      </c>
      <c r="BR58" s="265"/>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8"/>
    </row>
    <row r="59" spans="1:131" s="249" customFormat="1" ht="26.25" customHeight="1" x14ac:dyDescent="0.15">
      <c r="A59" s="263">
        <v>32</v>
      </c>
      <c r="B59" s="1093"/>
      <c r="C59" s="1094"/>
      <c r="D59" s="1094"/>
      <c r="E59" s="1094"/>
      <c r="F59" s="1094"/>
      <c r="G59" s="1094"/>
      <c r="H59" s="1094"/>
      <c r="I59" s="1094"/>
      <c r="J59" s="1094"/>
      <c r="K59" s="1094"/>
      <c r="L59" s="1094"/>
      <c r="M59" s="1094"/>
      <c r="N59" s="1094"/>
      <c r="O59" s="1094"/>
      <c r="P59" s="1095"/>
      <c r="Q59" s="1096"/>
      <c r="R59" s="1079"/>
      <c r="S59" s="1079"/>
      <c r="T59" s="1079"/>
      <c r="U59" s="1079"/>
      <c r="V59" s="1079"/>
      <c r="W59" s="1079"/>
      <c r="X59" s="1079"/>
      <c r="Y59" s="1079"/>
      <c r="Z59" s="1079"/>
      <c r="AA59" s="1079"/>
      <c r="AB59" s="1079"/>
      <c r="AC59" s="1079"/>
      <c r="AD59" s="1079"/>
      <c r="AE59" s="1097"/>
      <c r="AF59" s="1075"/>
      <c r="AG59" s="1076"/>
      <c r="AH59" s="1076"/>
      <c r="AI59" s="1076"/>
      <c r="AJ59" s="1077"/>
      <c r="AK59" s="1078"/>
      <c r="AL59" s="1079"/>
      <c r="AM59" s="1079"/>
      <c r="AN59" s="1079"/>
      <c r="AO59" s="1079"/>
      <c r="AP59" s="1079"/>
      <c r="AQ59" s="1079"/>
      <c r="AR59" s="1079"/>
      <c r="AS59" s="1079"/>
      <c r="AT59" s="1079"/>
      <c r="AU59" s="1079"/>
      <c r="AV59" s="1079"/>
      <c r="AW59" s="1079"/>
      <c r="AX59" s="1079"/>
      <c r="AY59" s="1079"/>
      <c r="AZ59" s="1080"/>
      <c r="BA59" s="1080"/>
      <c r="BB59" s="1080"/>
      <c r="BC59" s="1080"/>
      <c r="BD59" s="1080"/>
      <c r="BE59" s="1088"/>
      <c r="BF59" s="1088"/>
      <c r="BG59" s="1088"/>
      <c r="BH59" s="1088"/>
      <c r="BI59" s="1089"/>
      <c r="BJ59" s="254"/>
      <c r="BK59" s="254"/>
      <c r="BL59" s="254"/>
      <c r="BM59" s="254"/>
      <c r="BN59" s="254"/>
      <c r="BO59" s="267"/>
      <c r="BP59" s="267"/>
      <c r="BQ59" s="264">
        <v>53</v>
      </c>
      <c r="BR59" s="265"/>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8"/>
    </row>
    <row r="60" spans="1:131" s="249" customFormat="1" ht="26.25" customHeight="1" x14ac:dyDescent="0.15">
      <c r="A60" s="263">
        <v>33</v>
      </c>
      <c r="B60" s="1093"/>
      <c r="C60" s="1094"/>
      <c r="D60" s="1094"/>
      <c r="E60" s="1094"/>
      <c r="F60" s="1094"/>
      <c r="G60" s="1094"/>
      <c r="H60" s="1094"/>
      <c r="I60" s="1094"/>
      <c r="J60" s="1094"/>
      <c r="K60" s="1094"/>
      <c r="L60" s="1094"/>
      <c r="M60" s="1094"/>
      <c r="N60" s="1094"/>
      <c r="O60" s="1094"/>
      <c r="P60" s="1095"/>
      <c r="Q60" s="1096"/>
      <c r="R60" s="1079"/>
      <c r="S60" s="1079"/>
      <c r="T60" s="1079"/>
      <c r="U60" s="1079"/>
      <c r="V60" s="1079"/>
      <c r="W60" s="1079"/>
      <c r="X60" s="1079"/>
      <c r="Y60" s="1079"/>
      <c r="Z60" s="1079"/>
      <c r="AA60" s="1079"/>
      <c r="AB60" s="1079"/>
      <c r="AC60" s="1079"/>
      <c r="AD60" s="1079"/>
      <c r="AE60" s="1097"/>
      <c r="AF60" s="1075"/>
      <c r="AG60" s="1076"/>
      <c r="AH60" s="1076"/>
      <c r="AI60" s="1076"/>
      <c r="AJ60" s="1077"/>
      <c r="AK60" s="1078"/>
      <c r="AL60" s="1079"/>
      <c r="AM60" s="1079"/>
      <c r="AN60" s="1079"/>
      <c r="AO60" s="1079"/>
      <c r="AP60" s="1079"/>
      <c r="AQ60" s="1079"/>
      <c r="AR60" s="1079"/>
      <c r="AS60" s="1079"/>
      <c r="AT60" s="1079"/>
      <c r="AU60" s="1079"/>
      <c r="AV60" s="1079"/>
      <c r="AW60" s="1079"/>
      <c r="AX60" s="1079"/>
      <c r="AY60" s="1079"/>
      <c r="AZ60" s="1080"/>
      <c r="BA60" s="1080"/>
      <c r="BB60" s="1080"/>
      <c r="BC60" s="1080"/>
      <c r="BD60" s="1080"/>
      <c r="BE60" s="1088"/>
      <c r="BF60" s="1088"/>
      <c r="BG60" s="1088"/>
      <c r="BH60" s="1088"/>
      <c r="BI60" s="1089"/>
      <c r="BJ60" s="254"/>
      <c r="BK60" s="254"/>
      <c r="BL60" s="254"/>
      <c r="BM60" s="254"/>
      <c r="BN60" s="254"/>
      <c r="BO60" s="267"/>
      <c r="BP60" s="267"/>
      <c r="BQ60" s="264">
        <v>54</v>
      </c>
      <c r="BR60" s="265"/>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8"/>
    </row>
    <row r="61" spans="1:131" s="249" customFormat="1" ht="26.25" customHeight="1" thickBot="1" x14ac:dyDescent="0.2">
      <c r="A61" s="263">
        <v>34</v>
      </c>
      <c r="B61" s="1093"/>
      <c r="C61" s="1094"/>
      <c r="D61" s="1094"/>
      <c r="E61" s="1094"/>
      <c r="F61" s="1094"/>
      <c r="G61" s="1094"/>
      <c r="H61" s="1094"/>
      <c r="I61" s="1094"/>
      <c r="J61" s="1094"/>
      <c r="K61" s="1094"/>
      <c r="L61" s="1094"/>
      <c r="M61" s="1094"/>
      <c r="N61" s="1094"/>
      <c r="O61" s="1094"/>
      <c r="P61" s="1095"/>
      <c r="Q61" s="1096"/>
      <c r="R61" s="1079"/>
      <c r="S61" s="1079"/>
      <c r="T61" s="1079"/>
      <c r="U61" s="1079"/>
      <c r="V61" s="1079"/>
      <c r="W61" s="1079"/>
      <c r="X61" s="1079"/>
      <c r="Y61" s="1079"/>
      <c r="Z61" s="1079"/>
      <c r="AA61" s="1079"/>
      <c r="AB61" s="1079"/>
      <c r="AC61" s="1079"/>
      <c r="AD61" s="1079"/>
      <c r="AE61" s="1097"/>
      <c r="AF61" s="1075"/>
      <c r="AG61" s="1076"/>
      <c r="AH61" s="1076"/>
      <c r="AI61" s="1076"/>
      <c r="AJ61" s="1077"/>
      <c r="AK61" s="1078"/>
      <c r="AL61" s="1079"/>
      <c r="AM61" s="1079"/>
      <c r="AN61" s="1079"/>
      <c r="AO61" s="1079"/>
      <c r="AP61" s="1079"/>
      <c r="AQ61" s="1079"/>
      <c r="AR61" s="1079"/>
      <c r="AS61" s="1079"/>
      <c r="AT61" s="1079"/>
      <c r="AU61" s="1079"/>
      <c r="AV61" s="1079"/>
      <c r="AW61" s="1079"/>
      <c r="AX61" s="1079"/>
      <c r="AY61" s="1079"/>
      <c r="AZ61" s="1080"/>
      <c r="BA61" s="1080"/>
      <c r="BB61" s="1080"/>
      <c r="BC61" s="1080"/>
      <c r="BD61" s="1080"/>
      <c r="BE61" s="1088"/>
      <c r="BF61" s="1088"/>
      <c r="BG61" s="1088"/>
      <c r="BH61" s="1088"/>
      <c r="BI61" s="1089"/>
      <c r="BJ61" s="254"/>
      <c r="BK61" s="254"/>
      <c r="BL61" s="254"/>
      <c r="BM61" s="254"/>
      <c r="BN61" s="254"/>
      <c r="BO61" s="267"/>
      <c r="BP61" s="267"/>
      <c r="BQ61" s="264">
        <v>55</v>
      </c>
      <c r="BR61" s="265"/>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8"/>
    </row>
    <row r="62" spans="1:131" s="249" customFormat="1" ht="26.25" customHeight="1" x14ac:dyDescent="0.15">
      <c r="A62" s="263">
        <v>35</v>
      </c>
      <c r="B62" s="1093"/>
      <c r="C62" s="1094"/>
      <c r="D62" s="1094"/>
      <c r="E62" s="1094"/>
      <c r="F62" s="1094"/>
      <c r="G62" s="1094"/>
      <c r="H62" s="1094"/>
      <c r="I62" s="1094"/>
      <c r="J62" s="1094"/>
      <c r="K62" s="1094"/>
      <c r="L62" s="1094"/>
      <c r="M62" s="1094"/>
      <c r="N62" s="1094"/>
      <c r="O62" s="1094"/>
      <c r="P62" s="1095"/>
      <c r="Q62" s="1096"/>
      <c r="R62" s="1079"/>
      <c r="S62" s="1079"/>
      <c r="T62" s="1079"/>
      <c r="U62" s="1079"/>
      <c r="V62" s="1079"/>
      <c r="W62" s="1079"/>
      <c r="X62" s="1079"/>
      <c r="Y62" s="1079"/>
      <c r="Z62" s="1079"/>
      <c r="AA62" s="1079"/>
      <c r="AB62" s="1079"/>
      <c r="AC62" s="1079"/>
      <c r="AD62" s="1079"/>
      <c r="AE62" s="1097"/>
      <c r="AF62" s="1075"/>
      <c r="AG62" s="1076"/>
      <c r="AH62" s="1076"/>
      <c r="AI62" s="1076"/>
      <c r="AJ62" s="1077"/>
      <c r="AK62" s="1078"/>
      <c r="AL62" s="1079"/>
      <c r="AM62" s="1079"/>
      <c r="AN62" s="1079"/>
      <c r="AO62" s="1079"/>
      <c r="AP62" s="1079"/>
      <c r="AQ62" s="1079"/>
      <c r="AR62" s="1079"/>
      <c r="AS62" s="1079"/>
      <c r="AT62" s="1079"/>
      <c r="AU62" s="1079"/>
      <c r="AV62" s="1079"/>
      <c r="AW62" s="1079"/>
      <c r="AX62" s="1079"/>
      <c r="AY62" s="1079"/>
      <c r="AZ62" s="1080"/>
      <c r="BA62" s="1080"/>
      <c r="BB62" s="1080"/>
      <c r="BC62" s="1080"/>
      <c r="BD62" s="1080"/>
      <c r="BE62" s="1088"/>
      <c r="BF62" s="1088"/>
      <c r="BG62" s="1088"/>
      <c r="BH62" s="1088"/>
      <c r="BI62" s="1089"/>
      <c r="BJ62" s="1090" t="s">
        <v>416</v>
      </c>
      <c r="BK62" s="1091"/>
      <c r="BL62" s="1091"/>
      <c r="BM62" s="1091"/>
      <c r="BN62" s="1092"/>
      <c r="BO62" s="267"/>
      <c r="BP62" s="267"/>
      <c r="BQ62" s="264">
        <v>56</v>
      </c>
      <c r="BR62" s="265"/>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8"/>
    </row>
    <row r="63" spans="1:131" s="249" customFormat="1" ht="26.25" customHeight="1" thickBot="1" x14ac:dyDescent="0.2">
      <c r="A63" s="266" t="s">
        <v>392</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4"/>
      <c r="AF63" s="1085">
        <v>412</v>
      </c>
      <c r="AG63" s="1016"/>
      <c r="AH63" s="1016"/>
      <c r="AI63" s="1016"/>
      <c r="AJ63" s="1086"/>
      <c r="AK63" s="1087"/>
      <c r="AL63" s="1020"/>
      <c r="AM63" s="1020"/>
      <c r="AN63" s="1020"/>
      <c r="AO63" s="1020"/>
      <c r="AP63" s="1016">
        <v>8650</v>
      </c>
      <c r="AQ63" s="1016"/>
      <c r="AR63" s="1016"/>
      <c r="AS63" s="1016"/>
      <c r="AT63" s="1016"/>
      <c r="AU63" s="1016">
        <v>7526</v>
      </c>
      <c r="AV63" s="1016"/>
      <c r="AW63" s="1016"/>
      <c r="AX63" s="1016"/>
      <c r="AY63" s="1016"/>
      <c r="AZ63" s="1081"/>
      <c r="BA63" s="1081"/>
      <c r="BB63" s="1081"/>
      <c r="BC63" s="1081"/>
      <c r="BD63" s="1081"/>
      <c r="BE63" s="1017"/>
      <c r="BF63" s="1017"/>
      <c r="BG63" s="1017"/>
      <c r="BH63" s="1017"/>
      <c r="BI63" s="1018"/>
      <c r="BJ63" s="1082" t="s">
        <v>129</v>
      </c>
      <c r="BK63" s="1008"/>
      <c r="BL63" s="1008"/>
      <c r="BM63" s="1008"/>
      <c r="BN63" s="1083"/>
      <c r="BO63" s="267"/>
      <c r="BP63" s="267"/>
      <c r="BQ63" s="264">
        <v>57</v>
      </c>
      <c r="BR63" s="265"/>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8"/>
    </row>
    <row r="66" spans="1:131" s="249" customFormat="1" ht="26.25" customHeight="1" x14ac:dyDescent="0.15">
      <c r="A66" s="1051" t="s">
        <v>419</v>
      </c>
      <c r="B66" s="1052"/>
      <c r="C66" s="1052"/>
      <c r="D66" s="1052"/>
      <c r="E66" s="1052"/>
      <c r="F66" s="1052"/>
      <c r="G66" s="1052"/>
      <c r="H66" s="1052"/>
      <c r="I66" s="1052"/>
      <c r="J66" s="1052"/>
      <c r="K66" s="1052"/>
      <c r="L66" s="1052"/>
      <c r="M66" s="1052"/>
      <c r="N66" s="1052"/>
      <c r="O66" s="1052"/>
      <c r="P66" s="1053"/>
      <c r="Q66" s="1057" t="s">
        <v>420</v>
      </c>
      <c r="R66" s="1058"/>
      <c r="S66" s="1058"/>
      <c r="T66" s="1058"/>
      <c r="U66" s="1059"/>
      <c r="V66" s="1057" t="s">
        <v>421</v>
      </c>
      <c r="W66" s="1058"/>
      <c r="X66" s="1058"/>
      <c r="Y66" s="1058"/>
      <c r="Z66" s="1059"/>
      <c r="AA66" s="1057" t="s">
        <v>422</v>
      </c>
      <c r="AB66" s="1058"/>
      <c r="AC66" s="1058"/>
      <c r="AD66" s="1058"/>
      <c r="AE66" s="1059"/>
      <c r="AF66" s="1063" t="s">
        <v>423</v>
      </c>
      <c r="AG66" s="1064"/>
      <c r="AH66" s="1064"/>
      <c r="AI66" s="1064"/>
      <c r="AJ66" s="1065"/>
      <c r="AK66" s="1057" t="s">
        <v>401</v>
      </c>
      <c r="AL66" s="1052"/>
      <c r="AM66" s="1052"/>
      <c r="AN66" s="1052"/>
      <c r="AO66" s="1053"/>
      <c r="AP66" s="1057" t="s">
        <v>424</v>
      </c>
      <c r="AQ66" s="1058"/>
      <c r="AR66" s="1058"/>
      <c r="AS66" s="1058"/>
      <c r="AT66" s="1059"/>
      <c r="AU66" s="1057" t="s">
        <v>425</v>
      </c>
      <c r="AV66" s="1058"/>
      <c r="AW66" s="1058"/>
      <c r="AX66" s="1058"/>
      <c r="AY66" s="1059"/>
      <c r="AZ66" s="1057" t="s">
        <v>380</v>
      </c>
      <c r="BA66" s="1058"/>
      <c r="BB66" s="1058"/>
      <c r="BC66" s="1058"/>
      <c r="BD66" s="1073"/>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31" t="s">
        <v>585</v>
      </c>
      <c r="C68" s="1032" t="s">
        <v>585</v>
      </c>
      <c r="D68" s="1032" t="s">
        <v>585</v>
      </c>
      <c r="E68" s="1032" t="s">
        <v>585</v>
      </c>
      <c r="F68" s="1032" t="s">
        <v>585</v>
      </c>
      <c r="G68" s="1032" t="s">
        <v>585</v>
      </c>
      <c r="H68" s="1032" t="s">
        <v>585</v>
      </c>
      <c r="I68" s="1032" t="s">
        <v>585</v>
      </c>
      <c r="J68" s="1032" t="s">
        <v>585</v>
      </c>
      <c r="K68" s="1032" t="s">
        <v>585</v>
      </c>
      <c r="L68" s="1032" t="s">
        <v>585</v>
      </c>
      <c r="M68" s="1032" t="s">
        <v>585</v>
      </c>
      <c r="N68" s="1032" t="s">
        <v>585</v>
      </c>
      <c r="O68" s="1032" t="s">
        <v>585</v>
      </c>
      <c r="P68" s="1033" t="s">
        <v>585</v>
      </c>
      <c r="Q68" s="1042">
        <v>2</v>
      </c>
      <c r="R68" s="1043">
        <v>1.931</v>
      </c>
      <c r="S68" s="1043">
        <v>1.931</v>
      </c>
      <c r="T68" s="1043">
        <v>1.931</v>
      </c>
      <c r="U68" s="1044">
        <v>1.931</v>
      </c>
      <c r="V68" s="1039">
        <v>1.3440000000000001</v>
      </c>
      <c r="W68" s="1039">
        <v>1.3440000000000001</v>
      </c>
      <c r="X68" s="1039">
        <v>1.3440000000000001</v>
      </c>
      <c r="Y68" s="1039">
        <v>1.3440000000000001</v>
      </c>
      <c r="Z68" s="1039">
        <v>1.3440000000000001</v>
      </c>
      <c r="AA68" s="1039">
        <v>0.58699999999999997</v>
      </c>
      <c r="AB68" s="1039">
        <v>0.58699999999999997</v>
      </c>
      <c r="AC68" s="1039">
        <v>0.58699999999999997</v>
      </c>
      <c r="AD68" s="1039">
        <v>0.58699999999999997</v>
      </c>
      <c r="AE68" s="1039">
        <v>0.58699999999999997</v>
      </c>
      <c r="AF68" s="1039">
        <v>0.58699999999999997</v>
      </c>
      <c r="AG68" s="1039">
        <v>0.58699999999999997</v>
      </c>
      <c r="AH68" s="1039">
        <v>0.58699999999999997</v>
      </c>
      <c r="AI68" s="1039">
        <v>0.58699999999999997</v>
      </c>
      <c r="AJ68" s="1039">
        <v>0.58699999999999997</v>
      </c>
      <c r="AK68" s="1039" t="s">
        <v>586</v>
      </c>
      <c r="AL68" s="1039" t="s">
        <v>586</v>
      </c>
      <c r="AM68" s="1039" t="s">
        <v>586</v>
      </c>
      <c r="AN68" s="1039" t="s">
        <v>586</v>
      </c>
      <c r="AO68" s="1039" t="s">
        <v>586</v>
      </c>
      <c r="AP68" s="1039" t="s">
        <v>586</v>
      </c>
      <c r="AQ68" s="1039" t="s">
        <v>586</v>
      </c>
      <c r="AR68" s="1039" t="s">
        <v>586</v>
      </c>
      <c r="AS68" s="1039" t="s">
        <v>586</v>
      </c>
      <c r="AT68" s="1039" t="s">
        <v>586</v>
      </c>
      <c r="AU68" s="1039" t="s">
        <v>586</v>
      </c>
      <c r="AV68" s="1039" t="s">
        <v>586</v>
      </c>
      <c r="AW68" s="1039" t="s">
        <v>586</v>
      </c>
      <c r="AX68" s="1039" t="s">
        <v>586</v>
      </c>
      <c r="AY68" s="1039" t="s">
        <v>586</v>
      </c>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587</v>
      </c>
      <c r="C69" s="1032" t="s">
        <v>587</v>
      </c>
      <c r="D69" s="1032" t="s">
        <v>587</v>
      </c>
      <c r="E69" s="1032" t="s">
        <v>587</v>
      </c>
      <c r="F69" s="1032" t="s">
        <v>587</v>
      </c>
      <c r="G69" s="1032" t="s">
        <v>587</v>
      </c>
      <c r="H69" s="1032" t="s">
        <v>587</v>
      </c>
      <c r="I69" s="1032" t="s">
        <v>587</v>
      </c>
      <c r="J69" s="1032" t="s">
        <v>587</v>
      </c>
      <c r="K69" s="1032" t="s">
        <v>587</v>
      </c>
      <c r="L69" s="1032" t="s">
        <v>587</v>
      </c>
      <c r="M69" s="1032" t="s">
        <v>587</v>
      </c>
      <c r="N69" s="1032" t="s">
        <v>587</v>
      </c>
      <c r="O69" s="1032" t="s">
        <v>587</v>
      </c>
      <c r="P69" s="1033" t="s">
        <v>587</v>
      </c>
      <c r="Q69" s="1035">
        <v>12230</v>
      </c>
      <c r="R69" s="1036">
        <v>11971.561</v>
      </c>
      <c r="S69" s="1036">
        <v>11971.561</v>
      </c>
      <c r="T69" s="1036">
        <v>11971.561</v>
      </c>
      <c r="U69" s="1037">
        <v>11971.561</v>
      </c>
      <c r="V69" s="1028">
        <v>11541</v>
      </c>
      <c r="W69" s="1028">
        <v>11300.205</v>
      </c>
      <c r="X69" s="1028">
        <v>11300.205</v>
      </c>
      <c r="Y69" s="1028">
        <v>11300.205</v>
      </c>
      <c r="Z69" s="1028">
        <v>11300.205</v>
      </c>
      <c r="AA69" s="1028">
        <v>689</v>
      </c>
      <c r="AB69" s="1028">
        <v>671.35599999999999</v>
      </c>
      <c r="AC69" s="1028">
        <v>671.35599999999999</v>
      </c>
      <c r="AD69" s="1028">
        <v>671.35599999999999</v>
      </c>
      <c r="AE69" s="1028">
        <v>671.35599999999999</v>
      </c>
      <c r="AF69" s="1028">
        <v>689</v>
      </c>
      <c r="AG69" s="1028">
        <v>671.35599999999999</v>
      </c>
      <c r="AH69" s="1028">
        <v>671.35599999999999</v>
      </c>
      <c r="AI69" s="1028">
        <v>671.35599999999999</v>
      </c>
      <c r="AJ69" s="1028">
        <v>671.35599999999999</v>
      </c>
      <c r="AK69" s="1028">
        <v>318</v>
      </c>
      <c r="AL69" s="1028" t="s">
        <v>586</v>
      </c>
      <c r="AM69" s="1028" t="s">
        <v>586</v>
      </c>
      <c r="AN69" s="1028" t="s">
        <v>586</v>
      </c>
      <c r="AO69" s="1028" t="s">
        <v>586</v>
      </c>
      <c r="AP69" s="1028" t="s">
        <v>586</v>
      </c>
      <c r="AQ69" s="1028" t="s">
        <v>586</v>
      </c>
      <c r="AR69" s="1028" t="s">
        <v>586</v>
      </c>
      <c r="AS69" s="1028" t="s">
        <v>586</v>
      </c>
      <c r="AT69" s="1028" t="s">
        <v>586</v>
      </c>
      <c r="AU69" s="1028" t="s">
        <v>586</v>
      </c>
      <c r="AV69" s="1028" t="s">
        <v>586</v>
      </c>
      <c r="AW69" s="1028" t="s">
        <v>586</v>
      </c>
      <c r="AX69" s="1028" t="s">
        <v>586</v>
      </c>
      <c r="AY69" s="1028" t="s">
        <v>586</v>
      </c>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588</v>
      </c>
      <c r="C70" s="1032" t="s">
        <v>588</v>
      </c>
      <c r="D70" s="1032" t="s">
        <v>588</v>
      </c>
      <c r="E70" s="1032" t="s">
        <v>588</v>
      </c>
      <c r="F70" s="1032" t="s">
        <v>588</v>
      </c>
      <c r="G70" s="1032" t="s">
        <v>588</v>
      </c>
      <c r="H70" s="1032" t="s">
        <v>588</v>
      </c>
      <c r="I70" s="1032" t="s">
        <v>588</v>
      </c>
      <c r="J70" s="1032" t="s">
        <v>588</v>
      </c>
      <c r="K70" s="1032" t="s">
        <v>588</v>
      </c>
      <c r="L70" s="1032" t="s">
        <v>588</v>
      </c>
      <c r="M70" s="1032" t="s">
        <v>588</v>
      </c>
      <c r="N70" s="1032" t="s">
        <v>588</v>
      </c>
      <c r="O70" s="1032" t="s">
        <v>588</v>
      </c>
      <c r="P70" s="1033" t="s">
        <v>588</v>
      </c>
      <c r="Q70" s="1035">
        <v>858</v>
      </c>
      <c r="R70" s="1036">
        <v>954.44799999999998</v>
      </c>
      <c r="S70" s="1036">
        <v>954.44799999999998</v>
      </c>
      <c r="T70" s="1036">
        <v>954.44799999999998</v>
      </c>
      <c r="U70" s="1037">
        <v>954.44799999999998</v>
      </c>
      <c r="V70" s="1028">
        <v>856</v>
      </c>
      <c r="W70" s="1028">
        <v>952.66800000000001</v>
      </c>
      <c r="X70" s="1028">
        <v>952.66800000000001</v>
      </c>
      <c r="Y70" s="1028">
        <v>952.66800000000001</v>
      </c>
      <c r="Z70" s="1028">
        <v>952.66800000000001</v>
      </c>
      <c r="AA70" s="1028">
        <v>2</v>
      </c>
      <c r="AB70" s="1028">
        <v>1.78</v>
      </c>
      <c r="AC70" s="1028">
        <v>1.78</v>
      </c>
      <c r="AD70" s="1028">
        <v>1.78</v>
      </c>
      <c r="AE70" s="1028">
        <v>1.78</v>
      </c>
      <c r="AF70" s="1028">
        <v>2</v>
      </c>
      <c r="AG70" s="1028">
        <v>1.78</v>
      </c>
      <c r="AH70" s="1028">
        <v>1.78</v>
      </c>
      <c r="AI70" s="1028">
        <v>1.78</v>
      </c>
      <c r="AJ70" s="1028">
        <v>1.78</v>
      </c>
      <c r="AK70" s="1028">
        <v>4</v>
      </c>
      <c r="AL70" s="1028">
        <v>3.8109999999999999</v>
      </c>
      <c r="AM70" s="1028">
        <v>3.8109999999999999</v>
      </c>
      <c r="AN70" s="1028">
        <v>3.8109999999999999</v>
      </c>
      <c r="AO70" s="1028">
        <v>3.8109999999999999</v>
      </c>
      <c r="AP70" s="1028" t="s">
        <v>586</v>
      </c>
      <c r="AQ70" s="1028" t="s">
        <v>586</v>
      </c>
      <c r="AR70" s="1028" t="s">
        <v>586</v>
      </c>
      <c r="AS70" s="1028" t="s">
        <v>586</v>
      </c>
      <c r="AT70" s="1028" t="s">
        <v>586</v>
      </c>
      <c r="AU70" s="1028" t="s">
        <v>586</v>
      </c>
      <c r="AV70" s="1028" t="s">
        <v>586</v>
      </c>
      <c r="AW70" s="1028" t="s">
        <v>586</v>
      </c>
      <c r="AX70" s="1028" t="s">
        <v>586</v>
      </c>
      <c r="AY70" s="1028" t="s">
        <v>586</v>
      </c>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589</v>
      </c>
      <c r="C71" s="1032" t="s">
        <v>589</v>
      </c>
      <c r="D71" s="1032" t="s">
        <v>589</v>
      </c>
      <c r="E71" s="1032" t="s">
        <v>589</v>
      </c>
      <c r="F71" s="1032" t="s">
        <v>589</v>
      </c>
      <c r="G71" s="1032" t="s">
        <v>589</v>
      </c>
      <c r="H71" s="1032" t="s">
        <v>589</v>
      </c>
      <c r="I71" s="1032" t="s">
        <v>589</v>
      </c>
      <c r="J71" s="1032" t="s">
        <v>589</v>
      </c>
      <c r="K71" s="1032" t="s">
        <v>589</v>
      </c>
      <c r="L71" s="1032" t="s">
        <v>589</v>
      </c>
      <c r="M71" s="1032" t="s">
        <v>589</v>
      </c>
      <c r="N71" s="1032" t="s">
        <v>589</v>
      </c>
      <c r="O71" s="1032" t="s">
        <v>589</v>
      </c>
      <c r="P71" s="1033" t="s">
        <v>589</v>
      </c>
      <c r="Q71" s="1035">
        <v>5895</v>
      </c>
      <c r="R71" s="1036">
        <v>5785.9340000000002</v>
      </c>
      <c r="S71" s="1036">
        <v>5785.9340000000002</v>
      </c>
      <c r="T71" s="1036">
        <v>5785.9340000000002</v>
      </c>
      <c r="U71" s="1037">
        <v>5785.9340000000002</v>
      </c>
      <c r="V71" s="1028">
        <v>5814</v>
      </c>
      <c r="W71" s="1028">
        <v>5692.3370000000004</v>
      </c>
      <c r="X71" s="1028">
        <v>5692.3370000000004</v>
      </c>
      <c r="Y71" s="1028">
        <v>5692.3370000000004</v>
      </c>
      <c r="Z71" s="1028">
        <v>5692.3370000000004</v>
      </c>
      <c r="AA71" s="1028">
        <v>81</v>
      </c>
      <c r="AB71" s="1028">
        <v>93.596999999999994</v>
      </c>
      <c r="AC71" s="1028">
        <v>93.596999999999994</v>
      </c>
      <c r="AD71" s="1028">
        <v>93.596999999999994</v>
      </c>
      <c r="AE71" s="1028">
        <v>93.596999999999994</v>
      </c>
      <c r="AF71" s="1028">
        <v>81</v>
      </c>
      <c r="AG71" s="1028">
        <v>93.596999999999994</v>
      </c>
      <c r="AH71" s="1028">
        <v>93.596999999999994</v>
      </c>
      <c r="AI71" s="1028">
        <v>93.596999999999994</v>
      </c>
      <c r="AJ71" s="1028">
        <v>93.596999999999994</v>
      </c>
      <c r="AK71" s="1028">
        <v>26</v>
      </c>
      <c r="AL71" s="1028">
        <v>43.6</v>
      </c>
      <c r="AM71" s="1028">
        <v>43.6</v>
      </c>
      <c r="AN71" s="1028">
        <v>43.6</v>
      </c>
      <c r="AO71" s="1028">
        <v>43.6</v>
      </c>
      <c r="AP71" s="1028">
        <v>784</v>
      </c>
      <c r="AQ71" s="1028">
        <v>658.56399999999996</v>
      </c>
      <c r="AR71" s="1028">
        <v>658.56399999999996</v>
      </c>
      <c r="AS71" s="1028">
        <v>658.56399999999996</v>
      </c>
      <c r="AT71" s="1028">
        <v>658.56399999999996</v>
      </c>
      <c r="AU71" s="1028">
        <v>160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590</v>
      </c>
      <c r="C72" s="1032" t="s">
        <v>590</v>
      </c>
      <c r="D72" s="1032" t="s">
        <v>590</v>
      </c>
      <c r="E72" s="1032" t="s">
        <v>590</v>
      </c>
      <c r="F72" s="1032" t="s">
        <v>590</v>
      </c>
      <c r="G72" s="1032" t="s">
        <v>590</v>
      </c>
      <c r="H72" s="1032" t="s">
        <v>590</v>
      </c>
      <c r="I72" s="1032" t="s">
        <v>590</v>
      </c>
      <c r="J72" s="1032" t="s">
        <v>590</v>
      </c>
      <c r="K72" s="1032" t="s">
        <v>590</v>
      </c>
      <c r="L72" s="1032" t="s">
        <v>590</v>
      </c>
      <c r="M72" s="1032" t="s">
        <v>590</v>
      </c>
      <c r="N72" s="1032" t="s">
        <v>590</v>
      </c>
      <c r="O72" s="1032" t="s">
        <v>590</v>
      </c>
      <c r="P72" s="1033" t="s">
        <v>590</v>
      </c>
      <c r="Q72" s="1035">
        <v>141</v>
      </c>
      <c r="R72" s="1036">
        <v>140.19900000000001</v>
      </c>
      <c r="S72" s="1036">
        <v>140.19900000000001</v>
      </c>
      <c r="T72" s="1036">
        <v>140.19900000000001</v>
      </c>
      <c r="U72" s="1037">
        <v>140.19900000000001</v>
      </c>
      <c r="V72" s="1028">
        <v>137</v>
      </c>
      <c r="W72" s="1028">
        <v>137.01900000000001</v>
      </c>
      <c r="X72" s="1028">
        <v>137.01900000000001</v>
      </c>
      <c r="Y72" s="1028">
        <v>137.01900000000001</v>
      </c>
      <c r="Z72" s="1028">
        <v>137.01900000000001</v>
      </c>
      <c r="AA72" s="1028">
        <v>4</v>
      </c>
      <c r="AB72" s="1028">
        <v>3.18</v>
      </c>
      <c r="AC72" s="1028">
        <v>3.18</v>
      </c>
      <c r="AD72" s="1028">
        <v>3.18</v>
      </c>
      <c r="AE72" s="1028">
        <v>3.18</v>
      </c>
      <c r="AF72" s="1028">
        <v>4</v>
      </c>
      <c r="AG72" s="1028">
        <v>3.18</v>
      </c>
      <c r="AH72" s="1028">
        <v>3.18</v>
      </c>
      <c r="AI72" s="1028">
        <v>3.18</v>
      </c>
      <c r="AJ72" s="1028">
        <v>3.18</v>
      </c>
      <c r="AK72" s="1028" t="s">
        <v>586</v>
      </c>
      <c r="AL72" s="1028" t="s">
        <v>586</v>
      </c>
      <c r="AM72" s="1028" t="s">
        <v>586</v>
      </c>
      <c r="AN72" s="1028" t="s">
        <v>586</v>
      </c>
      <c r="AO72" s="1028" t="s">
        <v>586</v>
      </c>
      <c r="AP72" s="1028" t="s">
        <v>586</v>
      </c>
      <c r="AQ72" s="1028" t="s">
        <v>586</v>
      </c>
      <c r="AR72" s="1028" t="s">
        <v>586</v>
      </c>
      <c r="AS72" s="1028" t="s">
        <v>586</v>
      </c>
      <c r="AT72" s="1028" t="s">
        <v>586</v>
      </c>
      <c r="AU72" s="1028" t="s">
        <v>586</v>
      </c>
      <c r="AV72" s="1028" t="s">
        <v>586</v>
      </c>
      <c r="AW72" s="1028" t="s">
        <v>586</v>
      </c>
      <c r="AX72" s="1028" t="s">
        <v>586</v>
      </c>
      <c r="AY72" s="1028" t="s">
        <v>586</v>
      </c>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591</v>
      </c>
      <c r="C73" s="1032" t="s">
        <v>591</v>
      </c>
      <c r="D73" s="1032" t="s">
        <v>591</v>
      </c>
      <c r="E73" s="1032" t="s">
        <v>591</v>
      </c>
      <c r="F73" s="1032" t="s">
        <v>591</v>
      </c>
      <c r="G73" s="1032" t="s">
        <v>591</v>
      </c>
      <c r="H73" s="1032" t="s">
        <v>591</v>
      </c>
      <c r="I73" s="1032" t="s">
        <v>591</v>
      </c>
      <c r="J73" s="1032" t="s">
        <v>591</v>
      </c>
      <c r="K73" s="1032" t="s">
        <v>591</v>
      </c>
      <c r="L73" s="1032" t="s">
        <v>591</v>
      </c>
      <c r="M73" s="1032" t="s">
        <v>591</v>
      </c>
      <c r="N73" s="1032" t="s">
        <v>591</v>
      </c>
      <c r="O73" s="1032" t="s">
        <v>591</v>
      </c>
      <c r="P73" s="1033" t="s">
        <v>591</v>
      </c>
      <c r="Q73" s="1035">
        <v>237</v>
      </c>
      <c r="R73" s="1036">
        <v>278.83</v>
      </c>
      <c r="S73" s="1036">
        <v>278.83</v>
      </c>
      <c r="T73" s="1036">
        <v>278.83</v>
      </c>
      <c r="U73" s="1037">
        <v>278.83</v>
      </c>
      <c r="V73" s="1028">
        <v>168</v>
      </c>
      <c r="W73" s="1028">
        <v>216.60499999999999</v>
      </c>
      <c r="X73" s="1028">
        <v>216.60499999999999</v>
      </c>
      <c r="Y73" s="1028">
        <v>216.60499999999999</v>
      </c>
      <c r="Z73" s="1028">
        <v>216.60499999999999</v>
      </c>
      <c r="AA73" s="1028">
        <v>69</v>
      </c>
      <c r="AB73" s="1028">
        <v>62.225000000000001</v>
      </c>
      <c r="AC73" s="1028">
        <v>62.225000000000001</v>
      </c>
      <c r="AD73" s="1028">
        <v>62.225000000000001</v>
      </c>
      <c r="AE73" s="1028">
        <v>62.225000000000001</v>
      </c>
      <c r="AF73" s="1028">
        <v>69</v>
      </c>
      <c r="AG73" s="1028">
        <v>62.225000000000001</v>
      </c>
      <c r="AH73" s="1028">
        <v>62.225000000000001</v>
      </c>
      <c r="AI73" s="1028">
        <v>62.225000000000001</v>
      </c>
      <c r="AJ73" s="1028">
        <v>62.225000000000001</v>
      </c>
      <c r="AK73" s="1028">
        <v>36</v>
      </c>
      <c r="AL73" s="1028">
        <v>24.986999999999998</v>
      </c>
      <c r="AM73" s="1028">
        <v>24.986999999999998</v>
      </c>
      <c r="AN73" s="1028">
        <v>24.986999999999998</v>
      </c>
      <c r="AO73" s="1028">
        <v>24.986999999999998</v>
      </c>
      <c r="AP73" s="1028" t="s">
        <v>586</v>
      </c>
      <c r="AQ73" s="1028" t="s">
        <v>586</v>
      </c>
      <c r="AR73" s="1028" t="s">
        <v>586</v>
      </c>
      <c r="AS73" s="1028" t="s">
        <v>586</v>
      </c>
      <c r="AT73" s="1028" t="s">
        <v>586</v>
      </c>
      <c r="AU73" s="1028" t="s">
        <v>586</v>
      </c>
      <c r="AV73" s="1028" t="s">
        <v>586</v>
      </c>
      <c r="AW73" s="1028" t="s">
        <v>586</v>
      </c>
      <c r="AX73" s="1028" t="s">
        <v>586</v>
      </c>
      <c r="AY73" s="1028" t="s">
        <v>586</v>
      </c>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592</v>
      </c>
      <c r="C74" s="1032" t="s">
        <v>592</v>
      </c>
      <c r="D74" s="1032" t="s">
        <v>592</v>
      </c>
      <c r="E74" s="1032" t="s">
        <v>592</v>
      </c>
      <c r="F74" s="1032" t="s">
        <v>592</v>
      </c>
      <c r="G74" s="1032" t="s">
        <v>592</v>
      </c>
      <c r="H74" s="1032" t="s">
        <v>592</v>
      </c>
      <c r="I74" s="1032" t="s">
        <v>592</v>
      </c>
      <c r="J74" s="1032" t="s">
        <v>592</v>
      </c>
      <c r="K74" s="1032" t="s">
        <v>592</v>
      </c>
      <c r="L74" s="1032" t="s">
        <v>592</v>
      </c>
      <c r="M74" s="1032" t="s">
        <v>592</v>
      </c>
      <c r="N74" s="1032" t="s">
        <v>592</v>
      </c>
      <c r="O74" s="1032" t="s">
        <v>592</v>
      </c>
      <c r="P74" s="1033" t="s">
        <v>592</v>
      </c>
      <c r="Q74" s="1035">
        <v>264624</v>
      </c>
      <c r="R74" s="1036">
        <v>269094.42700000003</v>
      </c>
      <c r="S74" s="1036">
        <v>269094.42700000003</v>
      </c>
      <c r="T74" s="1036">
        <v>269094.42700000003</v>
      </c>
      <c r="U74" s="1037">
        <v>269094.42700000003</v>
      </c>
      <c r="V74" s="1028">
        <v>252775</v>
      </c>
      <c r="W74" s="1028">
        <v>261949.07</v>
      </c>
      <c r="X74" s="1028">
        <v>261949.07</v>
      </c>
      <c r="Y74" s="1028">
        <v>261949.07</v>
      </c>
      <c r="Z74" s="1028">
        <v>261949.07</v>
      </c>
      <c r="AA74" s="1028">
        <v>11848</v>
      </c>
      <c r="AB74" s="1028">
        <v>7145.357</v>
      </c>
      <c r="AC74" s="1028">
        <v>7145.357</v>
      </c>
      <c r="AD74" s="1028">
        <v>7145.357</v>
      </c>
      <c r="AE74" s="1028">
        <v>7145.357</v>
      </c>
      <c r="AF74" s="1028">
        <v>11848</v>
      </c>
      <c r="AG74" s="1028">
        <v>7145.357</v>
      </c>
      <c r="AH74" s="1028">
        <v>7145.357</v>
      </c>
      <c r="AI74" s="1028">
        <v>7145.357</v>
      </c>
      <c r="AJ74" s="1028">
        <v>7145.357</v>
      </c>
      <c r="AK74" s="1028">
        <v>7347</v>
      </c>
      <c r="AL74" s="1028">
        <v>9717.5059999999994</v>
      </c>
      <c r="AM74" s="1028">
        <v>9717.5059999999994</v>
      </c>
      <c r="AN74" s="1028">
        <v>9717.5059999999994</v>
      </c>
      <c r="AO74" s="1028">
        <v>9717.5059999999994</v>
      </c>
      <c r="AP74" s="1028" t="s">
        <v>586</v>
      </c>
      <c r="AQ74" s="1028" t="s">
        <v>586</v>
      </c>
      <c r="AR74" s="1028" t="s">
        <v>586</v>
      </c>
      <c r="AS74" s="1028" t="s">
        <v>586</v>
      </c>
      <c r="AT74" s="1028" t="s">
        <v>586</v>
      </c>
      <c r="AU74" s="1028" t="s">
        <v>586</v>
      </c>
      <c r="AV74" s="1028" t="s">
        <v>586</v>
      </c>
      <c r="AW74" s="1028" t="s">
        <v>586</v>
      </c>
      <c r="AX74" s="1028" t="s">
        <v>586</v>
      </c>
      <c r="AY74" s="1028" t="s">
        <v>586</v>
      </c>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593</v>
      </c>
      <c r="C75" s="1032" t="s">
        <v>593</v>
      </c>
      <c r="D75" s="1032" t="s">
        <v>593</v>
      </c>
      <c r="E75" s="1032" t="s">
        <v>593</v>
      </c>
      <c r="F75" s="1032" t="s">
        <v>593</v>
      </c>
      <c r="G75" s="1032" t="s">
        <v>593</v>
      </c>
      <c r="H75" s="1032" t="s">
        <v>593</v>
      </c>
      <c r="I75" s="1032" t="s">
        <v>593</v>
      </c>
      <c r="J75" s="1032" t="s">
        <v>593</v>
      </c>
      <c r="K75" s="1032" t="s">
        <v>593</v>
      </c>
      <c r="L75" s="1032" t="s">
        <v>593</v>
      </c>
      <c r="M75" s="1032" t="s">
        <v>593</v>
      </c>
      <c r="N75" s="1032" t="s">
        <v>593</v>
      </c>
      <c r="O75" s="1032" t="s">
        <v>593</v>
      </c>
      <c r="P75" s="1033" t="s">
        <v>593</v>
      </c>
      <c r="Q75" s="1035">
        <v>6072</v>
      </c>
      <c r="R75" s="1036">
        <v>6241.5219999999999</v>
      </c>
      <c r="S75" s="1036">
        <v>6241.5219999999999</v>
      </c>
      <c r="T75" s="1036">
        <v>6241.5219999999999</v>
      </c>
      <c r="U75" s="1037">
        <v>6241.5219999999999</v>
      </c>
      <c r="V75" s="1038">
        <v>5427</v>
      </c>
      <c r="W75" s="1036">
        <v>5540.7269999999999</v>
      </c>
      <c r="X75" s="1036">
        <v>5540.7269999999999</v>
      </c>
      <c r="Y75" s="1036">
        <v>5540.7269999999999</v>
      </c>
      <c r="Z75" s="1037">
        <v>5540.7269999999999</v>
      </c>
      <c r="AA75" s="1038">
        <v>645</v>
      </c>
      <c r="AB75" s="1036">
        <v>700.79499999999996</v>
      </c>
      <c r="AC75" s="1036">
        <v>700.79499999999996</v>
      </c>
      <c r="AD75" s="1036">
        <v>700.79499999999996</v>
      </c>
      <c r="AE75" s="1037">
        <v>700.79499999999996</v>
      </c>
      <c r="AF75" s="1038">
        <v>9805</v>
      </c>
      <c r="AG75" s="1036">
        <v>700.79499999999996</v>
      </c>
      <c r="AH75" s="1036">
        <v>700.79499999999996</v>
      </c>
      <c r="AI75" s="1036">
        <v>700.79499999999996</v>
      </c>
      <c r="AJ75" s="1037">
        <v>700.79499999999996</v>
      </c>
      <c r="AK75" s="1028" t="s">
        <v>586</v>
      </c>
      <c r="AL75" s="1028" t="s">
        <v>586</v>
      </c>
      <c r="AM75" s="1028" t="s">
        <v>586</v>
      </c>
      <c r="AN75" s="1028" t="s">
        <v>586</v>
      </c>
      <c r="AO75" s="1028" t="s">
        <v>586</v>
      </c>
      <c r="AP75" s="1038">
        <v>8746</v>
      </c>
      <c r="AQ75" s="1036">
        <v>9420.848</v>
      </c>
      <c r="AR75" s="1036">
        <v>9420.848</v>
      </c>
      <c r="AS75" s="1036">
        <v>9420.848</v>
      </c>
      <c r="AT75" s="1037">
        <v>9420.848</v>
      </c>
      <c r="AU75" s="1028">
        <v>74</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22499</v>
      </c>
      <c r="AG88" s="1016"/>
      <c r="AH88" s="1016"/>
      <c r="AI88" s="1016"/>
      <c r="AJ88" s="1016"/>
      <c r="AK88" s="1020"/>
      <c r="AL88" s="1020"/>
      <c r="AM88" s="1020"/>
      <c r="AN88" s="1020"/>
      <c r="AO88" s="1020"/>
      <c r="AP88" s="1016">
        <v>9530</v>
      </c>
      <c r="AQ88" s="1016"/>
      <c r="AR88" s="1016"/>
      <c r="AS88" s="1016"/>
      <c r="AT88" s="1016"/>
      <c r="AU88" s="1016">
        <v>234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31</v>
      </c>
      <c r="CS102" s="1008"/>
      <c r="CT102" s="1008"/>
      <c r="CU102" s="1008"/>
      <c r="CV102" s="1009"/>
      <c r="CW102" s="1007">
        <v>3</v>
      </c>
      <c r="CX102" s="1008"/>
      <c r="CY102" s="1008"/>
      <c r="CZ102" s="1008"/>
      <c r="DA102" s="1009"/>
      <c r="DB102" s="1007" t="s">
        <v>598</v>
      </c>
      <c r="DC102" s="1008"/>
      <c r="DD102" s="1008"/>
      <c r="DE102" s="1008"/>
      <c r="DF102" s="1009"/>
      <c r="DG102" s="1007" t="s">
        <v>600</v>
      </c>
      <c r="DH102" s="1008"/>
      <c r="DI102" s="1008"/>
      <c r="DJ102" s="1008"/>
      <c r="DK102" s="1009"/>
      <c r="DL102" s="1007" t="s">
        <v>598</v>
      </c>
      <c r="DM102" s="1008"/>
      <c r="DN102" s="1008"/>
      <c r="DO102" s="1008"/>
      <c r="DP102" s="1009"/>
      <c r="DQ102" s="1007" t="s">
        <v>598</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308</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308</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308</v>
      </c>
      <c r="DR109" s="951"/>
      <c r="DS109" s="951"/>
      <c r="DT109" s="951"/>
      <c r="DU109" s="952"/>
      <c r="DV109" s="953" t="s">
        <v>437</v>
      </c>
      <c r="DW109" s="951"/>
      <c r="DX109" s="951"/>
      <c r="DY109" s="951"/>
      <c r="DZ109" s="982"/>
    </row>
    <row r="110" spans="1:131" s="248" customFormat="1" ht="26.25" customHeight="1" x14ac:dyDescent="0.15">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1496817</v>
      </c>
      <c r="AB110" s="944"/>
      <c r="AC110" s="944"/>
      <c r="AD110" s="944"/>
      <c r="AE110" s="945"/>
      <c r="AF110" s="946">
        <v>1727834</v>
      </c>
      <c r="AG110" s="944"/>
      <c r="AH110" s="944"/>
      <c r="AI110" s="944"/>
      <c r="AJ110" s="945"/>
      <c r="AK110" s="946">
        <v>1545089</v>
      </c>
      <c r="AL110" s="944"/>
      <c r="AM110" s="944"/>
      <c r="AN110" s="944"/>
      <c r="AO110" s="945"/>
      <c r="AP110" s="947">
        <v>17.899999999999999</v>
      </c>
      <c r="AQ110" s="948"/>
      <c r="AR110" s="948"/>
      <c r="AS110" s="948"/>
      <c r="AT110" s="949"/>
      <c r="AU110" s="983" t="s">
        <v>73</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15101332</v>
      </c>
      <c r="BR110" s="891"/>
      <c r="BS110" s="891"/>
      <c r="BT110" s="891"/>
      <c r="BU110" s="891"/>
      <c r="BV110" s="891">
        <v>14796834</v>
      </c>
      <c r="BW110" s="891"/>
      <c r="BX110" s="891"/>
      <c r="BY110" s="891"/>
      <c r="BZ110" s="891"/>
      <c r="CA110" s="891">
        <v>15034342</v>
      </c>
      <c r="CB110" s="891"/>
      <c r="CC110" s="891"/>
      <c r="CD110" s="891"/>
      <c r="CE110" s="891"/>
      <c r="CF110" s="915">
        <v>174.3</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205965</v>
      </c>
      <c r="DH110" s="891"/>
      <c r="DI110" s="891"/>
      <c r="DJ110" s="891"/>
      <c r="DK110" s="891"/>
      <c r="DL110" s="891">
        <v>176541</v>
      </c>
      <c r="DM110" s="891"/>
      <c r="DN110" s="891"/>
      <c r="DO110" s="891"/>
      <c r="DP110" s="891"/>
      <c r="DQ110" s="891">
        <v>147118</v>
      </c>
      <c r="DR110" s="891"/>
      <c r="DS110" s="891"/>
      <c r="DT110" s="891"/>
      <c r="DU110" s="891"/>
      <c r="DV110" s="892">
        <v>1.7</v>
      </c>
      <c r="DW110" s="892"/>
      <c r="DX110" s="892"/>
      <c r="DY110" s="892"/>
      <c r="DZ110" s="893"/>
    </row>
    <row r="111" spans="1:131" s="248" customFormat="1" ht="26.25" customHeight="1" x14ac:dyDescent="0.15">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129</v>
      </c>
      <c r="AB111" s="972"/>
      <c r="AC111" s="972"/>
      <c r="AD111" s="972"/>
      <c r="AE111" s="973"/>
      <c r="AF111" s="974" t="s">
        <v>129</v>
      </c>
      <c r="AG111" s="972"/>
      <c r="AH111" s="972"/>
      <c r="AI111" s="972"/>
      <c r="AJ111" s="973"/>
      <c r="AK111" s="974" t="s">
        <v>129</v>
      </c>
      <c r="AL111" s="972"/>
      <c r="AM111" s="972"/>
      <c r="AN111" s="972"/>
      <c r="AO111" s="973"/>
      <c r="AP111" s="975" t="s">
        <v>444</v>
      </c>
      <c r="AQ111" s="976"/>
      <c r="AR111" s="976"/>
      <c r="AS111" s="976"/>
      <c r="AT111" s="977"/>
      <c r="AU111" s="985"/>
      <c r="AV111" s="986"/>
      <c r="AW111" s="986"/>
      <c r="AX111" s="986"/>
      <c r="AY111" s="986"/>
      <c r="AZ111" s="861" t="s">
        <v>445</v>
      </c>
      <c r="BA111" s="796"/>
      <c r="BB111" s="796"/>
      <c r="BC111" s="796"/>
      <c r="BD111" s="796"/>
      <c r="BE111" s="796"/>
      <c r="BF111" s="796"/>
      <c r="BG111" s="796"/>
      <c r="BH111" s="796"/>
      <c r="BI111" s="796"/>
      <c r="BJ111" s="796"/>
      <c r="BK111" s="796"/>
      <c r="BL111" s="796"/>
      <c r="BM111" s="796"/>
      <c r="BN111" s="796"/>
      <c r="BO111" s="796"/>
      <c r="BP111" s="797"/>
      <c r="BQ111" s="862">
        <v>388068</v>
      </c>
      <c r="BR111" s="863"/>
      <c r="BS111" s="863"/>
      <c r="BT111" s="863"/>
      <c r="BU111" s="863"/>
      <c r="BV111" s="863">
        <v>329034</v>
      </c>
      <c r="BW111" s="863"/>
      <c r="BX111" s="863"/>
      <c r="BY111" s="863"/>
      <c r="BZ111" s="863"/>
      <c r="CA111" s="863">
        <v>268954</v>
      </c>
      <c r="CB111" s="863"/>
      <c r="CC111" s="863"/>
      <c r="CD111" s="863"/>
      <c r="CE111" s="863"/>
      <c r="CF111" s="924">
        <v>3.1</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129</v>
      </c>
      <c r="DH111" s="863"/>
      <c r="DI111" s="863"/>
      <c r="DJ111" s="863"/>
      <c r="DK111" s="863"/>
      <c r="DL111" s="863" t="s">
        <v>129</v>
      </c>
      <c r="DM111" s="863"/>
      <c r="DN111" s="863"/>
      <c r="DO111" s="863"/>
      <c r="DP111" s="863"/>
      <c r="DQ111" s="863" t="s">
        <v>129</v>
      </c>
      <c r="DR111" s="863"/>
      <c r="DS111" s="863"/>
      <c r="DT111" s="863"/>
      <c r="DU111" s="863"/>
      <c r="DV111" s="840" t="s">
        <v>129</v>
      </c>
      <c r="DW111" s="840"/>
      <c r="DX111" s="840"/>
      <c r="DY111" s="840"/>
      <c r="DZ111" s="841"/>
    </row>
    <row r="112" spans="1:131" s="248" customFormat="1" ht="26.25" customHeight="1" x14ac:dyDescent="0.15">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449</v>
      </c>
      <c r="AB112" s="826"/>
      <c r="AC112" s="826"/>
      <c r="AD112" s="826"/>
      <c r="AE112" s="827"/>
      <c r="AF112" s="828" t="s">
        <v>129</v>
      </c>
      <c r="AG112" s="826"/>
      <c r="AH112" s="826"/>
      <c r="AI112" s="826"/>
      <c r="AJ112" s="827"/>
      <c r="AK112" s="828" t="s">
        <v>450</v>
      </c>
      <c r="AL112" s="826"/>
      <c r="AM112" s="826"/>
      <c r="AN112" s="826"/>
      <c r="AO112" s="827"/>
      <c r="AP112" s="873" t="s">
        <v>129</v>
      </c>
      <c r="AQ112" s="874"/>
      <c r="AR112" s="874"/>
      <c r="AS112" s="874"/>
      <c r="AT112" s="875"/>
      <c r="AU112" s="985"/>
      <c r="AV112" s="986"/>
      <c r="AW112" s="986"/>
      <c r="AX112" s="986"/>
      <c r="AY112" s="986"/>
      <c r="AZ112" s="861" t="s">
        <v>451</v>
      </c>
      <c r="BA112" s="796"/>
      <c r="BB112" s="796"/>
      <c r="BC112" s="796"/>
      <c r="BD112" s="796"/>
      <c r="BE112" s="796"/>
      <c r="BF112" s="796"/>
      <c r="BG112" s="796"/>
      <c r="BH112" s="796"/>
      <c r="BI112" s="796"/>
      <c r="BJ112" s="796"/>
      <c r="BK112" s="796"/>
      <c r="BL112" s="796"/>
      <c r="BM112" s="796"/>
      <c r="BN112" s="796"/>
      <c r="BO112" s="796"/>
      <c r="BP112" s="797"/>
      <c r="BQ112" s="862">
        <v>8041653</v>
      </c>
      <c r="BR112" s="863"/>
      <c r="BS112" s="863"/>
      <c r="BT112" s="863"/>
      <c r="BU112" s="863"/>
      <c r="BV112" s="863">
        <v>7008472</v>
      </c>
      <c r="BW112" s="863"/>
      <c r="BX112" s="863"/>
      <c r="BY112" s="863"/>
      <c r="BZ112" s="863"/>
      <c r="CA112" s="863">
        <v>7525889</v>
      </c>
      <c r="CB112" s="863"/>
      <c r="CC112" s="863"/>
      <c r="CD112" s="863"/>
      <c r="CE112" s="863"/>
      <c r="CF112" s="924">
        <v>87.2</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129</v>
      </c>
      <c r="DH112" s="863"/>
      <c r="DI112" s="863"/>
      <c r="DJ112" s="863"/>
      <c r="DK112" s="863"/>
      <c r="DL112" s="863" t="s">
        <v>129</v>
      </c>
      <c r="DM112" s="863"/>
      <c r="DN112" s="863"/>
      <c r="DO112" s="863"/>
      <c r="DP112" s="863"/>
      <c r="DQ112" s="863" t="s">
        <v>129</v>
      </c>
      <c r="DR112" s="863"/>
      <c r="DS112" s="863"/>
      <c r="DT112" s="863"/>
      <c r="DU112" s="863"/>
      <c r="DV112" s="840" t="s">
        <v>129</v>
      </c>
      <c r="DW112" s="840"/>
      <c r="DX112" s="840"/>
      <c r="DY112" s="840"/>
      <c r="DZ112" s="841"/>
    </row>
    <row r="113" spans="1:130" s="248" customFormat="1" ht="26.25" customHeight="1" x14ac:dyDescent="0.15">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674661</v>
      </c>
      <c r="AB113" s="972"/>
      <c r="AC113" s="972"/>
      <c r="AD113" s="972"/>
      <c r="AE113" s="973"/>
      <c r="AF113" s="974">
        <v>679051</v>
      </c>
      <c r="AG113" s="972"/>
      <c r="AH113" s="972"/>
      <c r="AI113" s="972"/>
      <c r="AJ113" s="973"/>
      <c r="AK113" s="974">
        <v>825894</v>
      </c>
      <c r="AL113" s="972"/>
      <c r="AM113" s="972"/>
      <c r="AN113" s="972"/>
      <c r="AO113" s="973"/>
      <c r="AP113" s="975">
        <v>9.6</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v>202483</v>
      </c>
      <c r="BR113" s="863"/>
      <c r="BS113" s="863"/>
      <c r="BT113" s="863"/>
      <c r="BU113" s="863"/>
      <c r="BV113" s="863">
        <v>216998</v>
      </c>
      <c r="BW113" s="863"/>
      <c r="BX113" s="863"/>
      <c r="BY113" s="863"/>
      <c r="BZ113" s="863"/>
      <c r="CA113" s="863">
        <v>233689</v>
      </c>
      <c r="CB113" s="863"/>
      <c r="CC113" s="863"/>
      <c r="CD113" s="863"/>
      <c r="CE113" s="863"/>
      <c r="CF113" s="924">
        <v>2.7</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129</v>
      </c>
      <c r="DH113" s="826"/>
      <c r="DI113" s="826"/>
      <c r="DJ113" s="826"/>
      <c r="DK113" s="827"/>
      <c r="DL113" s="828" t="s">
        <v>129</v>
      </c>
      <c r="DM113" s="826"/>
      <c r="DN113" s="826"/>
      <c r="DO113" s="826"/>
      <c r="DP113" s="827"/>
      <c r="DQ113" s="828" t="s">
        <v>129</v>
      </c>
      <c r="DR113" s="826"/>
      <c r="DS113" s="826"/>
      <c r="DT113" s="826"/>
      <c r="DU113" s="827"/>
      <c r="DV113" s="873" t="s">
        <v>129</v>
      </c>
      <c r="DW113" s="874"/>
      <c r="DX113" s="874"/>
      <c r="DY113" s="874"/>
      <c r="DZ113" s="875"/>
    </row>
    <row r="114" spans="1:130" s="248" customFormat="1" ht="26.25" customHeight="1" x14ac:dyDescent="0.15">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52560</v>
      </c>
      <c r="AB114" s="826"/>
      <c r="AC114" s="826"/>
      <c r="AD114" s="826"/>
      <c r="AE114" s="827"/>
      <c r="AF114" s="828">
        <v>49046</v>
      </c>
      <c r="AG114" s="826"/>
      <c r="AH114" s="826"/>
      <c r="AI114" s="826"/>
      <c r="AJ114" s="827"/>
      <c r="AK114" s="828">
        <v>55329</v>
      </c>
      <c r="AL114" s="826"/>
      <c r="AM114" s="826"/>
      <c r="AN114" s="826"/>
      <c r="AO114" s="827"/>
      <c r="AP114" s="873">
        <v>0.6</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2054059</v>
      </c>
      <c r="BR114" s="863"/>
      <c r="BS114" s="863"/>
      <c r="BT114" s="863"/>
      <c r="BU114" s="863"/>
      <c r="BV114" s="863">
        <v>2068595</v>
      </c>
      <c r="BW114" s="863"/>
      <c r="BX114" s="863"/>
      <c r="BY114" s="863"/>
      <c r="BZ114" s="863"/>
      <c r="CA114" s="863">
        <v>1759082</v>
      </c>
      <c r="CB114" s="863"/>
      <c r="CC114" s="863"/>
      <c r="CD114" s="863"/>
      <c r="CE114" s="863"/>
      <c r="CF114" s="924">
        <v>20.399999999999999</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449</v>
      </c>
      <c r="DH114" s="826"/>
      <c r="DI114" s="826"/>
      <c r="DJ114" s="826"/>
      <c r="DK114" s="827"/>
      <c r="DL114" s="828" t="s">
        <v>129</v>
      </c>
      <c r="DM114" s="826"/>
      <c r="DN114" s="826"/>
      <c r="DO114" s="826"/>
      <c r="DP114" s="827"/>
      <c r="DQ114" s="828" t="s">
        <v>129</v>
      </c>
      <c r="DR114" s="826"/>
      <c r="DS114" s="826"/>
      <c r="DT114" s="826"/>
      <c r="DU114" s="827"/>
      <c r="DV114" s="873" t="s">
        <v>444</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29424</v>
      </c>
      <c r="AB115" s="972"/>
      <c r="AC115" s="972"/>
      <c r="AD115" s="972"/>
      <c r="AE115" s="973"/>
      <c r="AF115" s="974">
        <v>29424</v>
      </c>
      <c r="AG115" s="972"/>
      <c r="AH115" s="972"/>
      <c r="AI115" s="972"/>
      <c r="AJ115" s="973"/>
      <c r="AK115" s="974">
        <v>29424</v>
      </c>
      <c r="AL115" s="972"/>
      <c r="AM115" s="972"/>
      <c r="AN115" s="972"/>
      <c r="AO115" s="973"/>
      <c r="AP115" s="975">
        <v>0.3</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v>9617</v>
      </c>
      <c r="BR115" s="863"/>
      <c r="BS115" s="863"/>
      <c r="BT115" s="863"/>
      <c r="BU115" s="863"/>
      <c r="BV115" s="863">
        <v>3650</v>
      </c>
      <c r="BW115" s="863"/>
      <c r="BX115" s="863"/>
      <c r="BY115" s="863"/>
      <c r="BZ115" s="863"/>
      <c r="CA115" s="863" t="s">
        <v>129</v>
      </c>
      <c r="CB115" s="863"/>
      <c r="CC115" s="863"/>
      <c r="CD115" s="863"/>
      <c r="CE115" s="863"/>
      <c r="CF115" s="924" t="s">
        <v>444</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129</v>
      </c>
      <c r="DH115" s="826"/>
      <c r="DI115" s="826"/>
      <c r="DJ115" s="826"/>
      <c r="DK115" s="827"/>
      <c r="DL115" s="828" t="s">
        <v>129</v>
      </c>
      <c r="DM115" s="826"/>
      <c r="DN115" s="826"/>
      <c r="DO115" s="826"/>
      <c r="DP115" s="827"/>
      <c r="DQ115" s="828" t="s">
        <v>129</v>
      </c>
      <c r="DR115" s="826"/>
      <c r="DS115" s="826"/>
      <c r="DT115" s="826"/>
      <c r="DU115" s="827"/>
      <c r="DV115" s="873" t="s">
        <v>449</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129</v>
      </c>
      <c r="AB116" s="826"/>
      <c r="AC116" s="826"/>
      <c r="AD116" s="826"/>
      <c r="AE116" s="827"/>
      <c r="AF116" s="828" t="s">
        <v>129</v>
      </c>
      <c r="AG116" s="826"/>
      <c r="AH116" s="826"/>
      <c r="AI116" s="826"/>
      <c r="AJ116" s="827"/>
      <c r="AK116" s="828" t="s">
        <v>449</v>
      </c>
      <c r="AL116" s="826"/>
      <c r="AM116" s="826"/>
      <c r="AN116" s="826"/>
      <c r="AO116" s="827"/>
      <c r="AP116" s="873" t="s">
        <v>129</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129</v>
      </c>
      <c r="BR116" s="863"/>
      <c r="BS116" s="863"/>
      <c r="BT116" s="863"/>
      <c r="BU116" s="863"/>
      <c r="BV116" s="863" t="s">
        <v>129</v>
      </c>
      <c r="BW116" s="863"/>
      <c r="BX116" s="863"/>
      <c r="BY116" s="863"/>
      <c r="BZ116" s="863"/>
      <c r="CA116" s="863" t="s">
        <v>129</v>
      </c>
      <c r="CB116" s="863"/>
      <c r="CC116" s="863"/>
      <c r="CD116" s="863"/>
      <c r="CE116" s="863"/>
      <c r="CF116" s="924" t="s">
        <v>464</v>
      </c>
      <c r="CG116" s="925"/>
      <c r="CH116" s="925"/>
      <c r="CI116" s="925"/>
      <c r="CJ116" s="925"/>
      <c r="CK116" s="980"/>
      <c r="CL116" s="867"/>
      <c r="CM116" s="870" t="s">
        <v>465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129</v>
      </c>
      <c r="DH116" s="826"/>
      <c r="DI116" s="826"/>
      <c r="DJ116" s="826"/>
      <c r="DK116" s="827"/>
      <c r="DL116" s="828" t="s">
        <v>129</v>
      </c>
      <c r="DM116" s="826"/>
      <c r="DN116" s="826"/>
      <c r="DO116" s="826"/>
      <c r="DP116" s="827"/>
      <c r="DQ116" s="828" t="s">
        <v>129</v>
      </c>
      <c r="DR116" s="826"/>
      <c r="DS116" s="826"/>
      <c r="DT116" s="826"/>
      <c r="DU116" s="827"/>
      <c r="DV116" s="873" t="s">
        <v>450</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466</v>
      </c>
      <c r="Z117" s="952"/>
      <c r="AA117" s="957">
        <v>2253462</v>
      </c>
      <c r="AB117" s="958"/>
      <c r="AC117" s="958"/>
      <c r="AD117" s="958"/>
      <c r="AE117" s="959"/>
      <c r="AF117" s="960">
        <v>2485355</v>
      </c>
      <c r="AG117" s="958"/>
      <c r="AH117" s="958"/>
      <c r="AI117" s="958"/>
      <c r="AJ117" s="959"/>
      <c r="AK117" s="960">
        <v>2455736</v>
      </c>
      <c r="AL117" s="958"/>
      <c r="AM117" s="958"/>
      <c r="AN117" s="958"/>
      <c r="AO117" s="959"/>
      <c r="AP117" s="961"/>
      <c r="AQ117" s="962"/>
      <c r="AR117" s="962"/>
      <c r="AS117" s="962"/>
      <c r="AT117" s="963"/>
      <c r="AU117" s="985"/>
      <c r="AV117" s="986"/>
      <c r="AW117" s="986"/>
      <c r="AX117" s="986"/>
      <c r="AY117" s="986"/>
      <c r="AZ117" s="912" t="s">
        <v>467</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129</v>
      </c>
      <c r="BW117" s="863"/>
      <c r="BX117" s="863"/>
      <c r="BY117" s="863"/>
      <c r="BZ117" s="863"/>
      <c r="CA117" s="863" t="s">
        <v>129</v>
      </c>
      <c r="CB117" s="863"/>
      <c r="CC117" s="863"/>
      <c r="CD117" s="863"/>
      <c r="CE117" s="863"/>
      <c r="CF117" s="924" t="s">
        <v>450</v>
      </c>
      <c r="CG117" s="925"/>
      <c r="CH117" s="925"/>
      <c r="CI117" s="925"/>
      <c r="CJ117" s="925"/>
      <c r="CK117" s="980"/>
      <c r="CL117" s="867"/>
      <c r="CM117" s="870" t="s">
        <v>468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449</v>
      </c>
      <c r="DH117" s="826"/>
      <c r="DI117" s="826"/>
      <c r="DJ117" s="826"/>
      <c r="DK117" s="827"/>
      <c r="DL117" s="828" t="s">
        <v>129</v>
      </c>
      <c r="DM117" s="826"/>
      <c r="DN117" s="826"/>
      <c r="DO117" s="826"/>
      <c r="DP117" s="827"/>
      <c r="DQ117" s="828" t="s">
        <v>129</v>
      </c>
      <c r="DR117" s="826"/>
      <c r="DS117" s="826"/>
      <c r="DT117" s="826"/>
      <c r="DU117" s="827"/>
      <c r="DV117" s="873" t="s">
        <v>129</v>
      </c>
      <c r="DW117" s="874"/>
      <c r="DX117" s="874"/>
      <c r="DY117" s="874"/>
      <c r="DZ117" s="875"/>
    </row>
    <row r="118" spans="1:130" s="248" customFormat="1" ht="26.25" customHeight="1" x14ac:dyDescent="0.15">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308</v>
      </c>
      <c r="AL118" s="951"/>
      <c r="AM118" s="951"/>
      <c r="AN118" s="951"/>
      <c r="AO118" s="952"/>
      <c r="AP118" s="954" t="s">
        <v>437</v>
      </c>
      <c r="AQ118" s="955"/>
      <c r="AR118" s="955"/>
      <c r="AS118" s="955"/>
      <c r="AT118" s="956"/>
      <c r="AU118" s="985"/>
      <c r="AV118" s="986"/>
      <c r="AW118" s="986"/>
      <c r="AX118" s="986"/>
      <c r="AY118" s="986"/>
      <c r="AZ118" s="928" t="s">
        <v>469</v>
      </c>
      <c r="BA118" s="929"/>
      <c r="BB118" s="929"/>
      <c r="BC118" s="929"/>
      <c r="BD118" s="929"/>
      <c r="BE118" s="929"/>
      <c r="BF118" s="929"/>
      <c r="BG118" s="929"/>
      <c r="BH118" s="929"/>
      <c r="BI118" s="929"/>
      <c r="BJ118" s="929"/>
      <c r="BK118" s="929"/>
      <c r="BL118" s="929"/>
      <c r="BM118" s="929"/>
      <c r="BN118" s="929"/>
      <c r="BO118" s="929"/>
      <c r="BP118" s="930"/>
      <c r="BQ118" s="931" t="s">
        <v>129</v>
      </c>
      <c r="BR118" s="894"/>
      <c r="BS118" s="894"/>
      <c r="BT118" s="894"/>
      <c r="BU118" s="894"/>
      <c r="BV118" s="894" t="s">
        <v>464</v>
      </c>
      <c r="BW118" s="894"/>
      <c r="BX118" s="894"/>
      <c r="BY118" s="894"/>
      <c r="BZ118" s="894"/>
      <c r="CA118" s="894" t="s">
        <v>129</v>
      </c>
      <c r="CB118" s="894"/>
      <c r="CC118" s="894"/>
      <c r="CD118" s="894"/>
      <c r="CE118" s="894"/>
      <c r="CF118" s="924" t="s">
        <v>129</v>
      </c>
      <c r="CG118" s="925"/>
      <c r="CH118" s="925"/>
      <c r="CI118" s="925"/>
      <c r="CJ118" s="925"/>
      <c r="CK118" s="980"/>
      <c r="CL118" s="867"/>
      <c r="CM118" s="870" t="s">
        <v>470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464</v>
      </c>
      <c r="DH118" s="826"/>
      <c r="DI118" s="826"/>
      <c r="DJ118" s="826"/>
      <c r="DK118" s="827"/>
      <c r="DL118" s="828" t="s">
        <v>129</v>
      </c>
      <c r="DM118" s="826"/>
      <c r="DN118" s="826"/>
      <c r="DO118" s="826"/>
      <c r="DP118" s="827"/>
      <c r="DQ118" s="828" t="s">
        <v>129</v>
      </c>
      <c r="DR118" s="826"/>
      <c r="DS118" s="826"/>
      <c r="DT118" s="826"/>
      <c r="DU118" s="827"/>
      <c r="DV118" s="873" t="s">
        <v>129</v>
      </c>
      <c r="DW118" s="874"/>
      <c r="DX118" s="874"/>
      <c r="DY118" s="874"/>
      <c r="DZ118" s="875"/>
    </row>
    <row r="119" spans="1:130" s="248" customFormat="1" ht="26.25" customHeight="1" x14ac:dyDescent="0.15">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29424</v>
      </c>
      <c r="AB119" s="944"/>
      <c r="AC119" s="944"/>
      <c r="AD119" s="944"/>
      <c r="AE119" s="945"/>
      <c r="AF119" s="946">
        <v>29424</v>
      </c>
      <c r="AG119" s="944"/>
      <c r="AH119" s="944"/>
      <c r="AI119" s="944"/>
      <c r="AJ119" s="945"/>
      <c r="AK119" s="946">
        <v>29424</v>
      </c>
      <c r="AL119" s="944"/>
      <c r="AM119" s="944"/>
      <c r="AN119" s="944"/>
      <c r="AO119" s="945"/>
      <c r="AP119" s="947">
        <v>0.3</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471</v>
      </c>
      <c r="BP119" s="927"/>
      <c r="BQ119" s="931">
        <v>25797212</v>
      </c>
      <c r="BR119" s="894"/>
      <c r="BS119" s="894"/>
      <c r="BT119" s="894"/>
      <c r="BU119" s="894"/>
      <c r="BV119" s="894">
        <v>24423583</v>
      </c>
      <c r="BW119" s="894"/>
      <c r="BX119" s="894"/>
      <c r="BY119" s="894"/>
      <c r="BZ119" s="894"/>
      <c r="CA119" s="894">
        <v>24821956</v>
      </c>
      <c r="CB119" s="894"/>
      <c r="CC119" s="894"/>
      <c r="CD119" s="894"/>
      <c r="CE119" s="894"/>
      <c r="CF119" s="792"/>
      <c r="CG119" s="793"/>
      <c r="CH119" s="793"/>
      <c r="CI119" s="793"/>
      <c r="CJ119" s="883"/>
      <c r="CK119" s="981"/>
      <c r="CL119" s="869"/>
      <c r="CM119" s="887" t="s">
        <v>472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182103</v>
      </c>
      <c r="DH119" s="809"/>
      <c r="DI119" s="809"/>
      <c r="DJ119" s="809"/>
      <c r="DK119" s="810"/>
      <c r="DL119" s="811">
        <v>152493</v>
      </c>
      <c r="DM119" s="809"/>
      <c r="DN119" s="809"/>
      <c r="DO119" s="809"/>
      <c r="DP119" s="810"/>
      <c r="DQ119" s="811">
        <v>121836</v>
      </c>
      <c r="DR119" s="809"/>
      <c r="DS119" s="809"/>
      <c r="DT119" s="809"/>
      <c r="DU119" s="810"/>
      <c r="DV119" s="897">
        <v>1.4</v>
      </c>
      <c r="DW119" s="898"/>
      <c r="DX119" s="898"/>
      <c r="DY119" s="898"/>
      <c r="DZ119" s="899"/>
    </row>
    <row r="120" spans="1:130" s="248" customFormat="1" ht="26.25" customHeight="1" x14ac:dyDescent="0.15">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449</v>
      </c>
      <c r="AB120" s="826"/>
      <c r="AC120" s="826"/>
      <c r="AD120" s="826"/>
      <c r="AE120" s="827"/>
      <c r="AF120" s="828" t="s">
        <v>129</v>
      </c>
      <c r="AG120" s="826"/>
      <c r="AH120" s="826"/>
      <c r="AI120" s="826"/>
      <c r="AJ120" s="827"/>
      <c r="AK120" s="828" t="s">
        <v>129</v>
      </c>
      <c r="AL120" s="826"/>
      <c r="AM120" s="826"/>
      <c r="AN120" s="826"/>
      <c r="AO120" s="827"/>
      <c r="AP120" s="873" t="s">
        <v>129</v>
      </c>
      <c r="AQ120" s="874"/>
      <c r="AR120" s="874"/>
      <c r="AS120" s="874"/>
      <c r="AT120" s="875"/>
      <c r="AU120" s="932" t="s">
        <v>473</v>
      </c>
      <c r="AV120" s="933"/>
      <c r="AW120" s="933"/>
      <c r="AX120" s="933"/>
      <c r="AY120" s="934"/>
      <c r="AZ120" s="909" t="s">
        <v>474</v>
      </c>
      <c r="BA120" s="854"/>
      <c r="BB120" s="854"/>
      <c r="BC120" s="854"/>
      <c r="BD120" s="854"/>
      <c r="BE120" s="854"/>
      <c r="BF120" s="854"/>
      <c r="BG120" s="854"/>
      <c r="BH120" s="854"/>
      <c r="BI120" s="854"/>
      <c r="BJ120" s="854"/>
      <c r="BK120" s="854"/>
      <c r="BL120" s="854"/>
      <c r="BM120" s="854"/>
      <c r="BN120" s="854"/>
      <c r="BO120" s="854"/>
      <c r="BP120" s="855"/>
      <c r="BQ120" s="910">
        <v>11030503</v>
      </c>
      <c r="BR120" s="891"/>
      <c r="BS120" s="891"/>
      <c r="BT120" s="891"/>
      <c r="BU120" s="891"/>
      <c r="BV120" s="891">
        <v>10985041</v>
      </c>
      <c r="BW120" s="891"/>
      <c r="BX120" s="891"/>
      <c r="BY120" s="891"/>
      <c r="BZ120" s="891"/>
      <c r="CA120" s="891">
        <v>12171699</v>
      </c>
      <c r="CB120" s="891"/>
      <c r="CC120" s="891"/>
      <c r="CD120" s="891"/>
      <c r="CE120" s="891"/>
      <c r="CF120" s="915">
        <v>141.1</v>
      </c>
      <c r="CG120" s="916"/>
      <c r="CH120" s="916"/>
      <c r="CI120" s="916"/>
      <c r="CJ120" s="916"/>
      <c r="CK120" s="917" t="s">
        <v>475</v>
      </c>
      <c r="CL120" s="901"/>
      <c r="CM120" s="901"/>
      <c r="CN120" s="901"/>
      <c r="CO120" s="902"/>
      <c r="CP120" s="921" t="s">
        <v>476</v>
      </c>
      <c r="CQ120" s="922"/>
      <c r="CR120" s="922"/>
      <c r="CS120" s="922"/>
      <c r="CT120" s="922"/>
      <c r="CU120" s="922"/>
      <c r="CV120" s="922"/>
      <c r="CW120" s="922"/>
      <c r="CX120" s="922"/>
      <c r="CY120" s="922"/>
      <c r="CZ120" s="922"/>
      <c r="DA120" s="922"/>
      <c r="DB120" s="922"/>
      <c r="DC120" s="922"/>
      <c r="DD120" s="922"/>
      <c r="DE120" s="922"/>
      <c r="DF120" s="923"/>
      <c r="DG120" s="910" t="s">
        <v>129</v>
      </c>
      <c r="DH120" s="891"/>
      <c r="DI120" s="891"/>
      <c r="DJ120" s="891"/>
      <c r="DK120" s="891"/>
      <c r="DL120" s="891" t="s">
        <v>129</v>
      </c>
      <c r="DM120" s="891"/>
      <c r="DN120" s="891"/>
      <c r="DO120" s="891"/>
      <c r="DP120" s="891"/>
      <c r="DQ120" s="891">
        <v>7525889</v>
      </c>
      <c r="DR120" s="891"/>
      <c r="DS120" s="891"/>
      <c r="DT120" s="891"/>
      <c r="DU120" s="891"/>
      <c r="DV120" s="892">
        <v>87.2</v>
      </c>
      <c r="DW120" s="892"/>
      <c r="DX120" s="892"/>
      <c r="DY120" s="892"/>
      <c r="DZ120" s="893"/>
    </row>
    <row r="121" spans="1:130" s="248" customFormat="1" ht="26.25" customHeight="1" x14ac:dyDescent="0.15">
      <c r="A121" s="866"/>
      <c r="B121" s="867"/>
      <c r="C121" s="912" t="s">
        <v>477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129</v>
      </c>
      <c r="AB121" s="826"/>
      <c r="AC121" s="826"/>
      <c r="AD121" s="826"/>
      <c r="AE121" s="827"/>
      <c r="AF121" s="828" t="s">
        <v>129</v>
      </c>
      <c r="AG121" s="826"/>
      <c r="AH121" s="826"/>
      <c r="AI121" s="826"/>
      <c r="AJ121" s="827"/>
      <c r="AK121" s="828" t="s">
        <v>129</v>
      </c>
      <c r="AL121" s="826"/>
      <c r="AM121" s="826"/>
      <c r="AN121" s="826"/>
      <c r="AO121" s="827"/>
      <c r="AP121" s="873" t="s">
        <v>129</v>
      </c>
      <c r="AQ121" s="874"/>
      <c r="AR121" s="874"/>
      <c r="AS121" s="874"/>
      <c r="AT121" s="875"/>
      <c r="AU121" s="935"/>
      <c r="AV121" s="936"/>
      <c r="AW121" s="936"/>
      <c r="AX121" s="936"/>
      <c r="AY121" s="937"/>
      <c r="AZ121" s="861" t="s">
        <v>478</v>
      </c>
      <c r="BA121" s="796"/>
      <c r="BB121" s="796"/>
      <c r="BC121" s="796"/>
      <c r="BD121" s="796"/>
      <c r="BE121" s="796"/>
      <c r="BF121" s="796"/>
      <c r="BG121" s="796"/>
      <c r="BH121" s="796"/>
      <c r="BI121" s="796"/>
      <c r="BJ121" s="796"/>
      <c r="BK121" s="796"/>
      <c r="BL121" s="796"/>
      <c r="BM121" s="796"/>
      <c r="BN121" s="796"/>
      <c r="BO121" s="796"/>
      <c r="BP121" s="797"/>
      <c r="BQ121" s="862">
        <v>3337598</v>
      </c>
      <c r="BR121" s="863"/>
      <c r="BS121" s="863"/>
      <c r="BT121" s="863"/>
      <c r="BU121" s="863"/>
      <c r="BV121" s="863">
        <v>3113301</v>
      </c>
      <c r="BW121" s="863"/>
      <c r="BX121" s="863"/>
      <c r="BY121" s="863"/>
      <c r="BZ121" s="863"/>
      <c r="CA121" s="863">
        <v>2846651</v>
      </c>
      <c r="CB121" s="863"/>
      <c r="CC121" s="863"/>
      <c r="CD121" s="863"/>
      <c r="CE121" s="863"/>
      <c r="CF121" s="924">
        <v>33</v>
      </c>
      <c r="CG121" s="925"/>
      <c r="CH121" s="925"/>
      <c r="CI121" s="925"/>
      <c r="CJ121" s="925"/>
      <c r="CK121" s="918"/>
      <c r="CL121" s="904"/>
      <c r="CM121" s="904"/>
      <c r="CN121" s="904"/>
      <c r="CO121" s="905"/>
      <c r="CP121" s="884" t="s">
        <v>479</v>
      </c>
      <c r="CQ121" s="885"/>
      <c r="CR121" s="885"/>
      <c r="CS121" s="885"/>
      <c r="CT121" s="885"/>
      <c r="CU121" s="885"/>
      <c r="CV121" s="885"/>
      <c r="CW121" s="885"/>
      <c r="CX121" s="885"/>
      <c r="CY121" s="885"/>
      <c r="CZ121" s="885"/>
      <c r="DA121" s="885"/>
      <c r="DB121" s="885"/>
      <c r="DC121" s="885"/>
      <c r="DD121" s="885"/>
      <c r="DE121" s="885"/>
      <c r="DF121" s="886"/>
      <c r="DG121" s="862" t="s">
        <v>129</v>
      </c>
      <c r="DH121" s="863"/>
      <c r="DI121" s="863"/>
      <c r="DJ121" s="863"/>
      <c r="DK121" s="863"/>
      <c r="DL121" s="863" t="s">
        <v>129</v>
      </c>
      <c r="DM121" s="863"/>
      <c r="DN121" s="863"/>
      <c r="DO121" s="863"/>
      <c r="DP121" s="863"/>
      <c r="DQ121" s="863" t="s">
        <v>129</v>
      </c>
      <c r="DR121" s="863"/>
      <c r="DS121" s="863"/>
      <c r="DT121" s="863"/>
      <c r="DU121" s="863"/>
      <c r="DV121" s="840" t="s">
        <v>129</v>
      </c>
      <c r="DW121" s="840"/>
      <c r="DX121" s="840"/>
      <c r="DY121" s="840"/>
      <c r="DZ121" s="841"/>
    </row>
    <row r="122" spans="1:130" s="248" customFormat="1" ht="26.25" customHeight="1" x14ac:dyDescent="0.15">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449</v>
      </c>
      <c r="AB122" s="826"/>
      <c r="AC122" s="826"/>
      <c r="AD122" s="826"/>
      <c r="AE122" s="827"/>
      <c r="AF122" s="828" t="s">
        <v>129</v>
      </c>
      <c r="AG122" s="826"/>
      <c r="AH122" s="826"/>
      <c r="AI122" s="826"/>
      <c r="AJ122" s="827"/>
      <c r="AK122" s="828" t="s">
        <v>129</v>
      </c>
      <c r="AL122" s="826"/>
      <c r="AM122" s="826"/>
      <c r="AN122" s="826"/>
      <c r="AO122" s="827"/>
      <c r="AP122" s="873" t="s">
        <v>450</v>
      </c>
      <c r="AQ122" s="874"/>
      <c r="AR122" s="874"/>
      <c r="AS122" s="874"/>
      <c r="AT122" s="875"/>
      <c r="AU122" s="935"/>
      <c r="AV122" s="936"/>
      <c r="AW122" s="936"/>
      <c r="AX122" s="936"/>
      <c r="AY122" s="937"/>
      <c r="AZ122" s="928" t="s">
        <v>480</v>
      </c>
      <c r="BA122" s="929"/>
      <c r="BB122" s="929"/>
      <c r="BC122" s="929"/>
      <c r="BD122" s="929"/>
      <c r="BE122" s="929"/>
      <c r="BF122" s="929"/>
      <c r="BG122" s="929"/>
      <c r="BH122" s="929"/>
      <c r="BI122" s="929"/>
      <c r="BJ122" s="929"/>
      <c r="BK122" s="929"/>
      <c r="BL122" s="929"/>
      <c r="BM122" s="929"/>
      <c r="BN122" s="929"/>
      <c r="BO122" s="929"/>
      <c r="BP122" s="930"/>
      <c r="BQ122" s="931">
        <v>14377101</v>
      </c>
      <c r="BR122" s="894"/>
      <c r="BS122" s="894"/>
      <c r="BT122" s="894"/>
      <c r="BU122" s="894"/>
      <c r="BV122" s="894">
        <v>13839712</v>
      </c>
      <c r="BW122" s="894"/>
      <c r="BX122" s="894"/>
      <c r="BY122" s="894"/>
      <c r="BZ122" s="894"/>
      <c r="CA122" s="894">
        <v>13718945</v>
      </c>
      <c r="CB122" s="894"/>
      <c r="CC122" s="894"/>
      <c r="CD122" s="894"/>
      <c r="CE122" s="894"/>
      <c r="CF122" s="895">
        <v>159</v>
      </c>
      <c r="CG122" s="896"/>
      <c r="CH122" s="896"/>
      <c r="CI122" s="896"/>
      <c r="CJ122" s="896"/>
      <c r="CK122" s="918"/>
      <c r="CL122" s="904"/>
      <c r="CM122" s="904"/>
      <c r="CN122" s="904"/>
      <c r="CO122" s="905"/>
      <c r="CP122" s="884" t="s">
        <v>481</v>
      </c>
      <c r="CQ122" s="885"/>
      <c r="CR122" s="885"/>
      <c r="CS122" s="885"/>
      <c r="CT122" s="885"/>
      <c r="CU122" s="885"/>
      <c r="CV122" s="885"/>
      <c r="CW122" s="885"/>
      <c r="CX122" s="885"/>
      <c r="CY122" s="885"/>
      <c r="CZ122" s="885"/>
      <c r="DA122" s="885"/>
      <c r="DB122" s="885"/>
      <c r="DC122" s="885"/>
      <c r="DD122" s="885"/>
      <c r="DE122" s="885"/>
      <c r="DF122" s="886"/>
      <c r="DG122" s="862" t="s">
        <v>129</v>
      </c>
      <c r="DH122" s="863"/>
      <c r="DI122" s="863"/>
      <c r="DJ122" s="863"/>
      <c r="DK122" s="863"/>
      <c r="DL122" s="863" t="s">
        <v>449</v>
      </c>
      <c r="DM122" s="863"/>
      <c r="DN122" s="863"/>
      <c r="DO122" s="863"/>
      <c r="DP122" s="863"/>
      <c r="DQ122" s="863" t="s">
        <v>449</v>
      </c>
      <c r="DR122" s="863"/>
      <c r="DS122" s="863"/>
      <c r="DT122" s="863"/>
      <c r="DU122" s="863"/>
      <c r="DV122" s="840" t="s">
        <v>449</v>
      </c>
      <c r="DW122" s="840"/>
      <c r="DX122" s="840"/>
      <c r="DY122" s="840"/>
      <c r="DZ122" s="841"/>
    </row>
    <row r="123" spans="1:130" s="248" customFormat="1" ht="26.25" customHeight="1" x14ac:dyDescent="0.15">
      <c r="A123" s="866"/>
      <c r="B123" s="867"/>
      <c r="C123" s="870" t="s">
        <v>465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450</v>
      </c>
      <c r="AB123" s="826"/>
      <c r="AC123" s="826"/>
      <c r="AD123" s="826"/>
      <c r="AE123" s="827"/>
      <c r="AF123" s="828" t="s">
        <v>129</v>
      </c>
      <c r="AG123" s="826"/>
      <c r="AH123" s="826"/>
      <c r="AI123" s="826"/>
      <c r="AJ123" s="827"/>
      <c r="AK123" s="828" t="s">
        <v>129</v>
      </c>
      <c r="AL123" s="826"/>
      <c r="AM123" s="826"/>
      <c r="AN123" s="826"/>
      <c r="AO123" s="827"/>
      <c r="AP123" s="873" t="s">
        <v>449</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482</v>
      </c>
      <c r="BP123" s="927"/>
      <c r="BQ123" s="881">
        <v>28745202</v>
      </c>
      <c r="BR123" s="882"/>
      <c r="BS123" s="882"/>
      <c r="BT123" s="882"/>
      <c r="BU123" s="882"/>
      <c r="BV123" s="882">
        <v>27938054</v>
      </c>
      <c r="BW123" s="882"/>
      <c r="BX123" s="882"/>
      <c r="BY123" s="882"/>
      <c r="BZ123" s="882"/>
      <c r="CA123" s="882">
        <v>28737295</v>
      </c>
      <c r="CB123" s="882"/>
      <c r="CC123" s="882"/>
      <c r="CD123" s="882"/>
      <c r="CE123" s="882"/>
      <c r="CF123" s="792"/>
      <c r="CG123" s="793"/>
      <c r="CH123" s="793"/>
      <c r="CI123" s="793"/>
      <c r="CJ123" s="883"/>
      <c r="CK123" s="918"/>
      <c r="CL123" s="904"/>
      <c r="CM123" s="904"/>
      <c r="CN123" s="904"/>
      <c r="CO123" s="905"/>
      <c r="CP123" s="884" t="s">
        <v>405</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129</v>
      </c>
      <c r="DM123" s="826"/>
      <c r="DN123" s="826"/>
      <c r="DO123" s="826"/>
      <c r="DP123" s="827"/>
      <c r="DQ123" s="828" t="s">
        <v>449</v>
      </c>
      <c r="DR123" s="826"/>
      <c r="DS123" s="826"/>
      <c r="DT123" s="826"/>
      <c r="DU123" s="827"/>
      <c r="DV123" s="873" t="s">
        <v>129</v>
      </c>
      <c r="DW123" s="874"/>
      <c r="DX123" s="874"/>
      <c r="DY123" s="874"/>
      <c r="DZ123" s="875"/>
    </row>
    <row r="124" spans="1:130" s="248" customFormat="1" ht="26.25" customHeight="1" thickBot="1" x14ac:dyDescent="0.2">
      <c r="A124" s="866"/>
      <c r="B124" s="867"/>
      <c r="C124" s="870" t="s">
        <v>468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129</v>
      </c>
      <c r="AL124" s="826"/>
      <c r="AM124" s="826"/>
      <c r="AN124" s="826"/>
      <c r="AO124" s="827"/>
      <c r="AP124" s="873" t="s">
        <v>129</v>
      </c>
      <c r="AQ124" s="874"/>
      <c r="AR124" s="874"/>
      <c r="AS124" s="874"/>
      <c r="AT124" s="875"/>
      <c r="AU124" s="876" t="s">
        <v>483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129</v>
      </c>
      <c r="BR124" s="880"/>
      <c r="BS124" s="880"/>
      <c r="BT124" s="880"/>
      <c r="BU124" s="880"/>
      <c r="BV124" s="880" t="s">
        <v>449</v>
      </c>
      <c r="BW124" s="880"/>
      <c r="BX124" s="880"/>
      <c r="BY124" s="880"/>
      <c r="BZ124" s="880"/>
      <c r="CA124" s="880" t="s">
        <v>464</v>
      </c>
      <c r="CB124" s="880"/>
      <c r="CC124" s="880"/>
      <c r="CD124" s="880"/>
      <c r="CE124" s="880"/>
      <c r="CF124" s="770"/>
      <c r="CG124" s="771"/>
      <c r="CH124" s="771"/>
      <c r="CI124" s="771"/>
      <c r="CJ124" s="911"/>
      <c r="CK124" s="919"/>
      <c r="CL124" s="919"/>
      <c r="CM124" s="919"/>
      <c r="CN124" s="919"/>
      <c r="CO124" s="920"/>
      <c r="CP124" s="884" t="s">
        <v>484</v>
      </c>
      <c r="CQ124" s="885"/>
      <c r="CR124" s="885"/>
      <c r="CS124" s="885"/>
      <c r="CT124" s="885"/>
      <c r="CU124" s="885"/>
      <c r="CV124" s="885"/>
      <c r="CW124" s="885"/>
      <c r="CX124" s="885"/>
      <c r="CY124" s="885"/>
      <c r="CZ124" s="885"/>
      <c r="DA124" s="885"/>
      <c r="DB124" s="885"/>
      <c r="DC124" s="885"/>
      <c r="DD124" s="885"/>
      <c r="DE124" s="885"/>
      <c r="DF124" s="886"/>
      <c r="DG124" s="808">
        <v>8041653</v>
      </c>
      <c r="DH124" s="809"/>
      <c r="DI124" s="809"/>
      <c r="DJ124" s="809"/>
      <c r="DK124" s="810"/>
      <c r="DL124" s="811">
        <v>7008472</v>
      </c>
      <c r="DM124" s="809"/>
      <c r="DN124" s="809"/>
      <c r="DO124" s="809"/>
      <c r="DP124" s="810"/>
      <c r="DQ124" s="811" t="s">
        <v>129</v>
      </c>
      <c r="DR124" s="809"/>
      <c r="DS124" s="809"/>
      <c r="DT124" s="809"/>
      <c r="DU124" s="810"/>
      <c r="DV124" s="897" t="s">
        <v>450</v>
      </c>
      <c r="DW124" s="898"/>
      <c r="DX124" s="898"/>
      <c r="DY124" s="898"/>
      <c r="DZ124" s="899"/>
    </row>
    <row r="125" spans="1:130" s="248" customFormat="1" ht="26.25" customHeight="1" x14ac:dyDescent="0.15">
      <c r="A125" s="866"/>
      <c r="B125" s="867"/>
      <c r="C125" s="870" t="s">
        <v>470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464</v>
      </c>
      <c r="AB125" s="826"/>
      <c r="AC125" s="826"/>
      <c r="AD125" s="826"/>
      <c r="AE125" s="827"/>
      <c r="AF125" s="828" t="s">
        <v>450</v>
      </c>
      <c r="AG125" s="826"/>
      <c r="AH125" s="826"/>
      <c r="AI125" s="826"/>
      <c r="AJ125" s="827"/>
      <c r="AK125" s="828" t="s">
        <v>129</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485</v>
      </c>
      <c r="CL125" s="901"/>
      <c r="CM125" s="901"/>
      <c r="CN125" s="901"/>
      <c r="CO125" s="902"/>
      <c r="CP125" s="909" t="s">
        <v>486</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129</v>
      </c>
      <c r="DM125" s="891"/>
      <c r="DN125" s="891"/>
      <c r="DO125" s="891"/>
      <c r="DP125" s="891"/>
      <c r="DQ125" s="891" t="s">
        <v>450</v>
      </c>
      <c r="DR125" s="891"/>
      <c r="DS125" s="891"/>
      <c r="DT125" s="891"/>
      <c r="DU125" s="891"/>
      <c r="DV125" s="892" t="s">
        <v>449</v>
      </c>
      <c r="DW125" s="892"/>
      <c r="DX125" s="892"/>
      <c r="DY125" s="892"/>
      <c r="DZ125" s="893"/>
    </row>
    <row r="126" spans="1:130" s="248" customFormat="1" ht="26.25" customHeight="1" thickBot="1" x14ac:dyDescent="0.2">
      <c r="A126" s="866"/>
      <c r="B126" s="867"/>
      <c r="C126" s="870" t="s">
        <v>472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129</v>
      </c>
      <c r="AB126" s="826"/>
      <c r="AC126" s="826"/>
      <c r="AD126" s="826"/>
      <c r="AE126" s="827"/>
      <c r="AF126" s="828" t="s">
        <v>129</v>
      </c>
      <c r="AG126" s="826"/>
      <c r="AH126" s="826"/>
      <c r="AI126" s="826"/>
      <c r="AJ126" s="827"/>
      <c r="AK126" s="828" t="s">
        <v>449</v>
      </c>
      <c r="AL126" s="826"/>
      <c r="AM126" s="826"/>
      <c r="AN126" s="826"/>
      <c r="AO126" s="827"/>
      <c r="AP126" s="873" t="s">
        <v>129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487</v>
      </c>
      <c r="CQ126" s="796"/>
      <c r="CR126" s="796"/>
      <c r="CS126" s="796"/>
      <c r="CT126" s="796"/>
      <c r="CU126" s="796"/>
      <c r="CV126" s="796"/>
      <c r="CW126" s="796"/>
      <c r="CX126" s="796"/>
      <c r="CY126" s="796"/>
      <c r="CZ126" s="796"/>
      <c r="DA126" s="796"/>
      <c r="DB126" s="796"/>
      <c r="DC126" s="796"/>
      <c r="DD126" s="796"/>
      <c r="DE126" s="796"/>
      <c r="DF126" s="797"/>
      <c r="DG126" s="862" t="s">
        <v>449</v>
      </c>
      <c r="DH126" s="863"/>
      <c r="DI126" s="863"/>
      <c r="DJ126" s="863"/>
      <c r="DK126" s="863"/>
      <c r="DL126" s="863" t="s">
        <v>129</v>
      </c>
      <c r="DM126" s="863"/>
      <c r="DN126" s="863"/>
      <c r="DO126" s="863"/>
      <c r="DP126" s="863"/>
      <c r="DQ126" s="863" t="s">
        <v>129</v>
      </c>
      <c r="DR126" s="863"/>
      <c r="DS126" s="863"/>
      <c r="DT126" s="863"/>
      <c r="DU126" s="863"/>
      <c r="DV126" s="840" t="s">
        <v>449</v>
      </c>
      <c r="DW126" s="840"/>
      <c r="DX126" s="840"/>
      <c r="DY126" s="840"/>
      <c r="DZ126" s="841"/>
    </row>
    <row r="127" spans="1:130" s="248" customFormat="1" ht="26.25" customHeight="1" x14ac:dyDescent="0.15">
      <c r="A127" s="868"/>
      <c r="B127" s="869"/>
      <c r="C127" s="887" t="s">
        <v>488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464</v>
      </c>
      <c r="AB127" s="826"/>
      <c r="AC127" s="826"/>
      <c r="AD127" s="826"/>
      <c r="AE127" s="827"/>
      <c r="AF127" s="828" t="s">
        <v>450</v>
      </c>
      <c r="AG127" s="826"/>
      <c r="AH127" s="826"/>
      <c r="AI127" s="826"/>
      <c r="AJ127" s="827"/>
      <c r="AK127" s="828" t="s">
        <v>449</v>
      </c>
      <c r="AL127" s="826"/>
      <c r="AM127" s="826"/>
      <c r="AN127" s="826"/>
      <c r="AO127" s="827"/>
      <c r="AP127" s="873" t="s">
        <v>129</v>
      </c>
      <c r="AQ127" s="874"/>
      <c r="AR127" s="874"/>
      <c r="AS127" s="874"/>
      <c r="AT127" s="875"/>
      <c r="AU127" s="284"/>
      <c r="AV127" s="284"/>
      <c r="AW127" s="284"/>
      <c r="AX127" s="890" t="s">
        <v>489</v>
      </c>
      <c r="AY127" s="858"/>
      <c r="AZ127" s="858"/>
      <c r="BA127" s="858"/>
      <c r="BB127" s="858"/>
      <c r="BC127" s="858"/>
      <c r="BD127" s="858"/>
      <c r="BE127" s="859"/>
      <c r="BF127" s="857" t="s">
        <v>490</v>
      </c>
      <c r="BG127" s="858"/>
      <c r="BH127" s="858"/>
      <c r="BI127" s="858"/>
      <c r="BJ127" s="858"/>
      <c r="BK127" s="858"/>
      <c r="BL127" s="859"/>
      <c r="BM127" s="857" t="s">
        <v>491</v>
      </c>
      <c r="BN127" s="858"/>
      <c r="BO127" s="858"/>
      <c r="BP127" s="858"/>
      <c r="BQ127" s="858"/>
      <c r="BR127" s="858"/>
      <c r="BS127" s="859"/>
      <c r="BT127" s="857" t="s">
        <v>492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493</v>
      </c>
      <c r="CQ127" s="796"/>
      <c r="CR127" s="796"/>
      <c r="CS127" s="796"/>
      <c r="CT127" s="796"/>
      <c r="CU127" s="796"/>
      <c r="CV127" s="796"/>
      <c r="CW127" s="796"/>
      <c r="CX127" s="796"/>
      <c r="CY127" s="796"/>
      <c r="CZ127" s="796"/>
      <c r="DA127" s="796"/>
      <c r="DB127" s="796"/>
      <c r="DC127" s="796"/>
      <c r="DD127" s="796"/>
      <c r="DE127" s="796"/>
      <c r="DF127" s="797"/>
      <c r="DG127" s="862" t="s">
        <v>449</v>
      </c>
      <c r="DH127" s="863"/>
      <c r="DI127" s="863"/>
      <c r="DJ127" s="863"/>
      <c r="DK127" s="863"/>
      <c r="DL127" s="863" t="s">
        <v>449</v>
      </c>
      <c r="DM127" s="863"/>
      <c r="DN127" s="863"/>
      <c r="DO127" s="863"/>
      <c r="DP127" s="863"/>
      <c r="DQ127" s="863" t="s">
        <v>464</v>
      </c>
      <c r="DR127" s="863"/>
      <c r="DS127" s="863"/>
      <c r="DT127" s="863"/>
      <c r="DU127" s="863"/>
      <c r="DV127" s="840" t="s">
        <v>129</v>
      </c>
      <c r="DW127" s="840"/>
      <c r="DX127" s="840"/>
      <c r="DY127" s="840"/>
      <c r="DZ127" s="841"/>
    </row>
    <row r="128" spans="1:130" s="248" customFormat="1" ht="26.25" customHeight="1" thickBot="1" x14ac:dyDescent="0.2">
      <c r="A128" s="842" t="s">
        <v>494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495</v>
      </c>
      <c r="X128" s="844"/>
      <c r="Y128" s="844"/>
      <c r="Z128" s="845"/>
      <c r="AA128" s="846">
        <v>185390</v>
      </c>
      <c r="AB128" s="847"/>
      <c r="AC128" s="847"/>
      <c r="AD128" s="847"/>
      <c r="AE128" s="848"/>
      <c r="AF128" s="849">
        <v>187216</v>
      </c>
      <c r="AG128" s="847"/>
      <c r="AH128" s="847"/>
      <c r="AI128" s="847"/>
      <c r="AJ128" s="848"/>
      <c r="AK128" s="849">
        <v>175416</v>
      </c>
      <c r="AL128" s="847"/>
      <c r="AM128" s="847"/>
      <c r="AN128" s="847"/>
      <c r="AO128" s="848"/>
      <c r="AP128" s="850"/>
      <c r="AQ128" s="851"/>
      <c r="AR128" s="851"/>
      <c r="AS128" s="851"/>
      <c r="AT128" s="852"/>
      <c r="AU128" s="284"/>
      <c r="AV128" s="284"/>
      <c r="AW128" s="284"/>
      <c r="AX128" s="853" t="s">
        <v>496</v>
      </c>
      <c r="AY128" s="854"/>
      <c r="AZ128" s="854"/>
      <c r="BA128" s="854"/>
      <c r="BB128" s="854"/>
      <c r="BC128" s="854"/>
      <c r="BD128" s="854"/>
      <c r="BE128" s="855"/>
      <c r="BF128" s="832" t="s">
        <v>464</v>
      </c>
      <c r="BG128" s="833"/>
      <c r="BH128" s="833"/>
      <c r="BI128" s="833"/>
      <c r="BJ128" s="833"/>
      <c r="BK128" s="833"/>
      <c r="BL128" s="856"/>
      <c r="BM128" s="832">
        <v>13.31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497</v>
      </c>
      <c r="CQ128" s="774"/>
      <c r="CR128" s="774"/>
      <c r="CS128" s="774"/>
      <c r="CT128" s="774"/>
      <c r="CU128" s="774"/>
      <c r="CV128" s="774"/>
      <c r="CW128" s="774"/>
      <c r="CX128" s="774"/>
      <c r="CY128" s="774"/>
      <c r="CZ128" s="774"/>
      <c r="DA128" s="774"/>
      <c r="DB128" s="774"/>
      <c r="DC128" s="774"/>
      <c r="DD128" s="774"/>
      <c r="DE128" s="774"/>
      <c r="DF128" s="775"/>
      <c r="DG128" s="836">
        <v>9617</v>
      </c>
      <c r="DH128" s="837"/>
      <c r="DI128" s="837"/>
      <c r="DJ128" s="837"/>
      <c r="DK128" s="837"/>
      <c r="DL128" s="837">
        <v>3650</v>
      </c>
      <c r="DM128" s="837"/>
      <c r="DN128" s="837"/>
      <c r="DO128" s="837"/>
      <c r="DP128" s="837"/>
      <c r="DQ128" s="837" t="s">
        <v>444</v>
      </c>
      <c r="DR128" s="837"/>
      <c r="DS128" s="837"/>
      <c r="DT128" s="837"/>
      <c r="DU128" s="837"/>
      <c r="DV128" s="838" t="s">
        <v>129</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498</v>
      </c>
      <c r="X129" s="823"/>
      <c r="Y129" s="823"/>
      <c r="Z129" s="824"/>
      <c r="AA129" s="825">
        <v>9941012</v>
      </c>
      <c r="AB129" s="826"/>
      <c r="AC129" s="826"/>
      <c r="AD129" s="826"/>
      <c r="AE129" s="827"/>
      <c r="AF129" s="828">
        <v>9951629</v>
      </c>
      <c r="AG129" s="826"/>
      <c r="AH129" s="826"/>
      <c r="AI129" s="826"/>
      <c r="AJ129" s="827"/>
      <c r="AK129" s="828">
        <v>10117925</v>
      </c>
      <c r="AL129" s="826"/>
      <c r="AM129" s="826"/>
      <c r="AN129" s="826"/>
      <c r="AO129" s="827"/>
      <c r="AP129" s="829"/>
      <c r="AQ129" s="830"/>
      <c r="AR129" s="830"/>
      <c r="AS129" s="830"/>
      <c r="AT129" s="831"/>
      <c r="AU129" s="286"/>
      <c r="AV129" s="286"/>
      <c r="AW129" s="286"/>
      <c r="AX129" s="795" t="s">
        <v>499</v>
      </c>
      <c r="AY129" s="796"/>
      <c r="AZ129" s="796"/>
      <c r="BA129" s="796"/>
      <c r="BB129" s="796"/>
      <c r="BC129" s="796"/>
      <c r="BD129" s="796"/>
      <c r="BE129" s="797"/>
      <c r="BF129" s="815" t="s">
        <v>129</v>
      </c>
      <c r="BG129" s="816"/>
      <c r="BH129" s="816"/>
      <c r="BI129" s="816"/>
      <c r="BJ129" s="816"/>
      <c r="BK129" s="816"/>
      <c r="BL129" s="817"/>
      <c r="BM129" s="815">
        <v>18.309999999999999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501</v>
      </c>
      <c r="X130" s="823"/>
      <c r="Y130" s="823"/>
      <c r="Z130" s="824"/>
      <c r="AA130" s="825">
        <v>1587032</v>
      </c>
      <c r="AB130" s="826"/>
      <c r="AC130" s="826"/>
      <c r="AD130" s="826"/>
      <c r="AE130" s="827"/>
      <c r="AF130" s="828">
        <v>1643606</v>
      </c>
      <c r="AG130" s="826"/>
      <c r="AH130" s="826"/>
      <c r="AI130" s="826"/>
      <c r="AJ130" s="827"/>
      <c r="AK130" s="828">
        <v>1490888</v>
      </c>
      <c r="AL130" s="826"/>
      <c r="AM130" s="826"/>
      <c r="AN130" s="826"/>
      <c r="AO130" s="827"/>
      <c r="AP130" s="829"/>
      <c r="AQ130" s="830"/>
      <c r="AR130" s="830"/>
      <c r="AS130" s="830"/>
      <c r="AT130" s="831"/>
      <c r="AU130" s="286"/>
      <c r="AV130" s="286"/>
      <c r="AW130" s="286"/>
      <c r="AX130" s="795" t="s">
        <v>502</v>
      </c>
      <c r="AY130" s="796"/>
      <c r="AZ130" s="796"/>
      <c r="BA130" s="796"/>
      <c r="BB130" s="796"/>
      <c r="BC130" s="796"/>
      <c r="BD130" s="796"/>
      <c r="BE130" s="797"/>
      <c r="BF130" s="798">
        <v>7.5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503</v>
      </c>
      <c r="X131" s="806"/>
      <c r="Y131" s="806"/>
      <c r="Z131" s="807"/>
      <c r="AA131" s="808">
        <v>8353980</v>
      </c>
      <c r="AB131" s="809"/>
      <c r="AC131" s="809"/>
      <c r="AD131" s="809"/>
      <c r="AE131" s="810"/>
      <c r="AF131" s="811">
        <v>8308023</v>
      </c>
      <c r="AG131" s="809"/>
      <c r="AH131" s="809"/>
      <c r="AI131" s="809"/>
      <c r="AJ131" s="810"/>
      <c r="AK131" s="811">
        <v>8627037</v>
      </c>
      <c r="AL131" s="809"/>
      <c r="AM131" s="809"/>
      <c r="AN131" s="809"/>
      <c r="AO131" s="810"/>
      <c r="AP131" s="812"/>
      <c r="AQ131" s="813"/>
      <c r="AR131" s="813"/>
      <c r="AS131" s="813"/>
      <c r="AT131" s="814"/>
      <c r="AU131" s="286"/>
      <c r="AV131" s="286"/>
      <c r="AW131" s="286"/>
      <c r="AX131" s="773" t="s">
        <v>504</v>
      </c>
      <c r="AY131" s="774"/>
      <c r="AZ131" s="774"/>
      <c r="BA131" s="774"/>
      <c r="BB131" s="774"/>
      <c r="BC131" s="774"/>
      <c r="BD131" s="774"/>
      <c r="BE131" s="775"/>
      <c r="BF131" s="776" t="s">
        <v>129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506</v>
      </c>
      <c r="W132" s="786"/>
      <c r="X132" s="786"/>
      <c r="Y132" s="786"/>
      <c r="Z132" s="787"/>
      <c r="AA132" s="788">
        <v>5.7582134500000004</v>
      </c>
      <c r="AB132" s="789"/>
      <c r="AC132" s="789"/>
      <c r="AD132" s="789"/>
      <c r="AE132" s="790"/>
      <c r="AF132" s="791">
        <v>7.8783243619999999</v>
      </c>
      <c r="AG132" s="789"/>
      <c r="AH132" s="789"/>
      <c r="AI132" s="789"/>
      <c r="AJ132" s="790"/>
      <c r="AK132" s="791">
        <v>9.1506716089999998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507</v>
      </c>
      <c r="W133" s="765"/>
      <c r="X133" s="765"/>
      <c r="Y133" s="765"/>
      <c r="Z133" s="766"/>
      <c r="AA133" s="767">
        <v>6.6</v>
      </c>
      <c r="AB133" s="768"/>
      <c r="AC133" s="768"/>
      <c r="AD133" s="768"/>
      <c r="AE133" s="769"/>
      <c r="AF133" s="767">
        <v>6.4</v>
      </c>
      <c r="AG133" s="768"/>
      <c r="AH133" s="768"/>
      <c r="AI133" s="768"/>
      <c r="AJ133" s="769"/>
      <c r="AK133" s="767">
        <v>7.5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uuw2ory8UfYGqPdPcqe6vsDskATsIBo4dD9je0ab5QdQNi2OGeNsGQRsiKTeaS/0ljuLRxG/HK4crPqdWOXog==" saltValue="qZ4XBBCdfHx+2e6Gp5uF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zQRV1WniAWK7IrwUqEky6q78EAGH89gYXjMdGhCj3rJoIFHEsQZ7Wij/fZYhHyEXKjZ8LPgFcDbTy4Frd4JA==" saltValue="JhPbKc9+EGyvX2F72qJu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5GOXTT7UsvcRGznbl0Qk1hdm5yNa1nQ476W7Z3X5VFec/SqT+OgH182cFVL30dpB19h+pknbBlke4nJMg45nQ==" saltValue="rTy+yEBt5Hy+0173e8QT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516</v>
      </c>
      <c r="AL9" s="1189"/>
      <c r="AM9" s="1189"/>
      <c r="AN9" s="1190"/>
      <c r="AO9" s="314">
        <v>3269966</v>
      </c>
      <c r="AP9" s="314">
        <v>82600</v>
      </c>
      <c r="AQ9" s="315">
        <v>93452</v>
      </c>
      <c r="AR9" s="316">
        <v>-11.6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517</v>
      </c>
      <c r="AL10" s="1189"/>
      <c r="AM10" s="1189"/>
      <c r="AN10" s="1190"/>
      <c r="AO10" s="317">
        <v>587421</v>
      </c>
      <c r="AP10" s="317">
        <v>14838</v>
      </c>
      <c r="AQ10" s="318">
        <v>10961</v>
      </c>
      <c r="AR10" s="319">
        <v>35.4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518</v>
      </c>
      <c r="AL11" s="1189"/>
      <c r="AM11" s="1189"/>
      <c r="AN11" s="1190"/>
      <c r="AO11" s="317">
        <v>16933</v>
      </c>
      <c r="AP11" s="317">
        <v>428</v>
      </c>
      <c r="AQ11" s="318">
        <v>1243</v>
      </c>
      <c r="AR11" s="319">
        <v>-65.599999999999994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519</v>
      </c>
      <c r="AL12" s="1189"/>
      <c r="AM12" s="1189"/>
      <c r="AN12" s="1190"/>
      <c r="AO12" s="317" t="s">
        <v>520</v>
      </c>
      <c r="AP12" s="317" t="s">
        <v>520</v>
      </c>
      <c r="AQ12" s="318">
        <v>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521</v>
      </c>
      <c r="AL13" s="1189"/>
      <c r="AM13" s="1189"/>
      <c r="AN13" s="1190"/>
      <c r="AO13" s="317">
        <v>142678</v>
      </c>
      <c r="AP13" s="317">
        <v>3604</v>
      </c>
      <c r="AQ13" s="318">
        <v>3934</v>
      </c>
      <c r="AR13" s="319">
        <v>-8.4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522</v>
      </c>
      <c r="AL14" s="1189"/>
      <c r="AM14" s="1189"/>
      <c r="AN14" s="1190"/>
      <c r="AO14" s="317">
        <v>102301</v>
      </c>
      <c r="AP14" s="317">
        <v>2584</v>
      </c>
      <c r="AQ14" s="318">
        <v>2305</v>
      </c>
      <c r="AR14" s="319">
        <v>12.1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523</v>
      </c>
      <c r="AL15" s="1192"/>
      <c r="AM15" s="1192"/>
      <c r="AN15" s="1193"/>
      <c r="AO15" s="317">
        <v>-282136</v>
      </c>
      <c r="AP15" s="317">
        <v>-7127</v>
      </c>
      <c r="AQ15" s="318">
        <v>-6772</v>
      </c>
      <c r="AR15" s="319">
        <v>5.2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188</v>
      </c>
      <c r="AL16" s="1192"/>
      <c r="AM16" s="1192"/>
      <c r="AN16" s="1193"/>
      <c r="AO16" s="317">
        <v>3837163</v>
      </c>
      <c r="AP16" s="317">
        <v>96927</v>
      </c>
      <c r="AQ16" s="318">
        <v>105123</v>
      </c>
      <c r="AR16" s="319">
        <v>-7.8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528</v>
      </c>
      <c r="AL21" s="1195"/>
      <c r="AM21" s="1195"/>
      <c r="AN21" s="1196"/>
      <c r="AO21" s="330">
        <v>8.59</v>
      </c>
      <c r="AP21" s="331">
        <v>9.61</v>
      </c>
      <c r="AQ21" s="332">
        <v>-1.02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529</v>
      </c>
      <c r="AL22" s="1195"/>
      <c r="AM22" s="1195"/>
      <c r="AN22" s="1196"/>
      <c r="AO22" s="335">
        <v>95.9</v>
      </c>
      <c r="AP22" s="336">
        <v>97.3</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533</v>
      </c>
      <c r="AL32" s="1178"/>
      <c r="AM32" s="1178"/>
      <c r="AN32" s="1179"/>
      <c r="AO32" s="345">
        <v>1545089</v>
      </c>
      <c r="AP32" s="345">
        <v>39029</v>
      </c>
      <c r="AQ32" s="346">
        <v>59783</v>
      </c>
      <c r="AR32" s="347">
        <v>-34.700000000000003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534</v>
      </c>
      <c r="AL33" s="1178"/>
      <c r="AM33" s="1178"/>
      <c r="AN33" s="1179"/>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535</v>
      </c>
      <c r="AL34" s="1178"/>
      <c r="AM34" s="1178"/>
      <c r="AN34" s="1179"/>
      <c r="AO34" s="345" t="s">
        <v>520</v>
      </c>
      <c r="AP34" s="345" t="s">
        <v>520</v>
      </c>
      <c r="AQ34" s="346">
        <v>3</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536</v>
      </c>
      <c r="AL35" s="1178"/>
      <c r="AM35" s="1178"/>
      <c r="AN35" s="1179"/>
      <c r="AO35" s="345">
        <v>825894</v>
      </c>
      <c r="AP35" s="345">
        <v>20862</v>
      </c>
      <c r="AQ35" s="346">
        <v>17197</v>
      </c>
      <c r="AR35" s="347">
        <v>21.3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537</v>
      </c>
      <c r="AL36" s="1178"/>
      <c r="AM36" s="1178"/>
      <c r="AN36" s="1179"/>
      <c r="AO36" s="345">
        <v>55329</v>
      </c>
      <c r="AP36" s="345">
        <v>1398</v>
      </c>
      <c r="AQ36" s="346">
        <v>2470</v>
      </c>
      <c r="AR36" s="347">
        <v>-43.4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538</v>
      </c>
      <c r="AL37" s="1178"/>
      <c r="AM37" s="1178"/>
      <c r="AN37" s="1179"/>
      <c r="AO37" s="345">
        <v>29424</v>
      </c>
      <c r="AP37" s="345">
        <v>743</v>
      </c>
      <c r="AQ37" s="346">
        <v>386</v>
      </c>
      <c r="AR37" s="347">
        <v>92.5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539</v>
      </c>
      <c r="AL38" s="1175"/>
      <c r="AM38" s="1175"/>
      <c r="AN38" s="1176"/>
      <c r="AO38" s="348" t="s">
        <v>520</v>
      </c>
      <c r="AP38" s="348" t="s">
        <v>520</v>
      </c>
      <c r="AQ38" s="349">
        <v>2</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540</v>
      </c>
      <c r="AL39" s="1175"/>
      <c r="AM39" s="1175"/>
      <c r="AN39" s="1176"/>
      <c r="AO39" s="345">
        <v>-175416</v>
      </c>
      <c r="AP39" s="345">
        <v>-4431</v>
      </c>
      <c r="AQ39" s="346">
        <v>-5644</v>
      </c>
      <c r="AR39" s="347">
        <v>-21.5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541</v>
      </c>
      <c r="AL40" s="1178"/>
      <c r="AM40" s="1178"/>
      <c r="AN40" s="1179"/>
      <c r="AO40" s="345">
        <v>-1490888</v>
      </c>
      <c r="AP40" s="345">
        <v>-37660</v>
      </c>
      <c r="AQ40" s="346">
        <v>-52018</v>
      </c>
      <c r="AR40" s="347">
        <v>-27.6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300</v>
      </c>
      <c r="AL41" s="1181"/>
      <c r="AM41" s="1181"/>
      <c r="AN41" s="1182"/>
      <c r="AO41" s="345">
        <v>789432</v>
      </c>
      <c r="AP41" s="345">
        <v>19941</v>
      </c>
      <c r="AQ41" s="346">
        <v>22179</v>
      </c>
      <c r="AR41" s="347">
        <v>-10.1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511</v>
      </c>
      <c r="AN49" s="1185" t="s">
        <v>545</v>
      </c>
      <c r="AO49" s="1186"/>
      <c r="AP49" s="1186"/>
      <c r="AQ49" s="1186"/>
      <c r="AR49" s="118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18494402</v>
      </c>
      <c r="AN51" s="367">
        <v>459283</v>
      </c>
      <c r="AO51" s="368">
        <v>-32.5</v>
      </c>
      <c r="AP51" s="369">
        <v>66954</v>
      </c>
      <c r="AQ51" s="370">
        <v>5.0999999999999996</v>
      </c>
      <c r="AR51" s="371">
        <v>-37.6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872400</v>
      </c>
      <c r="AN52" s="375">
        <v>21665</v>
      </c>
      <c r="AO52" s="376">
        <v>46.2</v>
      </c>
      <c r="AP52" s="377">
        <v>37305</v>
      </c>
      <c r="AQ52" s="378">
        <v>7.9</v>
      </c>
      <c r="AR52" s="379">
        <v>38.299999999999997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13945340</v>
      </c>
      <c r="AN53" s="367">
        <v>346494</v>
      </c>
      <c r="AO53" s="368">
        <v>-24.6</v>
      </c>
      <c r="AP53" s="369">
        <v>72656</v>
      </c>
      <c r="AQ53" s="370">
        <v>8.5</v>
      </c>
      <c r="AR53" s="371">
        <v>-33.1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2089670</v>
      </c>
      <c r="AN54" s="375">
        <v>51921</v>
      </c>
      <c r="AO54" s="376">
        <v>139.69999999999999</v>
      </c>
      <c r="AP54" s="377">
        <v>36448</v>
      </c>
      <c r="AQ54" s="378">
        <v>-2.2999999999999998</v>
      </c>
      <c r="AR54" s="379">
        <v>142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10793225</v>
      </c>
      <c r="AN55" s="367">
        <v>269050</v>
      </c>
      <c r="AO55" s="368">
        <v>-22.4</v>
      </c>
      <c r="AP55" s="369">
        <v>65080</v>
      </c>
      <c r="AQ55" s="370">
        <v>-10.4</v>
      </c>
      <c r="AR55" s="371">
        <v>-12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2706728</v>
      </c>
      <c r="AN56" s="375">
        <v>67473</v>
      </c>
      <c r="AO56" s="376">
        <v>30</v>
      </c>
      <c r="AP56" s="377">
        <v>38201</v>
      </c>
      <c r="AQ56" s="378">
        <v>4.8</v>
      </c>
      <c r="AR56" s="379">
        <v>25.2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5888658</v>
      </c>
      <c r="AN57" s="367">
        <v>148049</v>
      </c>
      <c r="AO57" s="368">
        <v>-45</v>
      </c>
      <c r="AP57" s="369">
        <v>79288</v>
      </c>
      <c r="AQ57" s="370">
        <v>21.8</v>
      </c>
      <c r="AR57" s="371">
        <v>-66.8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1774852</v>
      </c>
      <c r="AN58" s="375">
        <v>44622</v>
      </c>
      <c r="AO58" s="376">
        <v>-33.9</v>
      </c>
      <c r="AP58" s="377">
        <v>41870</v>
      </c>
      <c r="AQ58" s="378">
        <v>9.6</v>
      </c>
      <c r="AR58" s="379">
        <v>-43.5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7522295</v>
      </c>
      <c r="AN59" s="367">
        <v>190015</v>
      </c>
      <c r="AO59" s="368">
        <v>28.3</v>
      </c>
      <c r="AP59" s="369">
        <v>84962</v>
      </c>
      <c r="AQ59" s="370">
        <v>7.2</v>
      </c>
      <c r="AR59" s="371">
        <v>21.1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1815130</v>
      </c>
      <c r="AN60" s="375">
        <v>45851</v>
      </c>
      <c r="AO60" s="376">
        <v>2.8</v>
      </c>
      <c r="AP60" s="377">
        <v>42793</v>
      </c>
      <c r="AQ60" s="378">
        <v>2.2000000000000002</v>
      </c>
      <c r="AR60" s="379">
        <v>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11328784</v>
      </c>
      <c r="AN61" s="382">
        <v>282578</v>
      </c>
      <c r="AO61" s="383">
        <v>-19.2</v>
      </c>
      <c r="AP61" s="384">
        <v>73788</v>
      </c>
      <c r="AQ61" s="385">
        <v>6.4</v>
      </c>
      <c r="AR61" s="371">
        <v>-25.6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1851756</v>
      </c>
      <c r="AN62" s="375">
        <v>46306</v>
      </c>
      <c r="AO62" s="376">
        <v>37</v>
      </c>
      <c r="AP62" s="377">
        <v>39323</v>
      </c>
      <c r="AQ62" s="378">
        <v>4.4000000000000004</v>
      </c>
      <c r="AR62" s="379">
        <v>32.6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M6TFae7IEzOaLj1QET11c4FF9/SDGUtI5WT5nTnm0cFwEVnHQW2RooAMrqMkPAO6d4xcqrk3RJ65pVnNsfUxA==" saltValue="AqI4LL0AzqDfpJO3AeG4S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1jNAWvTz5fSOg1sKu1+3+J8Yj9f+xBnlfmpnLqImq547BpAfildCv5WLCmcZ78Upwx//oYrY5KWX7lh8d1Ovug==" saltValue="B2F4SYk1QFXfMt3dB8Y8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fa9NTy3F87YTdNWQfivzsFVW15DVGsyL+xLkC9SkjRBvYdgGlth23QMPYpzpQg8vyGOrNFPyBfB3s+7SU2V+CA==" saltValue="uFt0Sfprx04Ie6F+BXdY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9" t="s">
        <v>3</v>
      </c>
      <c r="D47" s="1199"/>
      <c r="E47" s="1200"/>
      <c r="F47" s="11">
        <v>14.52</v>
      </c>
      <c r="G47" s="12">
        <v>19.89</v>
      </c>
      <c r="H47" s="12">
        <v>15.06</v>
      </c>
      <c r="I47" s="12">
        <v>15.78</v>
      </c>
      <c r="J47" s="13">
        <v>14.97</v>
      </c>
    </row>
    <row r="48" spans="2:10" ht="57.75" customHeight="1" x14ac:dyDescent="0.15">
      <c r="B48" s="14"/>
      <c r="C48" s="1201" t="s">
        <v>4</v>
      </c>
      <c r="D48" s="1201"/>
      <c r="E48" s="1202"/>
      <c r="F48" s="15">
        <v>19.760000000000002</v>
      </c>
      <c r="G48" s="16">
        <v>9.1</v>
      </c>
      <c r="H48" s="16">
        <v>4.88</v>
      </c>
      <c r="I48" s="16">
        <v>9.0500000000000007</v>
      </c>
      <c r="J48" s="17">
        <v>7.93</v>
      </c>
    </row>
    <row r="49" spans="2:10" ht="57.75" customHeight="1" thickBot="1" x14ac:dyDescent="0.2">
      <c r="B49" s="18"/>
      <c r="C49" s="1203" t="s">
        <v>5</v>
      </c>
      <c r="D49" s="1203"/>
      <c r="E49" s="1204"/>
      <c r="F49" s="19" t="s">
        <v>566</v>
      </c>
      <c r="G49" s="20" t="s">
        <v>567</v>
      </c>
      <c r="H49" s="20" t="s">
        <v>568</v>
      </c>
      <c r="I49" s="20">
        <v>1.9</v>
      </c>
      <c r="J49" s="21" t="s">
        <v>569</v>
      </c>
    </row>
    <row r="50" spans="2:10" ht="13.5" customHeight="1" x14ac:dyDescent="0.15"/>
  </sheetData>
  <sheetProtection algorithmName="SHA-512" hashValue="v2NnpMJYvOIoUWOMq6XHAKoe5+BpedDu1F77s1XL0wOhfcV0gTOpRPrB+aN7MYLcfof15NEMh+M+8j4qq6ECtA==" saltValue="dzmSrPBrQASQYMiguAOz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施設類型別ストック情報分析表②</vt:lpstr>
      <vt:lpstr>施設類型別ストック情報分析表①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2022-03-11T06:24:27Z</cp:lastPrinted>
  <dcterms:created xsi:type="dcterms:W3CDTF">2022-02-02T03:36:02Z</dcterms:created>
  <dcterms:modified xsi:type="dcterms:W3CDTF">2022-09-27T12:31:07Z</dcterms:modified>
  <cp:category/>
</cp:coreProperties>
</file>