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2年度決算\13_財政状況資料集\02_10月公表分（2回目）\04_ホームページ掲載用\"/>
    </mc:Choice>
  </mc:AlternateContent>
  <bookViews>
    <workbookView xWindow="0" yWindow="0" windowWidth="28800" windowHeight="12300" firstSheet="12"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C34" i="10"/>
  <c r="U34" i="10" s="1"/>
  <c r="U35" i="10" s="1"/>
  <c r="U36" i="10" s="1"/>
  <c r="AM34" i="10" l="1"/>
  <c r="AM35" i="10" s="1"/>
  <c r="BW34" i="10"/>
  <c r="BW35" i="10" s="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<sst xmlns="http://schemas.openxmlformats.org/spreadsheetml/2006/main" count="1136" uniqueCount="593">
  <si>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</si>
  <si>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</si>
  <si>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</si>
  <si>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</si>
  <si>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</si>
  <si>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</si>
  <si>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</si>
  <si>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</si>
  <si>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</si>
  <si>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</si>
  <si>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</si>
  <si>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</si>
  <si>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</si>
  <si>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</si>
  <si>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</si>
  <si>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</si>
  <si>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</si>
  <si>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</si>
  <si>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</si>
  <si>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</si>
  <si>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</si>
  <si>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</si>
  <si>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</si>
  <si>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</si>
  <si>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</si>
  <si>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</si>
  <si>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</si>
  <si>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</si>
  <si>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</si>
  <si>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</si>
  <si>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</si>
  <si>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</si>
  <si>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</si>
  <si>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</si>
  <si>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</si>
  <si>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</si>
  <si>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</si>
  <si>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</si>
  <si>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</si>
  <si>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</si>
  <si>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</si>
  <si>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</si>
  <si>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</si>
  <si>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</si>
  <si>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</si>
  <si>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</si>
  <si>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</si>
  <si>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</si>
  <si>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</si>
  <si>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</si>
  <si>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</si>
  <si>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</si>
  <si>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</si>
  <si>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</si>
  <si>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</si>
  <si>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</si>
  <si>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</si>
  <si>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</si>
  <si>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</si>
  <si>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</si>
  <si>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</si>
  <si>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</si>
  <si>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</si>
  <si>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</si>
  <si>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</si>
  <si>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</si>
  <si>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</si>
  <si>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</si>
  <si>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</si>
  <si>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</si>
  <si>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</si>
  <si>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</si>
  <si>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</si>
  <si>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</si>
  <si>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</si>
  <si>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</si>
  <si>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</si>
  <si>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</si>
  <si>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</si>
  <si>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</si>
  <si>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</si>
  <si>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</si>
  <si>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</si>
  <si>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</si>
  <si>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</si>
  <si>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</si>
  <si>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</si>
  <si>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</si>
  <si>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</si>
  <si>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</si>
  <si>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</si>
  <si>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</si>
  <si>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</si>
  <si>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</si>
  <si>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</si>
  <si>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</si>
  <si>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</si>
  <si>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富谷市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</si>
  <si>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</si>
  <si>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</si>
  <si>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</si>
  <si>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</si>
  <si>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</si>
  <si>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</si>
  <si>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</si>
  <si>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</si>
  <si>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</si>
  <si>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</si>
  <si>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</si>
  <si>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</si>
  <si>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</si>
  <si>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</si>
  <si>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</si>
  <si>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</si>
  <si>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</si>
  <si>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</si>
  <si>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</si>
  <si>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</si>
  <si>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</si>
  <si>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</si>
  <si>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</si>
  <si>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</si>
  <si>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</si>
  <si>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</si>
  <si>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</si>
  <si>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</si>
  <si>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</si>
  <si>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</si>
  <si>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</si>
  <si>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</si>
  <si>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</si>
  <si>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</si>
  <si>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</si>
  <si>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</si>
  <si>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</si>
  <si>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</si>
  <si>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</si>
  <si>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</si>
  <si>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</si>
  <si>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</si>
  <si>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</si>
  <si>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</si>
  <si>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</si>
  <si>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</si>
  <si>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</si>
  <si>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</si>
  <si>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</si>
  <si>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</si>
  <si>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</si>
  <si>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</si>
  <si>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</si>
  <si>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</si>
  <si>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</si>
  <si>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</si>
  <si>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</si>
  <si>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</si>
  <si>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</si>
  <si>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</si>
  <si>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</si>
  <si>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</si>
  <si>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</si>
  <si>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</si>
  <si>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</si>
  <si>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</si>
  <si>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</si>
  <si>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</si>
  <si>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</si>
  <si>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</si>
  <si>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</si>
  <si>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</si>
  <si>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</si>
  <si>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</si>
  <si>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</si>
  <si>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</si>
  <si>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</si>
  <si>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</si>
  <si>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</si>
  <si>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</si>
  <si>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</si>
  <si>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</si>
  <si>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</si>
  <si>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</si>
  <si>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</si>
  <si>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</si>
  <si>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</si>
  <si>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</si>
  <si>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</si>
  <si>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</si>
  <si>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</si>
  <si>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</si>
  <si>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</si>
  <si>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</si>
  <si>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</si>
  <si>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</si>
  <si>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</si>
  <si>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</si>
  <si>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</si>
  <si>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</si>
  <si>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</si>
  <si>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</si>
  <si>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</si>
  <si>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</si>
  <si>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</si>
  <si>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</si>
  <si>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</si>
  <si>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</si>
  <si>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</si>
  <si>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</si>
  <si>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</si>
  <si>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</si>
  <si>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</si>
  <si>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</si>
  <si>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</si>
  <si>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宮城県富谷市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</si>
  <si>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</si>
  <si>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</si>
  <si>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</si>
  <si>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</si>
  <si>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</si>
  <si>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</si>
  <si>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</si>
  <si>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</si>
  <si>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</si>
  <si>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</si>
  <si>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</si>
  <si>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</si>
  <si>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</si>
  <si>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</si>
  <si>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</si>
  <si>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</si>
  <si>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</si>
  <si>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</si>
  <si>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</si>
  <si>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</si>
  <si>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</si>
  <si>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</si>
  <si>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</si>
  <si>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</si>
  <si>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</si>
  <si>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</si>
  <si>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</si>
  <si>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</si>
  <si>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</si>
  <si>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</si>
  <si>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</si>
  <si>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</si>
  <si>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</si>
  <si>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</si>
  <si>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</si>
  <si>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</si>
  <si>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</si>
  <si>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</si>
  <si>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</si>
  <si>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</si>
  <si>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</si>
  <si>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</si>
  <si>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</si>
  <si>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</si>
  <si>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</si>
  <si>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</si>
  <si>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</si>
  <si>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</si>
  <si>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</si>
  <si>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</si>
  <si>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</si>
  <si>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</si>
  <si>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</si>
  <si>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</si>
  <si>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</si>
  <si>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</si>
  <si>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</si>
  <si>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</si>
  <si>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</si>
  <si>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</si>
  <si>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</si>
  <si>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</si>
  <si>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</si>
  <si>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</si>
  <si>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</si>
  <si>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</si>
  <si>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</si>
  <si>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</si>
  <si>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</si>
  <si>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</si>
  <si>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</si>
  <si>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</si>
  <si>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</si>
  <si>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</si>
  <si>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</si>
  <si>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</si>
  <si>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</si>
  <si>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</si>
  <si>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</si>
  <si>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</si>
  <si>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</si>
  <si>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</si>
  <si>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</si>
  <si>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</si>
  <si>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</si>
  <si>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</si>
  <si>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</si>
  <si>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</si>
  <si>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</si>
  <si>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</si>
  <si>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</si>
  <si>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</si>
  <si>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</si>
  <si>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</si>
  <si>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</si>
  <si>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</si>
  <si>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</si>
  <si>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</si>
  <si>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</si>
  <si>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</si>
  <si>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</si>
  <si>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</si>
  <si>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</si>
  <si>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</si>
  <si>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</si>
  <si>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</si>
  <si>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</si>
  <si>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</si>
  <si>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</si>
  <si>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</si>
  <si>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</si>
  <si>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</si>
  <si>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</si>
  <si>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</si>
  <si>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</si>
  <si>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</si>
  <si>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</si>
  <si>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</si>
  <si>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</si>
  <si>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</si>
  <si>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</si>
  <si>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</si>
  <si>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</si>
  <si>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</si>
  <si>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</si>
  <si>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</si>
  <si>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</si>
  <si>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</si>
  <si>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</si>
  <si>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</si>
  <si>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</si>
  <si>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</si>
  <si>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</si>
  <si>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</si>
  <si>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</si>
  <si>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</si>
  <si>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</si>
  <si>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</si>
  <si>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</si>
  <si>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</si>
  <si>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</si>
  <si>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</si>
  <si>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</si>
  <si>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</si>
  <si>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</si>
  <si>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</si>
  <si>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</si>
  <si>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</si>
  <si>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</si>
  <si>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</si>
  <si>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</si>
  <si>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</si>
  <si>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</si>
  <si>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宮城県富谷市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</si>
  <si>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</si>
  <si>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</si>
  <si>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</si>
  <si>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</si>
  <si>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</si>
  <si>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</si>
  <si>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</si>
  <si>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</si>
  <si>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</si>
  <si>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</si>
  <si>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</si>
  <si>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</si>
  <si>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</si>
  <si>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</si>
  <si>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</si>
  <si>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</si>
  <si>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</si>
  <si>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</si>
  <si>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</si>
  <si>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</si>
  <si>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</si>
  <si>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</si>
  <si>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</si>
  <si>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</si>
  <si>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</si>
  <si>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</si>
  <si>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</si>
  <si>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</si>
  <si>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</si>
  <si>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</si>
  <si>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</si>
  <si>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</si>
  <si>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</si>
  <si>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富谷市国民健康保険特別会計</t>
    <phoneticPr fontId="5"/>
  </si>
  <si>
    <t>富谷市介護保険特別会計</t>
    <phoneticPr fontId="5"/>
  </si>
  <si>
    <t>富谷市後期高齢者医療特別会計</t>
    <phoneticPr fontId="5"/>
  </si>
  <si>
    <t>富谷市水道事業会計</t>
    <phoneticPr fontId="5"/>
  </si>
  <si>
    <t>法適用企業</t>
    <phoneticPr fontId="5"/>
  </si>
  <si>
    <t>富谷市下水道事業会計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</si>
  <si>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</si>
  <si>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</si>
  <si>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</si>
  <si>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</si>
  <si>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</si>
  <si>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</si>
  <si>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</si>
  <si>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</si>
  <si>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</si>
  <si>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</si>
  <si>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</si>
  <si>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</si>
  <si>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</si>
  <si>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</si>
  <si>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</si>
  <si>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</si>
  <si>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</si>
  <si>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</si>
  <si>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</si>
  <si>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</si>
  <si>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</si>
  <si>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</si>
  <si>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</si>
  <si>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</si>
  <si>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</si>
  <si>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</si>
  <si>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</si>
  <si>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</si>
  <si>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</si>
  <si>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</si>
  <si>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</si>
  <si>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</si>
  <si>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</si>
  <si>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</si>
  <si>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</si>
  <si>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</si>
  <si>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</si>
  <si>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</si>
  <si>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</si>
  <si>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</si>
  <si>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</si>
  <si>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</si>
  <si>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</si>
  <si>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</si>
  <si>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</si>
  <si>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</si>
  <si>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</si>
  <si>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</si>
  <si>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</si>
  <si>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</si>
  <si>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</si>
  <si>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</si>
  <si>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</si>
  <si>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</si>
  <si>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</si>
  <si>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</si>
  <si>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</si>
  <si>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</si>
  <si>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富谷市後期高齢者医療特別会計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</si>
  <si>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</si>
  <si>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</si>
  <si>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</si>
  <si>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</si>
  <si>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</si>
  <si>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</si>
  <si>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</si>
  <si>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</si>
  <si>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</si>
  <si>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</si>
  <si>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</si>
  <si>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</si>
  <si>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</si>
  <si>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</si>
  <si>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</si>
  <si>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</si>
  <si>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</si>
  <si>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</si>
  <si>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</si>
  <si>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</si>
  <si>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</si>
  <si>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</si>
  <si>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</si>
  <si>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</si>
  <si>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</si>
  <si>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</si>
  <si>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</si>
  <si>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</si>
  <si>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</si>
  <si>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</si>
  <si>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</si>
  <si>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</si>
  <si>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</si>
  <si>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</si>
  <si>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</si>
  <si>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</si>
  <si>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</si>
  <si>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</si>
  <si>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</si>
  <si>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</si>
  <si>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</si>
  <si>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</si>
  <si>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</si>
  <si>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</si>
  <si>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</si>
  <si>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</si>
  <si>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</si>
  <si>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</si>
  <si>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</si>
  <si>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</si>
  <si>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</si>
  <si>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</si>
  <si>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</si>
  <si>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</si>
  <si>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</si>
  <si>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</si>
  <si>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</si>
  <si>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</si>
  <si>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</si>
  <si>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</si>
  <si>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</si>
  <si>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</si>
  <si>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</si>
  <si>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</si>
  <si>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</si>
  <si>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</si>
  <si>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</si>
  <si>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</si>
  <si>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</si>
  <si>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</si>
  <si>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</si>
  <si>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</si>
  <si>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</si>
  <si>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</si>
  <si>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</si>
  <si>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</si>
  <si>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</si>
  <si>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</si>
  <si>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</si>
  <si>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</si>
  <si>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</si>
  <si>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</si>
  <si>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</si>
  <si>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4.69</t>
  </si>
  <si>
    <t>▲ 2.92</t>
  </si>
  <si>
    <t>富谷市水道事業会計</t>
  </si>
  <si>
    <t>一般会計</t>
  </si>
  <si>
    <t>富谷市介護保険特別会計</t>
  </si>
  <si>
    <t>富谷市下水道事業会計</t>
  </si>
  <si>
    <t>富谷市国民健康保険特別会計</t>
  </si>
  <si>
    <t>富谷市後期高齢者医療特別会計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</si>
  <si>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</si>
  <si>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</si>
  <si>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</si>
  <si>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</si>
  <si>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</si>
  <si>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</si>
  <si>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</si>
  <si>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</si>
  <si>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吉田川流域溜池大和町外３市３ヶ町村組合</t>
    <rPh sb="0" eb="2">
      <t>ヨシダ</t>
    </rPh>
    <rPh sb="2" eb="3">
      <t>ガワ</t>
    </rPh>
    <rPh sb="3" eb="5">
      <t>リュウイキ</t>
    </rPh>
    <rPh sb="5" eb="7">
      <t>タメイケ</t>
    </rPh>
    <rPh sb="7" eb="9">
      <t>タイワ</t>
    </rPh>
    <rPh sb="9" eb="10">
      <t>チョウ</t>
    </rPh>
    <rPh sb="10" eb="11">
      <t>ホカ</t>
    </rPh>
    <rPh sb="12" eb="13">
      <t>シ</t>
    </rPh>
    <rPh sb="15" eb="17">
      <t>チョウソン</t>
    </rPh>
    <rPh sb="17" eb="19">
      <t>クミアイ</t>
    </rPh>
    <phoneticPr fontId="2"/>
  </si>
  <si>
    <t>黒川地域行政事務組合</t>
    <rPh sb="0" eb="2">
      <t>クロカワ</t>
    </rPh>
    <rPh sb="2" eb="4">
      <t>チイキ</t>
    </rPh>
    <rPh sb="4" eb="6">
      <t>ギョウセイ</t>
    </rPh>
    <rPh sb="6" eb="8">
      <t>ジム</t>
    </rPh>
    <rPh sb="8" eb="10">
      <t>クミアイ</t>
    </rPh>
    <phoneticPr fontId="2"/>
  </si>
  <si>
    <t>黒川地域行政事務組合：病院事業会計</t>
    <rPh sb="0" eb="2">
      <t>クロカワ</t>
    </rPh>
    <rPh sb="2" eb="4">
      <t>チイキ</t>
    </rPh>
    <rPh sb="4" eb="6">
      <t>ギョウセイ</t>
    </rPh>
    <rPh sb="6" eb="8">
      <t>ジム</t>
    </rPh>
    <rPh sb="8" eb="10">
      <t>クミアイ</t>
    </rPh>
    <rPh sb="11" eb="13">
      <t>ビョウイン</t>
    </rPh>
    <rPh sb="13" eb="15">
      <t>ジギョウ</t>
    </rPh>
    <rPh sb="15" eb="17">
      <t>カイケイ</t>
    </rPh>
    <phoneticPr fontId="2"/>
  </si>
  <si>
    <t>黒川地域行政事務組合：介護事業会計</t>
    <rPh sb="0" eb="2">
      <t>クロカワ</t>
    </rPh>
    <rPh sb="2" eb="4">
      <t>チイキ</t>
    </rPh>
    <rPh sb="4" eb="6">
      <t>ギョウセイ</t>
    </rPh>
    <rPh sb="6" eb="8">
      <t>ジム</t>
    </rPh>
    <rPh sb="8" eb="10">
      <t>クミアイ</t>
    </rPh>
    <rPh sb="11" eb="13">
      <t>カイゴ</t>
    </rPh>
    <rPh sb="13" eb="15">
      <t>ジギョウ</t>
    </rPh>
    <rPh sb="15" eb="17">
      <t>カイケイ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</si>
  <si>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</si>
  <si>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</si>
  <si>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</si>
  <si>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</si>
  <si>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</si>
  <si>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</si>
  <si>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ユーマイタウン施設整備基金</t>
    <rPh sb="7" eb="9">
      <t>シセツ</t>
    </rPh>
    <rPh sb="9" eb="11">
      <t>セイビ</t>
    </rPh>
    <rPh sb="11" eb="13">
      <t>キキン</t>
    </rPh>
    <phoneticPr fontId="5"/>
  </si>
  <si>
    <t>庁舎整備基金</t>
    <rPh sb="0" eb="2">
      <t>チョウシャ</t>
    </rPh>
    <rPh sb="2" eb="4">
      <t>セイビ</t>
    </rPh>
    <rPh sb="4" eb="6">
      <t>キキン</t>
    </rPh>
    <phoneticPr fontId="5"/>
  </si>
  <si>
    <t>ふるさと富谷創造基金</t>
    <rPh sb="4" eb="6">
      <t>トミヤ</t>
    </rPh>
    <rPh sb="6" eb="8">
      <t>ソウゾウ</t>
    </rPh>
    <rPh sb="8" eb="10">
      <t>キキン</t>
    </rPh>
    <phoneticPr fontId="5"/>
  </si>
  <si>
    <t>長寿社会福祉基金</t>
    <rPh sb="0" eb="2">
      <t>チョウジュ</t>
    </rPh>
    <rPh sb="2" eb="4">
      <t>シャカイ</t>
    </rPh>
    <rPh sb="4" eb="6">
      <t>フクシ</t>
    </rPh>
    <rPh sb="6" eb="8">
      <t>キキン</t>
    </rPh>
    <phoneticPr fontId="5"/>
  </si>
  <si>
    <t>市民図書館基金</t>
    <rPh sb="0" eb="2">
      <t>シミン</t>
    </rPh>
    <rPh sb="2" eb="5">
      <t>トショカン</t>
    </rPh>
    <rPh sb="5" eb="7">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</si>
  <si>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</si>
  <si>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</si>
  <si>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</si>
  <si>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</si>
  <si>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将来負担額を充当可能財源が上回る状況が続いており、将来負担比率は算定されていない。今後も将来にわたって安定的な行政運営が行われるよう、健全な財政運営に努めていく。
　なお、有形固定資産減価償却率については年々上昇しており、今後さらに既存の資産の老朽化が見込まれるため、公共施設等総合管理計画に基づき、計画的かつ効果的な改修や修繕に取り組んでいく。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</si>
  <si>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</si>
  <si>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</si>
  <si>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</si>
  <si>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</si>
  <si>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</si>
  <si>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</si>
  <si>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これまで将来負担比率は算定されず、実質公債費比率についてはマイナスの数値が続いている。
　なお、直近3か年平均となる実質公債費比率について、３カ年平均値では0.2ポイント、単年度数値としては約0.5ポイント好転した。これは、主に公営企業債の償還の財源に充てられる繰出金が減少し、分子の金額が小さく（▲33,292千円）なったことと、税収及び地方消費税交付金の伸びにより標準税収入額等が増え（+348,744千円）、分母の金額が大きくなったことによるものであり、決算の内容としては好転したといえる。今後も引き続き、将来を見据えた計画的な市債管理に努めていく。</t>
    <rPh sb="96" eb="97">
      <t>ヤク</t>
    </rPh>
    <rPh sb="231" eb="233">
      <t>ケッサン</t>
    </rPh>
    <rPh sb="234" eb="236">
      <t>ナイヨウ</t>
    </rPh>
    <rPh sb="240" eb="242">
      <t>コウテン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</si>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</sst>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46E4-4DE5-915E-E06E335FBE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27471</c:v>
                </c:pt>
                <c:pt idx="1">
                  <c:v>27507</c:v>
                </c:pt>
                <c:pt idx="2">
                  <c:v>14642</c:v>
                </c:pt>
                <c:pt idx="3">
                  <c:v>23911</c:v>
                </c:pt>
                <c:pt idx="4">
                  <c:v>19014</c:v>
                </c:pt>
              </c:numCache>
            </c:numRef>
          </c:val>
          <c:smooth val="0"/>
          <c:extLst>
            <c:ext xmlns:c16="http://schemas.microsoft.com/office/drawing/2014/chart" uri="{C3380CC4-5D6E-409C-BE32-E72D297353CC}">
              <c16:uniqueId val="{00000001-46E4-4DE5-915E-E06E335FBE2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6.87</c:v>
                </c:pt>
                <c:pt idx="1">
                  <c:v>6.71</c:v>
                </c:pt>
                <c:pt idx="2">
                  <c:v>9.58</c:v>
                </c:pt>
                <c:pt idx="3">
                  <c:v>7.72</c:v>
                </c:pt>
                <c:pt idx="4">
                  <c:v>10.029999999999999</c:v>
                </c:pt>
              </c:numCache>
            </c:numRef>
          </c:val>
          <c:extLst>
            <c:ext xmlns:c16="http://schemas.microsoft.com/office/drawing/2014/chart" uri="{C3380CC4-5D6E-409C-BE32-E72D297353CC}">
              <c16:uniqueId val="{00000000-17EB-44D5-BB24-57729038CE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41.83</c:v>
                </c:pt>
                <c:pt idx="1">
                  <c:v>40.19</c:v>
                </c:pt>
                <c:pt idx="2">
                  <c:v>43.52</c:v>
                </c:pt>
                <c:pt idx="3">
                  <c:v>49.32</c:v>
                </c:pt>
                <c:pt idx="4">
                  <c:v>47.89</c:v>
                </c:pt>
              </c:numCache>
            </c:numRef>
          </c:val>
          <c:extLst>
            <c:ext xmlns:c16="http://schemas.microsoft.com/office/drawing/2014/chart" uri="{C3380CC4-5D6E-409C-BE32-E72D297353CC}">
              <c16:uniqueId val="{00000001-17EB-44D5-BB24-57729038CE5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-4.6900000000000004</c:v>
                </c:pt>
                <c:pt idx="1">
                  <c:v>-2.92</c:v>
                </c:pt>
                <c:pt idx="2">
                  <c:v>3.79</c:v>
                </c:pt>
                <c:pt idx="3">
                  <c:v>7.14</c:v>
                </c:pt>
                <c:pt idx="4">
                  <c:v>3.13</c:v>
                </c:pt>
              </c:numCache>
            </c:numRef>
          </c:val>
          <c:smooth val="0"/>
          <c:extLst>
            <c:ext xmlns:c16="http://schemas.microsoft.com/office/drawing/2014/chart" uri="{C3380CC4-5D6E-409C-BE32-E72D297353CC}">
              <c16:uniqueId val="{00000002-17EB-44D5-BB24-57729038CE5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c:v>
                </c:pt>
                <c:pt idx="2">
                  <c:v>#N/A</c:v>
                </c:pt>
                <c:pt idx="3">
                  <c:v>0.32</c:v>
                </c:pt>
                <c:pt idx="4">
                  <c:v>#N/A</c:v>
                </c:pt>
                <c:pt idx="5">
                  <c:v>0.24</c:v>
                </c:pt>
                <c:pt idx="6">
                  <c:v>#N/A</c:v>
                </c:pt>
                <c:pt idx="7">
                  <c:v>0.26</c:v>
                </c:pt>
                <c:pt idx="8">
                  <c:v>0</c:v>
                </c:pt>
                <c:pt idx="9">
                  <c:v>0</c:v>
                </c:pt>
              </c:numCache>
            </c:numRef>
          </c:val>
          <c:extLst>
            <c:ext xmlns:c16="http://schemas.microsoft.com/office/drawing/2014/chart" uri="{C3380CC4-5D6E-409C-BE32-E72D297353CC}">
              <c16:uniqueId val="{00000000-F633-4456-95EA-2496F4F894D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633-4456-95EA-2496F4F894D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633-4456-95EA-2496F4F894D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633-4456-95EA-2496F4F894D4}"/>
            </c:ext>
          </c:extLst>
        </c:ser>
        <c:ser>
          <c:idx val="4"/>
          <c:order val="4"/>
          <c:tx>
            <c:strRef>
              <c:f>データシート!$A$31</c:f>
              <c:strCache>
                <c:ptCount val="1"/>
                <c:pt idx="0">
                  <c:v>富谷市後期高齢者医療特別会計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0.1</c:v>
                </c:pt>
                <c:pt idx="4">
                  <c:v>#N/A</c:v>
                </c:pt>
                <c:pt idx="5">
                  <c:v>0.11</c:v>
                </c:pt>
                <c:pt idx="6">
                  <c:v>#N/A</c:v>
                </c:pt>
                <c:pt idx="7">
                  <c:v>0.09</c:v>
                </c:pt>
                <c:pt idx="8">
                  <c:v>#N/A</c:v>
                </c:pt>
                <c:pt idx="9">
                  <c:v>0.09</c:v>
                </c:pt>
              </c:numCache>
            </c:numRef>
          </c:val>
          <c:extLst>
            <c:ext xmlns:c16="http://schemas.microsoft.com/office/drawing/2014/chart" uri="{C3380CC4-5D6E-409C-BE32-E72D297353CC}">
              <c16:uniqueId val="{00000004-F633-4456-95EA-2496F4F894D4}"/>
            </c:ext>
          </c:extLst>
        </c:ser>
        <c:ser>
          <c:idx val="5"/>
          <c:order val="5"/>
          <c:tx>
            <c:strRef>
              <c:f>データシート!$A$32</c:f>
              <c:strCache>
                <c:ptCount val="1"/>
                <c:pt idx="0">
                  <c:v>富谷市国民健康保険特別会計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1.71</c:v>
                </c:pt>
                <c:pt idx="2">
                  <c:v>#N/A</c:v>
                </c:pt>
                <c:pt idx="3">
                  <c:v>1.17</c:v>
                </c:pt>
                <c:pt idx="4">
                  <c:v>#N/A</c:v>
                </c:pt>
                <c:pt idx="5">
                  <c:v>0.37</c:v>
                </c:pt>
                <c:pt idx="6">
                  <c:v>#N/A</c:v>
                </c:pt>
                <c:pt idx="7">
                  <c:v>0.36</c:v>
                </c:pt>
                <c:pt idx="8">
                  <c:v>#N/A</c:v>
                </c:pt>
                <c:pt idx="9">
                  <c:v>0.27</c:v>
                </c:pt>
              </c:numCache>
            </c:numRef>
          </c:val>
          <c:extLst>
            <c:ext xmlns:c16="http://schemas.microsoft.com/office/drawing/2014/chart" uri="{C3380CC4-5D6E-409C-BE32-E72D297353CC}">
              <c16:uniqueId val="{00000005-F633-4456-95EA-2496F4F894D4}"/>
            </c:ext>
          </c:extLst>
        </c:ser>
        <c:ser>
          <c:idx val="6"/>
          <c:order val="6"/>
          <c:tx>
            <c:strRef>
              <c:f>データシート!$A$33</c:f>
              <c:strCache>
                <c:ptCount val="1"/>
                <c:pt idx="0">
                  <c:v>富谷市下水道事業会計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0.55000000000000004</c:v>
                </c:pt>
              </c:numCache>
            </c:numRef>
          </c:val>
          <c:extLst>
            <c:ext xmlns:c16="http://schemas.microsoft.com/office/drawing/2014/chart" uri="{C3380CC4-5D6E-409C-BE32-E72D297353CC}">
              <c16:uniqueId val="{00000006-F633-4456-95EA-2496F4F894D4}"/>
            </c:ext>
          </c:extLst>
        </c:ser>
        <c:ser>
          <c:idx val="7"/>
          <c:order val="7"/>
          <c:tx>
            <c:strRef>
              <c:f>データシート!$A$34</c:f>
              <c:strCache>
                <c:ptCount val="1"/>
                <c:pt idx="0">
                  <c:v>富谷市介護保険特別会計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0.19</c:v>
                </c:pt>
                <c:pt idx="2">
                  <c:v>#N/A</c:v>
                </c:pt>
                <c:pt idx="3">
                  <c:v>0.19</c:v>
                </c:pt>
                <c:pt idx="4">
                  <c:v>#N/A</c:v>
                </c:pt>
                <c:pt idx="5">
                  <c:v>0.43</c:v>
                </c:pt>
                <c:pt idx="6">
                  <c:v>#N/A</c:v>
                </c:pt>
                <c:pt idx="7">
                  <c:v>0.6</c:v>
                </c:pt>
                <c:pt idx="8">
                  <c:v>#N/A</c:v>
                </c:pt>
                <c:pt idx="9">
                  <c:v>1.57</c:v>
                </c:pt>
              </c:numCache>
            </c:numRef>
          </c:val>
          <c:extLst>
            <c:ext xmlns:c16="http://schemas.microsoft.com/office/drawing/2014/chart" uri="{C3380CC4-5D6E-409C-BE32-E72D297353CC}">
              <c16:uniqueId val="{00000007-F633-4456-95EA-2496F4F894D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6.87</c:v>
                </c:pt>
                <c:pt idx="2">
                  <c:v>#N/A</c:v>
                </c:pt>
                <c:pt idx="3">
                  <c:v>6.71</c:v>
                </c:pt>
                <c:pt idx="4">
                  <c:v>#N/A</c:v>
                </c:pt>
                <c:pt idx="5">
                  <c:v>9.58</c:v>
                </c:pt>
                <c:pt idx="6">
                  <c:v>#N/A</c:v>
                </c:pt>
                <c:pt idx="7">
                  <c:v>7.71</c:v>
                </c:pt>
                <c:pt idx="8">
                  <c:v>#N/A</c:v>
                </c:pt>
                <c:pt idx="9">
                  <c:v>10.02</c:v>
                </c:pt>
              </c:numCache>
            </c:numRef>
          </c:val>
          <c:extLst>
            <c:ext xmlns:c16="http://schemas.microsoft.com/office/drawing/2014/chart" uri="{C3380CC4-5D6E-409C-BE32-E72D297353CC}">
              <c16:uniqueId val="{00000008-F633-4456-95EA-2496F4F894D4}"/>
            </c:ext>
          </c:extLst>
        </c:ser>
        <c:ser>
          <c:idx val="9"/>
          <c:order val="9"/>
          <c:tx>
            <c:strRef>
              <c:f>データシート!$A$36</c:f>
              <c:strCache>
                <c:ptCount val="1"/>
                <c:pt idx="0">
                  <c:v>富谷市水道事業会計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19.07</c:v>
                </c:pt>
                <c:pt idx="2">
                  <c:v>#N/A</c:v>
                </c:pt>
                <c:pt idx="3">
                  <c:v>17.7</c:v>
                </c:pt>
                <c:pt idx="4">
                  <c:v>#N/A</c:v>
                </c:pt>
                <c:pt idx="5">
                  <c:v>17.41</c:v>
                </c:pt>
                <c:pt idx="6">
                  <c:v>#N/A</c:v>
                </c:pt>
                <c:pt idx="7">
                  <c:v>17.149999999999999</c:v>
                </c:pt>
                <c:pt idx="8">
                  <c:v>#N/A</c:v>
                </c:pt>
                <c:pt idx="9">
                  <c:v>18.22</c:v>
                </c:pt>
              </c:numCache>
            </c:numRef>
          </c:val>
          <c:extLst>
            <c:ext xmlns:c16="http://schemas.microsoft.com/office/drawing/2014/chart" uri="{C3380CC4-5D6E-409C-BE32-E72D297353CC}">
              <c16:uniqueId val="{00000009-F633-4456-95EA-2496F4F894D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830</c:v>
                </c:pt>
                <c:pt idx="5">
                  <c:v>817</c:v>
                </c:pt>
                <c:pt idx="8">
                  <c:v>853</c:v>
                </c:pt>
                <c:pt idx="11">
                  <c:v>849</c:v>
                </c:pt>
                <c:pt idx="14">
                  <c:v>828</c:v>
                </c:pt>
              </c:numCache>
            </c:numRef>
          </c:val>
          <c:extLst>
            <c:ext xmlns:c16="http://schemas.microsoft.com/office/drawing/2014/chart" uri="{C3380CC4-5D6E-409C-BE32-E72D297353CC}">
              <c16:uniqueId val="{00000000-93F9-4BB6-8751-3C5CB531A3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3F9-4BB6-8751-3C5CB531A3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c:v>
                </c:pt>
                <c:pt idx="3">
                  <c:v>7</c:v>
                </c:pt>
                <c:pt idx="6">
                  <c:v>6</c:v>
                </c:pt>
                <c:pt idx="9">
                  <c:v>4</c:v>
                </c:pt>
                <c:pt idx="12">
                  <c:v>4</c:v>
                </c:pt>
              </c:numCache>
            </c:numRef>
          </c:val>
          <c:extLst>
            <c:ext xmlns:c16="http://schemas.microsoft.com/office/drawing/2014/chart" uri="{C3380CC4-5D6E-409C-BE32-E72D297353CC}">
              <c16:uniqueId val="{00000002-93F9-4BB6-8751-3C5CB531A3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56</c:v>
                </c:pt>
                <c:pt idx="3">
                  <c:v>49</c:v>
                </c:pt>
                <c:pt idx="6">
                  <c:v>50</c:v>
                </c:pt>
                <c:pt idx="9">
                  <c:v>57</c:v>
                </c:pt>
                <c:pt idx="12">
                  <c:v>51</c:v>
                </c:pt>
              </c:numCache>
            </c:numRef>
          </c:val>
          <c:extLst>
            <c:ext xmlns:c16="http://schemas.microsoft.com/office/drawing/2014/chart" uri="{C3380CC4-5D6E-409C-BE32-E72D297353CC}">
              <c16:uniqueId val="{00000003-93F9-4BB6-8751-3C5CB531A3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129</c:v>
                </c:pt>
                <c:pt idx="3">
                  <c:v>120</c:v>
                </c:pt>
                <c:pt idx="6">
                  <c:v>120</c:v>
                </c:pt>
                <c:pt idx="9">
                  <c:v>103</c:v>
                </c:pt>
                <c:pt idx="12">
                  <c:v>70</c:v>
                </c:pt>
              </c:numCache>
            </c:numRef>
          </c:val>
          <c:extLst>
            <c:ext xmlns:c16="http://schemas.microsoft.com/office/drawing/2014/chart" uri="{C3380CC4-5D6E-409C-BE32-E72D297353CC}">
              <c16:uniqueId val="{00000004-93F9-4BB6-8751-3C5CB531A3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F9-4BB6-8751-3C5CB531A3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3F9-4BB6-8751-3C5CB531A3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473</c:v>
                </c:pt>
                <c:pt idx="3">
                  <c:v>473</c:v>
                </c:pt>
                <c:pt idx="6">
                  <c:v>519</c:v>
                </c:pt>
                <c:pt idx="9">
                  <c:v>504</c:v>
                </c:pt>
                <c:pt idx="12">
                  <c:v>469</c:v>
                </c:pt>
              </c:numCache>
            </c:numRef>
          </c:val>
          <c:extLst>
            <c:ext xmlns:c16="http://schemas.microsoft.com/office/drawing/2014/chart" uri="{C3380CC4-5D6E-409C-BE32-E72D297353CC}">
              <c16:uniqueId val="{00000007-93F9-4BB6-8751-3C5CB531A33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-165</c:v>
                </c:pt>
                <c:pt idx="2">
                  <c:v>#N/A</c:v>
                </c:pt>
                <c:pt idx="3">
                  <c:v>#N/A</c:v>
                </c:pt>
                <c:pt idx="4">
                  <c:v>-168</c:v>
                </c:pt>
                <c:pt idx="5">
                  <c:v>#N/A</c:v>
                </c:pt>
                <c:pt idx="6">
                  <c:v>#N/A</c:v>
                </c:pt>
                <c:pt idx="7">
                  <c:v>-158</c:v>
                </c:pt>
                <c:pt idx="8">
                  <c:v>#N/A</c:v>
                </c:pt>
                <c:pt idx="9">
                  <c:v>#N/A</c:v>
                </c:pt>
                <c:pt idx="10">
                  <c:v>-181</c:v>
                </c:pt>
                <c:pt idx="11">
                  <c:v>#N/A</c:v>
                </c:pt>
                <c:pt idx="12">
                  <c:v>#N/A</c:v>
                </c:pt>
                <c:pt idx="13">
                  <c:v>-234</c:v>
                </c:pt>
                <c:pt idx="14">
                  <c:v>#N/A</c:v>
                </c:pt>
              </c:numCache>
            </c:numRef>
          </c:val>
          <c:smooth val="0"/>
          <c:extLst>
            <c:ext xmlns:c16="http://schemas.microsoft.com/office/drawing/2014/chart" uri="{C3380CC4-5D6E-409C-BE32-E72D297353CC}">
              <c16:uniqueId val="{00000008-93F9-4BB6-8751-3C5CB531A33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9605</c:v>
                </c:pt>
                <c:pt idx="5">
                  <c:v>9030</c:v>
                </c:pt>
                <c:pt idx="8">
                  <c:v>9258</c:v>
                </c:pt>
                <c:pt idx="11">
                  <c:v>9486</c:v>
                </c:pt>
                <c:pt idx="14">
                  <c:v>9585</c:v>
                </c:pt>
              </c:numCache>
            </c:numRef>
          </c:val>
          <c:extLst>
            <c:ext xmlns:c16="http://schemas.microsoft.com/office/drawing/2014/chart" uri="{C3380CC4-5D6E-409C-BE32-E72D297353CC}">
              <c16:uniqueId val="{00000000-A08E-4A93-9C6F-22A8CE15E5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144</c:v>
                </c:pt>
                <c:pt idx="5">
                  <c:v>139</c:v>
                </c:pt>
                <c:pt idx="8">
                  <c:v>132</c:v>
                </c:pt>
                <c:pt idx="11">
                  <c:v>122</c:v>
                </c:pt>
                <c:pt idx="14">
                  <c:v>113</c:v>
                </c:pt>
              </c:numCache>
            </c:numRef>
          </c:val>
          <c:extLst>
            <c:ext xmlns:c16="http://schemas.microsoft.com/office/drawing/2014/chart" uri="{C3380CC4-5D6E-409C-BE32-E72D297353CC}">
              <c16:uniqueId val="{00000001-A08E-4A93-9C6F-22A8CE15E5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8470</c:v>
                </c:pt>
                <c:pt idx="5">
                  <c:v>8760</c:v>
                </c:pt>
                <c:pt idx="8">
                  <c:v>9131</c:v>
                </c:pt>
                <c:pt idx="11">
                  <c:v>9437</c:v>
                </c:pt>
                <c:pt idx="14">
                  <c:v>9487</c:v>
                </c:pt>
              </c:numCache>
            </c:numRef>
          </c:val>
          <c:extLst>
            <c:ext xmlns:c16="http://schemas.microsoft.com/office/drawing/2014/chart" uri="{C3380CC4-5D6E-409C-BE32-E72D297353CC}">
              <c16:uniqueId val="{00000002-A08E-4A93-9C6F-22A8CE15E5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8E-4A93-9C6F-22A8CE15E5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8E-4A93-9C6F-22A8CE15E5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5-A08E-4A93-9C6F-22A8CE15E5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0</c:v>
                </c:pt>
                <c:pt idx="3">
                  <c:v>0</c:v>
                </c:pt>
                <c:pt idx="6">
                  <c:v>0</c:v>
                </c:pt>
                <c:pt idx="9">
                  <c:v>0</c:v>
                </c:pt>
                <c:pt idx="12">
                  <c:v>171</c:v>
                </c:pt>
              </c:numCache>
            </c:numRef>
          </c:val>
          <c:extLst>
            <c:ext xmlns:c16="http://schemas.microsoft.com/office/drawing/2014/chart" uri="{C3380CC4-5D6E-409C-BE32-E72D297353CC}">
              <c16:uniqueId val="{00000006-A08E-4A93-9C6F-22A8CE15E5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375</c:v>
                </c:pt>
                <c:pt idx="3">
                  <c:v>357</c:v>
                </c:pt>
                <c:pt idx="6">
                  <c:v>365</c:v>
                </c:pt>
                <c:pt idx="9">
                  <c:v>293</c:v>
                </c:pt>
                <c:pt idx="12">
                  <c:v>247</c:v>
                </c:pt>
              </c:numCache>
            </c:numRef>
          </c:val>
          <c:extLst>
            <c:ext xmlns:c16="http://schemas.microsoft.com/office/drawing/2014/chart" uri="{C3380CC4-5D6E-409C-BE32-E72D297353CC}">
              <c16:uniqueId val="{00000007-A08E-4A93-9C6F-22A8CE15E5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925</c:v>
                </c:pt>
                <c:pt idx="3">
                  <c:v>721</c:v>
                </c:pt>
                <c:pt idx="6">
                  <c:v>530</c:v>
                </c:pt>
                <c:pt idx="9">
                  <c:v>496</c:v>
                </c:pt>
                <c:pt idx="12">
                  <c:v>381</c:v>
                </c:pt>
              </c:numCache>
            </c:numRef>
          </c:val>
          <c:extLst>
            <c:ext xmlns:c16="http://schemas.microsoft.com/office/drawing/2014/chart" uri="{C3380CC4-5D6E-409C-BE32-E72D297353CC}">
              <c16:uniqueId val="{00000008-A08E-4A93-9C6F-22A8CE15E5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08E-4A93-9C6F-22A8CE15E5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6750</c:v>
                </c:pt>
                <c:pt idx="3">
                  <c:v>6752</c:v>
                </c:pt>
                <c:pt idx="6">
                  <c:v>6571</c:v>
                </c:pt>
                <c:pt idx="9">
                  <c:v>6090</c:v>
                </c:pt>
                <c:pt idx="12">
                  <c:v>6218</c:v>
                </c:pt>
              </c:numCache>
            </c:numRef>
          </c:val>
          <c:extLst>
            <c:ext xmlns:c16="http://schemas.microsoft.com/office/drawing/2014/chart" uri="{C3380CC4-5D6E-409C-BE32-E72D297353CC}">
              <c16:uniqueId val="{0000000A-A08E-4A93-9C6F-22A8CE15E5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08E-4A93-9C6F-22A8CE15E5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3998</c:v>
                </c:pt>
                <c:pt idx="1">
                  <c:v>4575</c:v>
                </c:pt>
                <c:pt idx="2">
                  <c:v>4624</c:v>
                </c:pt>
              </c:numCache>
            </c:numRef>
          </c:val>
          <c:extLst>
            <c:ext xmlns:c16="http://schemas.microsoft.com/office/drawing/2014/chart" uri="{C3380CC4-5D6E-409C-BE32-E72D297353CC}">
              <c16:uniqueId val="{00000000-85A8-41C5-897F-C8D505D8CDA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205</c:v>
                </c:pt>
                <c:pt idx="1">
                  <c:v>5</c:v>
                </c:pt>
                <c:pt idx="2">
                  <c:v>5</c:v>
                </c:pt>
              </c:numCache>
            </c:numRef>
          </c:val>
          <c:extLst>
            <c:ext xmlns:c16="http://schemas.microsoft.com/office/drawing/2014/chart" uri="{C3380CC4-5D6E-409C-BE32-E72D297353CC}">
              <c16:uniqueId val="{00000001-85A8-41C5-897F-C8D505D8CDA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2692</c:v>
                </c:pt>
                <c:pt idx="1">
                  <c:v>2678</c:v>
                </c:pt>
                <c:pt idx="2">
                  <c:v>2689</c:v>
                </c:pt>
              </c:numCache>
            </c:numRef>
          </c:val>
          <c:extLst>
            <c:ext xmlns:c16="http://schemas.microsoft.com/office/drawing/2014/chart" uri="{C3380CC4-5D6E-409C-BE32-E72D297353CC}">
              <c16:uniqueId val="{00000002-85A8-41C5-897F-C8D505D8CDA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{CA5096A3-19DE-450B-A880-BB9C7458BA63}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6A9-444C-8075-0B91C2BE94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{763E04B8-54B0-4247-8789-CA746DD885F1}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A9-444C-8075-0B91C2BE94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{B87E4104-B7D9-4505-8C42-A0E6B94ECF70}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A9-444C-8075-0B91C2BE94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{82DE6A02-39BD-4E4E-B3C8-600EFBA02B34}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A9-444C-8075-0B91C2BE94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{E087C558-F508-4E1B-9771-7F05FC26A90E}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A9-444C-8075-0B91C2BE949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{DBB640B5-CA98-4EDD-B57D-12B25AF0BE23}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6A9-444C-8075-0B91C2BE949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{EDBDE017-A1D4-4730-ACF0-D379CE393C9D}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6A9-444C-8075-0B91C2BE949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{4E6F3F93-1C04-447A-BD9F-C590728E050C}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6A9-444C-8075-0B91C2BE949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{EB5C1F8E-7A5B-4D0B-A3CB-FEB404383A15}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6A9-444C-8075-0B91C2BE94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c:v>
                </c:pt>
                <c:pt idx="8">
                  <c:v>52.5</c:v>
                </c:pt>
                <c:pt idx="16">
                  <c:v>54.6</c:v>
                </c:pt>
                <c:pt idx="24">
                  <c:v>55.4</c:v>
                </c:pt>
                <c:pt idx="32">
                  <c:v>57.6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6A9-444C-8075-0B91C2BE949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{FB2CC63B-2217-4B6A-89C3-DA516488E305}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6A9-444C-8075-0B91C2BE949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{5704F465-6A12-46B0-B914-399A32430A25}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A9-444C-8075-0B91C2BE94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{84746E75-D0FB-4505-907A-858CB817627E}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A9-444C-8075-0B91C2BE94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{2CA0E86A-D265-403E-A7C0-0D1CA3E5931F}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A9-444C-8075-0B91C2BE94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{BAB77E75-EA0D-4446-8A9C-81A7362FD2B2}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A9-444C-8075-0B91C2BE949D}"/>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{553AC78A-7584-4DD9-893B-9F01A0A042D4}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6A9-444C-8075-0B91C2BE949D}"/>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{7DA4102C-E421-4B6D-8F82-781A8089A2B1}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6A9-444C-8075-0B91C2BE949D}"/>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{BDBDCFC7-4D85-4E35-9CA3-A6A52FEF890F}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6A9-444C-8075-0B91C2BE949D}"/>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{244D043C-0F08-47C7-8062-78D562813547}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6A9-444C-8075-0B91C2BE94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56A9-444C-8075-0B91C2BE949D}"/>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{6B356041-BF85-48E5-9B13-04F65DA4D144}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941-4D5E-9BD3-D6CF2C3F03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{535D82C5-81FD-419B-BFAE-759DCAFC392D}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41-4D5E-9BD3-D6CF2C3F03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{47CC1953-89DF-42AE-B796-E40F94D42D32}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41-4D5E-9BD3-D6CF2C3F03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{F52F114B-2CDF-4DCA-9E91-63E637971F28}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41-4D5E-9BD3-D6CF2C3F03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{1358E01B-F338-4969-AC9D-12DF29100EC7}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41-4D5E-9BD3-D6CF2C3F033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{7F4FDD90-595A-4B2D-A2A8-281045382895}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941-4D5E-9BD3-D6CF2C3F033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{1DAD2DEE-576D-4BC1-98F6-8EE0FF9E422E}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941-4D5E-9BD3-D6CF2C3F033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{CF1CA907-4A03-44D8-AB52-51A89BE23E09}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941-4D5E-9BD3-D6CF2C3F033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{7C4EF8DC-53F7-4DE8-9A73-5D4512889BCF}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941-4D5E-9BD3-D6CF2C3F03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-2.2999999999999998</c:v>
                </c:pt>
                <c:pt idx="8">
                  <c:v>-2.1</c:v>
                </c:pt>
                <c:pt idx="16">
                  <c:v>-2</c:v>
                </c:pt>
                <c:pt idx="24">
                  <c:v>-2</c:v>
                </c:pt>
                <c:pt idx="32">
                  <c:v>-2.2000000000000002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941-4D5E-9BD3-D6CF2C3F033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{AF6E8E10-8EB2-41FC-9A08-D0C4546E1E60}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941-4D5E-9BD3-D6CF2C3F033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{0CC239EF-0D5E-4F0D-BC81-2763B4FF3E6B}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41-4D5E-9BD3-D6CF2C3F03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{D3E7CE65-22DF-4CD5-BC9A-2C998BC705C5}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41-4D5E-9BD3-D6CF2C3F03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{E65BED64-1F18-46B8-8AF9-B1C1923AF6DD}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41-4D5E-9BD3-D6CF2C3F03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{484816A3-B9BB-4291-ACE8-5584E82F64D3}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41-4D5E-9BD3-D6CF2C3F033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{9FFC60FC-45A5-4C6C-994E-5C3C2786A19D}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941-4D5E-9BD3-D6CF2C3F033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{7D9A847D-7752-4585-AA53-C0F9D05C4E53}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941-4D5E-9BD3-D6CF2C3F033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{24EC138B-9508-40D2-8409-21F077F5EF0D}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941-4D5E-9BD3-D6CF2C3F033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{1E044FE2-0BCD-4924-87FB-D8D550CD7D22}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941-4D5E-9BD3-D6CF2C3F03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8941-4D5E-9BD3-D6CF2C3F033B}"/>
            </c:ext>
          </c:extLst>
        </c:ser>
        <c:dLbls>
          <c:showLegendKey val="0"/>
          <c:showVal val="1"/>
          <c:showCatName val="0"/>
          <c:showSerName val="0"/>
          <c:showPercent val="0"/>
          <c:showBubbleSize val="0"/>
        </c:dLbls>
        <c:axId val="84219776"/>
        <c:axId val="84234240"/>
      </c:scatterChart>
      <c:valAx>
        <c:axId val="84219776"/>
        <c:scaling>
          <c:orientation val="maxMin"/>
          <c:max val="7"/>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実質公債費比率は、平成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年度以降、実際に負担している公債費等よりも基準財政需要額に算入された公債費等（算入公債費等）の数値が大きくなっているため、負数の算定結果になっている。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の実質公債費比率の分子については、市道整備に係る借入（臨時地方道整備事業債）や減税補てん債等の償還が完了したことにより、元利償還金の額が減少したこと、また、公営企業の元利償還金に対する繰入金が減ったことから、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普通会計においては地方債の発行の抑制や公債費の平準化に努め、また公営企業及び一部事務組合に対しても公債費の動向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注視し、健全な財政運営に努め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減債基金への積立ては行っているものの、満期一括償還地方債の償還の財源としての積立ては行っていないため、計上されていない。今後も、公債費の平準化を図るため、減債基金を活用していく。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将来負担比率は、算定開始以来算出されていない。主な要因は、将来負担額の要素である一般会計等に係る地方債の現在高の数値が標準財政規模に対し低いためである。</a:t>
          </a:r>
        </a:p>
        <a:p>
          <a:r>
            <a:rPr kumimoji="1" lang="ja-JP" altLang="en-US" sz="1400">
              <a:latin typeface="ＭＳ ゴシック" pitchFamily="49" charset="-128"/>
              <a:ea typeface="ＭＳ ゴシック" pitchFamily="49" charset="-128"/>
            </a:rPr>
            <a:t>　将来負担額における地方債残高については、富谷市総合計画に基づく中長期的なハード面の整備の見通しから、地方債の需要が高まることが見込まれる。また、退職手当負担見込額についても、今年度計上となり、より一層、負担額全体を見通した上での財政運営の健全性維持が求め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宮城県富谷市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新型コロナウイルス感染症対策独自支援策の実施等に伴い、財政調整基金から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百万円の決算積立てを行ったことや、その他特定目的基金の微増により、基金全体としては約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経費の増や新型コロナウイルス感染症対策事業等の財源に充てるための財政調整基金の取り崩しや、（仮称）やすらぎパークとみや整備事業および図書館等複合施設整備事業に充てるためのユーマイタウン施設整備基金の取り崩し等により、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・ユーマイタウン施設整備基金：公共施設及び公益施設の整備資金に充てるもの。また、それにより、住みよいまちづくりを推進するもの。</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・庁舎整備基金：市庁舎の建設、増改築および維持管理の資金に充てるもの。</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・ふるさと富谷創造基金：富谷に根ざした歴史、伝統、文化、産業等を生かし、独創的かつ個性的なゆとりのあるふるさと富谷づくりを推進するもの。</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長寿社会福祉基金：地域における福祉活動の促進、快適な生活環境の形成等、本格的な高齢化社会の到来に対応した施策を推進するための資金に充てるもの。また、それにより、地域の振興と住民福祉の向上を図るもの。</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・市民図書館基金：図書館施設の整備および機能の充実を図るもの。</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・長寿社会福祉基金：社会福祉協議会補助事業や保健福祉総合支援センター運営事業への充当により、前年度から約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・市民図書館基金：</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ふるさと納税による寄附金からの積立てにより、増額となった。</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・ユーマイタウン施設整備基金：令和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年度より、（仮称）やすらぎパークとみや整備事業に充当する予定である。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新型コロナウイルス感染症対策独自支援策の実施等に伴い、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百万円を取り崩した一方で、地方消費税交付金等の増収により約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百万円の決算積立を行ったことで、前年度から約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経済事情の変動等により財源が不足する場合や、災害等により生じた経費の財源又は災害等により生じた減収を埋めるための財源に充てる予定である。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短期的な見込みでは、増える行政経費や新型コロナウイルス感染症対策事業等の財源に充てるための取り崩しを予定しており、減少する見込みである。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引き続き、今後の公債費支出に備えるための積立てを行っているが、百万円未満であるため、表およびグラフでは昨年度同額となった。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経済事情の変動等により財源が不足する場合や、市債の償還額が他の年度に比べて多額となる年度に市債の償還財源として充てる予定である。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52,431
52,204
49.18
21,940,168
20,723,144
968,184
9,656,809
6,303,011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有形固定資産減価償却率は類似団体平均値を下回り、</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年度より伸び率を減らしてはいるものの、年々上昇している。</a:t>
          </a:r>
        </a:p>
        <a:p>
          <a:r>
            <a:rPr kumimoji="1" lang="ja-JP" altLang="en-US" sz="1100">
              <a:latin typeface="ＭＳ Ｐゴシック" panose="020B0600070205080204" pitchFamily="50" charset="-128"/>
              <a:ea typeface="ＭＳ Ｐゴシック" panose="020B0600070205080204" pitchFamily="50" charset="-128"/>
            </a:rPr>
            <a:t>　今後さらに既存の資産の老朽化が見込まれるため、公共施設等総合管理計画に基づき、計画的かつ効果的な改修や修繕に引き続き取り組んでいく。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77" name="直線コネクタ 76"/>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8" name="有形固定資産減価償却率最小値テキスト"/>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9" name="直線コネクタ 78"/>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80" name="有形固定資産減価償却率最大値テキスト"/>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81" name="直線コネクタ 80"/>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82" name="有形固定資産減価償却率平均値テキスト"/>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84" name="フローチャート: 判断 83"/>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5" name="フローチャート: 判断 84"/>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86" name="フローチャート: 判断 85"/>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87" name="フローチャート: 判断 86"/>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146867</xdr:rowOff>
    </xdr:from>
    <xdr:to>
      <xdr:col>23</xdr:col>
      <xdr:colOff>136525</xdr:colOff>
      <xdr:row>31</xdr:row>
      <xdr:rowOff>77017</xdr:rowOff>
    </xdr:to>
    <xdr:sp macro="" textlink="">
      <xdr:nvSpPr>
        <xdr:cNvPr id="93" name="楕円 92"/>
        <xdr:cNvSpPr/>
      </xdr:nvSpPr>
      <xdr:spPr>
        <a:xfrm>
          <a:off x="47117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169744</xdr:rowOff>
    </xdr:from>
    <xdr:ext cx="405111" cy="259045"/>
    <xdr:sp macro="" textlink="">
      <xdr:nvSpPr>
        <xdr:cNvPr id="94" name="有形固定資産減価償却率該当値テキスト"/>
        <xdr:cNvSpPr txBox="1"/>
      </xdr:nvSpPr>
      <xdr:spPr>
        <a:xfrm>
          <a:off x="4813300" y="5913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79012</xdr:rowOff>
    </xdr:from>
    <xdr:to>
      <xdr:col>19</xdr:col>
      <xdr:colOff>187325</xdr:colOff>
      <xdr:row>31</xdr:row>
      <xdr:rowOff>9162</xdr:rowOff>
    </xdr:to>
    <xdr:sp macro="" textlink="">
      <xdr:nvSpPr>
        <xdr:cNvPr id="95" name="楕円 94"/>
        <xdr:cNvSpPr/>
      </xdr:nvSpPr>
      <xdr:spPr>
        <a:xfrm>
          <a:off x="40005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129812</xdr:rowOff>
    </xdr:from>
    <xdr:to>
      <xdr:col>23</xdr:col>
      <xdr:colOff>85725</xdr:colOff>
      <xdr:row>31</xdr:row>
      <xdr:rowOff>26217</xdr:rowOff>
    </xdr:to>
    <xdr:cxnSp macro="">
      <xdr:nvCxnSpPr>
        <xdr:cNvPr id="96" name="直線コネクタ 95"/>
        <xdr:cNvCxnSpPr/>
      </xdr:nvCxnSpPr>
      <xdr:spPr>
        <a:xfrm>
          <a:off x="4051300" y="6044837"/>
          <a:ext cx="711200" cy="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54338</xdr:rowOff>
    </xdr:from>
    <xdr:to>
      <xdr:col>15</xdr:col>
      <xdr:colOff>187325</xdr:colOff>
      <xdr:row>30</xdr:row>
      <xdr:rowOff>155938</xdr:rowOff>
    </xdr:to>
    <xdr:sp macro="" textlink="">
      <xdr:nvSpPr>
        <xdr:cNvPr id="97" name="楕円 96"/>
        <xdr:cNvSpPr/>
      </xdr:nvSpPr>
      <xdr:spPr>
        <a:xfrm>
          <a:off x="3238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105138</xdr:rowOff>
    </xdr:from>
    <xdr:to>
      <xdr:col>19</xdr:col>
      <xdr:colOff>136525</xdr:colOff>
      <xdr:row>30</xdr:row>
      <xdr:rowOff>129812</xdr:rowOff>
    </xdr:to>
    <xdr:cxnSp macro="">
      <xdr:nvCxnSpPr>
        <xdr:cNvPr id="98" name="直線コネクタ 97"/>
        <xdr:cNvCxnSpPr/>
      </xdr:nvCxnSpPr>
      <xdr:spPr>
        <a:xfrm>
          <a:off x="3289300" y="6020163"/>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161018</xdr:rowOff>
    </xdr:from>
    <xdr:to>
      <xdr:col>11</xdr:col>
      <xdr:colOff>187325</xdr:colOff>
      <xdr:row>30</xdr:row>
      <xdr:rowOff>91168</xdr:rowOff>
    </xdr:to>
    <xdr:sp macro="" textlink="">
      <xdr:nvSpPr>
        <xdr:cNvPr id="99" name="楕円 98"/>
        <xdr:cNvSpPr/>
      </xdr:nvSpPr>
      <xdr:spPr>
        <a:xfrm>
          <a:off x="2476500" y="59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40368</xdr:rowOff>
    </xdr:from>
    <xdr:to>
      <xdr:col>15</xdr:col>
      <xdr:colOff>136525</xdr:colOff>
      <xdr:row>30</xdr:row>
      <xdr:rowOff>105138</xdr:rowOff>
    </xdr:to>
    <xdr:cxnSp macro="">
      <xdr:nvCxnSpPr>
        <xdr:cNvPr id="100" name="直線コネクタ 99"/>
        <xdr:cNvCxnSpPr/>
      </xdr:nvCxnSpPr>
      <xdr:spPr>
        <a:xfrm>
          <a:off x="2527300" y="595539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83911</xdr:rowOff>
    </xdr:from>
    <xdr:to>
      <xdr:col>7</xdr:col>
      <xdr:colOff>187325</xdr:colOff>
      <xdr:row>30</xdr:row>
      <xdr:rowOff>14061</xdr:rowOff>
    </xdr:to>
    <xdr:sp macro="" textlink="">
      <xdr:nvSpPr>
        <xdr:cNvPr id="101" name="楕円 100"/>
        <xdr:cNvSpPr/>
      </xdr:nvSpPr>
      <xdr:spPr>
        <a:xfrm>
          <a:off x="1714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134711</xdr:rowOff>
    </xdr:from>
    <xdr:to>
      <xdr:col>11</xdr:col>
      <xdr:colOff>136525</xdr:colOff>
      <xdr:row>30</xdr:row>
      <xdr:rowOff>40368</xdr:rowOff>
    </xdr:to>
    <xdr:cxnSp macro="">
      <xdr:nvCxnSpPr>
        <xdr:cNvPr id="102" name="直線コネクタ 101"/>
        <xdr:cNvCxnSpPr/>
      </xdr:nvCxnSpPr>
      <xdr:spPr>
        <a:xfrm>
          <a:off x="1765300" y="5878286"/>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103" name="n_1aveValue有形固定資産減価償却率"/>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104" name="n_2aveValue有形固定資産減価償却率"/>
        <xdr:cNvSpPr txBox="1"/>
      </xdr:nvSpPr>
      <xdr:spPr>
        <a:xfrm>
          <a:off x="3086744"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105" name="n_3aveValue有形固定資産減価償却率"/>
        <xdr:cNvSpPr txBox="1"/>
      </xdr:nvSpPr>
      <xdr:spPr>
        <a:xfrm>
          <a:off x="2324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106" name="n_4aveValue有形固定資産減価償却率"/>
        <xdr:cNvSpPr txBox="1"/>
      </xdr:nvSpPr>
      <xdr:spPr>
        <a:xfrm>
          <a:off x="1562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25689</xdr:rowOff>
    </xdr:from>
    <xdr:ext cx="405111" cy="259045"/>
    <xdr:sp macro="" textlink="">
      <xdr:nvSpPr>
        <xdr:cNvPr id="107" name="n_1mainValue有形固定資産減価償却率"/>
        <xdr:cNvSpPr txBox="1"/>
      </xdr:nvSpPr>
      <xdr:spPr>
        <a:xfrm>
          <a:off x="3836044" y="576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1015</xdr:rowOff>
    </xdr:from>
    <xdr:ext cx="405111" cy="259045"/>
    <xdr:sp macro="" textlink="">
      <xdr:nvSpPr>
        <xdr:cNvPr id="108" name="n_2mainValue有形固定資産減価償却率"/>
        <xdr:cNvSpPr txBox="1"/>
      </xdr:nvSpPr>
      <xdr:spPr>
        <a:xfrm>
          <a:off x="3086744" y="574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107695</xdr:rowOff>
    </xdr:from>
    <xdr:ext cx="405111" cy="259045"/>
    <xdr:sp macro="" textlink="">
      <xdr:nvSpPr>
        <xdr:cNvPr id="109" name="n_3mainValue有形固定資産減価償却率"/>
        <xdr:cNvSpPr txBox="1"/>
      </xdr:nvSpPr>
      <xdr:spPr>
        <a:xfrm>
          <a:off x="2324744" y="5679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30588</xdr:rowOff>
    </xdr:from>
    <xdr:ext cx="405111" cy="259045"/>
    <xdr:sp macro="" textlink="">
      <xdr:nvSpPr>
        <xdr:cNvPr id="110" name="n_4mainValue有形固定資産減価償却率"/>
        <xdr:cNvSpPr txBox="1"/>
      </xdr:nvSpPr>
      <xdr:spPr>
        <a:xfrm>
          <a:off x="1562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これまで債務償還比率は算定されていない。引き続き、健全な財政運営に努めていく。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9" name="直線コネクタ 138"/>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40" name="債務償還比率最小値テキスト"/>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41" name="直線コネクタ 140"/>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77487</xdr:rowOff>
    </xdr:from>
    <xdr:ext cx="469744" cy="259045"/>
    <xdr:sp macro="" textlink="">
      <xdr:nvSpPr>
        <xdr:cNvPr id="144" name="債務償還比率平均値テキスト"/>
        <xdr:cNvSpPr txBox="1"/>
      </xdr:nvSpPr>
      <xdr:spPr>
        <a:xfrm>
          <a:off x="14846300" y="599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45" name="フローチャート: 判断 144"/>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46" name="フローチャート: 判断 145"/>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47" name="フローチャート: 判断 146"/>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48" name="フローチャート: 判断 147"/>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49" name="フローチャート: 判断 148"/>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58211</xdr:rowOff>
    </xdr:from>
    <xdr:ext cx="469744" cy="259045"/>
    <xdr:sp macro="" textlink="">
      <xdr:nvSpPr>
        <xdr:cNvPr id="155" name="n_1aveValue債務償還比率"/>
        <xdr:cNvSpPr txBox="1"/>
      </xdr:nvSpPr>
      <xdr:spPr>
        <a:xfrm>
          <a:off x="13836727" y="580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6" name="n_2aveValue債務償還比率"/>
        <xdr:cNvSpPr txBox="1"/>
      </xdr:nvSpPr>
      <xdr:spPr>
        <a:xfrm>
          <a:off x="130874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57" name="n_3aveValue債務償還比率"/>
        <xdr:cNvSpPr txBox="1"/>
      </xdr:nvSpPr>
      <xdr:spPr>
        <a:xfrm>
          <a:off x="12325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58" name="n_4aveValue債務償還比率"/>
        <xdr:cNvSpPr txBox="1"/>
      </xdr:nvSpPr>
      <xdr:spPr>
        <a:xfrm>
          <a:off x="11563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52,431
52,204
49.18
21,940,168
20,723,144
968,184
9,656,809
6,303,011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23767</xdr:rowOff>
    </xdr:from>
    <xdr:to>
      <xdr:col>24</xdr:col>
      <xdr:colOff>114300</xdr:colOff>
      <xdr:row>38</xdr:row>
      <xdr:rowOff>125367</xdr:rowOff>
    </xdr:to>
    <xdr:sp macro="" textlink="">
      <xdr:nvSpPr>
        <xdr:cNvPr id="74" name="楕円 73"/>
        <xdr:cNvSpPr/>
      </xdr:nvSpPr>
      <xdr:spPr>
        <a:xfrm>
          <a:off x="45847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46644</xdr:rowOff>
    </xdr:from>
    <xdr:ext cx="405111" cy="259045"/>
    <xdr:sp macro="" textlink="">
      <xdr:nvSpPr>
        <xdr:cNvPr id="75" name="【道路】&#10;有形固定資産減価償却率該当値テキスト"/>
        <xdr:cNvSpPr txBox="1"/>
      </xdr:nvSpPr>
      <xdr:spPr>
        <a:xfrm>
          <a:off x="4673600" y="6390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157661</xdr:rowOff>
    </xdr:from>
    <xdr:to>
      <xdr:col>20</xdr:col>
      <xdr:colOff>38100</xdr:colOff>
      <xdr:row>38</xdr:row>
      <xdr:rowOff>87812</xdr:rowOff>
    </xdr:to>
    <xdr:sp macro="" textlink="">
      <xdr:nvSpPr>
        <xdr:cNvPr id="76" name="楕円 75"/>
        <xdr:cNvSpPr/>
      </xdr:nvSpPr>
      <xdr:spPr>
        <a:xfrm>
          <a:off x="3746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37012</xdr:rowOff>
    </xdr:from>
    <xdr:to>
      <xdr:col>24</xdr:col>
      <xdr:colOff>63500</xdr:colOff>
      <xdr:row>38</xdr:row>
      <xdr:rowOff>74567</xdr:rowOff>
    </xdr:to>
    <xdr:cxnSp macro="">
      <xdr:nvCxnSpPr>
        <xdr:cNvPr id="77" name="直線コネクタ 76"/>
        <xdr:cNvCxnSpPr/>
      </xdr:nvCxnSpPr>
      <xdr:spPr>
        <a:xfrm>
          <a:off x="3797300" y="6552112"/>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121739</xdr:rowOff>
    </xdr:from>
    <xdr:to>
      <xdr:col>15</xdr:col>
      <xdr:colOff>101600</xdr:colOff>
      <xdr:row>38</xdr:row>
      <xdr:rowOff>51888</xdr:rowOff>
    </xdr:to>
    <xdr:sp macro="" textlink="">
      <xdr:nvSpPr>
        <xdr:cNvPr id="78" name="楕円 77"/>
        <xdr:cNvSpPr/>
      </xdr:nvSpPr>
      <xdr:spPr>
        <a:xfrm>
          <a:off x="2857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1088</xdr:rowOff>
    </xdr:from>
    <xdr:to>
      <xdr:col>19</xdr:col>
      <xdr:colOff>177800</xdr:colOff>
      <xdr:row>38</xdr:row>
      <xdr:rowOff>37012</xdr:rowOff>
    </xdr:to>
    <xdr:cxnSp macro="">
      <xdr:nvCxnSpPr>
        <xdr:cNvPr id="79" name="直線コネクタ 78"/>
        <xdr:cNvCxnSpPr/>
      </xdr:nvCxnSpPr>
      <xdr:spPr>
        <a:xfrm>
          <a:off x="2908300" y="65161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87449</xdr:rowOff>
    </xdr:from>
    <xdr:to>
      <xdr:col>10</xdr:col>
      <xdr:colOff>165100</xdr:colOff>
      <xdr:row>38</xdr:row>
      <xdr:rowOff>17599</xdr:rowOff>
    </xdr:to>
    <xdr:sp macro="" textlink="">
      <xdr:nvSpPr>
        <xdr:cNvPr id="80" name="楕円 79"/>
        <xdr:cNvSpPr/>
      </xdr:nvSpPr>
      <xdr:spPr>
        <a:xfrm>
          <a:off x="1968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138249</xdr:rowOff>
    </xdr:from>
    <xdr:to>
      <xdr:col>15</xdr:col>
      <xdr:colOff>50800</xdr:colOff>
      <xdr:row>38</xdr:row>
      <xdr:rowOff>1088</xdr:rowOff>
    </xdr:to>
    <xdr:cxnSp macro="">
      <xdr:nvCxnSpPr>
        <xdr:cNvPr id="81" name="直線コネクタ 80"/>
        <xdr:cNvCxnSpPr/>
      </xdr:nvCxnSpPr>
      <xdr:spPr>
        <a:xfrm>
          <a:off x="2019300" y="64818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46627</xdr:rowOff>
    </xdr:from>
    <xdr:to>
      <xdr:col>6</xdr:col>
      <xdr:colOff>38100</xdr:colOff>
      <xdr:row>37</xdr:row>
      <xdr:rowOff>148227</xdr:rowOff>
    </xdr:to>
    <xdr:sp macro="" textlink="">
      <xdr:nvSpPr>
        <xdr:cNvPr id="82" name="楕円 81"/>
        <xdr:cNvSpPr/>
      </xdr:nvSpPr>
      <xdr:spPr>
        <a:xfrm>
          <a:off x="1079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97427</xdr:rowOff>
    </xdr:from>
    <xdr:to>
      <xdr:col>10</xdr:col>
      <xdr:colOff>114300</xdr:colOff>
      <xdr:row>37</xdr:row>
      <xdr:rowOff>138249</xdr:rowOff>
    </xdr:to>
    <xdr:cxnSp macro="">
      <xdr:nvCxnSpPr>
        <xdr:cNvPr id="83" name="直線コネクタ 82"/>
        <xdr:cNvCxnSpPr/>
      </xdr:nvCxnSpPr>
      <xdr:spPr>
        <a:xfrm>
          <a:off x="1130300" y="644107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104338</xdr:rowOff>
    </xdr:from>
    <xdr:ext cx="405111" cy="259045"/>
    <xdr:sp macro="" textlink="">
      <xdr:nvSpPr>
        <xdr:cNvPr id="88" name="n_1mainValue【道路】&#10;有形固定資産減価償却率"/>
        <xdr:cNvSpPr txBox="1"/>
      </xdr:nvSpPr>
      <xdr:spPr>
        <a:xfrm>
          <a:off x="3582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68416</xdr:rowOff>
    </xdr:from>
    <xdr:ext cx="405111" cy="259045"/>
    <xdr:sp macro="" textlink="">
      <xdr:nvSpPr>
        <xdr:cNvPr id="89" name="n_2mainValue【道路】&#10;有形固定資産減価償却率"/>
        <xdr:cNvSpPr txBox="1"/>
      </xdr:nvSpPr>
      <xdr:spPr>
        <a:xfrm>
          <a:off x="2705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90" name="n_3mainValue【道路】&#10;有形固定資産減価償却率"/>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164754</xdr:rowOff>
    </xdr:from>
    <xdr:ext cx="405111" cy="259045"/>
    <xdr:sp macro="" textlink="">
      <xdr:nvSpPr>
        <xdr:cNvPr id="91" name="n_4mainValue【道路】&#10;有形固定資産減価償却率"/>
        <xdr:cNvSpPr txBox="1"/>
      </xdr:nvSpPr>
      <xdr:spPr>
        <a:xfrm>
          <a:off x="9277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137909</xdr:rowOff>
    </xdr:from>
    <xdr:to>
      <xdr:col>55</xdr:col>
      <xdr:colOff>50800</xdr:colOff>
      <xdr:row>41</xdr:row>
      <xdr:rowOff>68059</xdr:rowOff>
    </xdr:to>
    <xdr:sp macro="" textlink="">
      <xdr:nvSpPr>
        <xdr:cNvPr id="131" name="楕円 130"/>
        <xdr:cNvSpPr/>
      </xdr:nvSpPr>
      <xdr:spPr>
        <a:xfrm>
          <a:off x="10426700" y="699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116336</xdr:rowOff>
    </xdr:from>
    <xdr:ext cx="469744" cy="259045"/>
    <xdr:sp macro="" textlink="">
      <xdr:nvSpPr>
        <xdr:cNvPr id="132" name="【道路】&#10;一人当たり延長該当値テキスト"/>
        <xdr:cNvSpPr txBox="1"/>
      </xdr:nvSpPr>
      <xdr:spPr>
        <a:xfrm>
          <a:off x="10515600" y="697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138595</xdr:rowOff>
    </xdr:from>
    <xdr:to>
      <xdr:col>50</xdr:col>
      <xdr:colOff>165100</xdr:colOff>
      <xdr:row>41</xdr:row>
      <xdr:rowOff>68745</xdr:rowOff>
    </xdr:to>
    <xdr:sp macro="" textlink="">
      <xdr:nvSpPr>
        <xdr:cNvPr id="133" name="楕円 132"/>
        <xdr:cNvSpPr/>
      </xdr:nvSpPr>
      <xdr:spPr>
        <a:xfrm>
          <a:off x="9588500" y="69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17259</xdr:rowOff>
    </xdr:from>
    <xdr:to>
      <xdr:col>55</xdr:col>
      <xdr:colOff>0</xdr:colOff>
      <xdr:row>41</xdr:row>
      <xdr:rowOff>17945</xdr:rowOff>
    </xdr:to>
    <xdr:cxnSp macro="">
      <xdr:nvCxnSpPr>
        <xdr:cNvPr id="134" name="直線コネクタ 133"/>
        <xdr:cNvCxnSpPr/>
      </xdr:nvCxnSpPr>
      <xdr:spPr>
        <a:xfrm flipV="1">
          <a:off x="9639300" y="7046709"/>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139129</xdr:rowOff>
    </xdr:from>
    <xdr:to>
      <xdr:col>46</xdr:col>
      <xdr:colOff>38100</xdr:colOff>
      <xdr:row>41</xdr:row>
      <xdr:rowOff>69279</xdr:rowOff>
    </xdr:to>
    <xdr:sp macro="" textlink="">
      <xdr:nvSpPr>
        <xdr:cNvPr id="135" name="楕円 134"/>
        <xdr:cNvSpPr/>
      </xdr:nvSpPr>
      <xdr:spPr>
        <a:xfrm>
          <a:off x="8699500" y="69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17945</xdr:rowOff>
    </xdr:from>
    <xdr:to>
      <xdr:col>50</xdr:col>
      <xdr:colOff>114300</xdr:colOff>
      <xdr:row>41</xdr:row>
      <xdr:rowOff>18479</xdr:rowOff>
    </xdr:to>
    <xdr:cxnSp macro="">
      <xdr:nvCxnSpPr>
        <xdr:cNvPr id="136" name="直線コネクタ 135"/>
        <xdr:cNvCxnSpPr/>
      </xdr:nvCxnSpPr>
      <xdr:spPr>
        <a:xfrm flipV="1">
          <a:off x="8750300" y="7047395"/>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139357</xdr:rowOff>
    </xdr:from>
    <xdr:to>
      <xdr:col>41</xdr:col>
      <xdr:colOff>101600</xdr:colOff>
      <xdr:row>41</xdr:row>
      <xdr:rowOff>69507</xdr:rowOff>
    </xdr:to>
    <xdr:sp macro="" textlink="">
      <xdr:nvSpPr>
        <xdr:cNvPr id="137" name="楕円 136"/>
        <xdr:cNvSpPr/>
      </xdr:nvSpPr>
      <xdr:spPr>
        <a:xfrm>
          <a:off x="7810500" y="69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18479</xdr:rowOff>
    </xdr:from>
    <xdr:to>
      <xdr:col>45</xdr:col>
      <xdr:colOff>177800</xdr:colOff>
      <xdr:row>41</xdr:row>
      <xdr:rowOff>18707</xdr:rowOff>
    </xdr:to>
    <xdr:cxnSp macro="">
      <xdr:nvCxnSpPr>
        <xdr:cNvPr id="138" name="直線コネクタ 137"/>
        <xdr:cNvCxnSpPr/>
      </xdr:nvCxnSpPr>
      <xdr:spPr>
        <a:xfrm flipV="1">
          <a:off x="7861300" y="704792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138938</xdr:rowOff>
    </xdr:from>
    <xdr:to>
      <xdr:col>36</xdr:col>
      <xdr:colOff>165100</xdr:colOff>
      <xdr:row>41</xdr:row>
      <xdr:rowOff>69088</xdr:rowOff>
    </xdr:to>
    <xdr:sp macro="" textlink="">
      <xdr:nvSpPr>
        <xdr:cNvPr id="139" name="楕円 138"/>
        <xdr:cNvSpPr/>
      </xdr:nvSpPr>
      <xdr:spPr>
        <a:xfrm>
          <a:off x="69215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18288</xdr:rowOff>
    </xdr:from>
    <xdr:to>
      <xdr:col>41</xdr:col>
      <xdr:colOff>50800</xdr:colOff>
      <xdr:row>41</xdr:row>
      <xdr:rowOff>18707</xdr:rowOff>
    </xdr:to>
    <xdr:cxnSp macro="">
      <xdr:nvCxnSpPr>
        <xdr:cNvPr id="140" name="直線コネクタ 139"/>
        <xdr:cNvCxnSpPr/>
      </xdr:nvCxnSpPr>
      <xdr:spPr>
        <a:xfrm>
          <a:off x="6972300" y="7047738"/>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59872</xdr:rowOff>
    </xdr:from>
    <xdr:ext cx="469744" cy="259045"/>
    <xdr:sp macro="" textlink="">
      <xdr:nvSpPr>
        <xdr:cNvPr id="145" name="n_1mainValue【道路】&#10;一人当たり延長"/>
        <xdr:cNvSpPr txBox="1"/>
      </xdr:nvSpPr>
      <xdr:spPr>
        <a:xfrm>
          <a:off x="9391727" y="708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60406</xdr:rowOff>
    </xdr:from>
    <xdr:ext cx="469744" cy="259045"/>
    <xdr:sp macro="" textlink="">
      <xdr:nvSpPr>
        <xdr:cNvPr id="146" name="n_2mainValue【道路】&#10;一人当たり延長"/>
        <xdr:cNvSpPr txBox="1"/>
      </xdr:nvSpPr>
      <xdr:spPr>
        <a:xfrm>
          <a:off x="8515427" y="708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60634</xdr:rowOff>
    </xdr:from>
    <xdr:ext cx="469744" cy="259045"/>
    <xdr:sp macro="" textlink="">
      <xdr:nvSpPr>
        <xdr:cNvPr id="147" name="n_3mainValue【道路】&#10;一人当たり延長"/>
        <xdr:cNvSpPr txBox="1"/>
      </xdr:nvSpPr>
      <xdr:spPr>
        <a:xfrm>
          <a:off x="7626427" y="709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60215</xdr:rowOff>
    </xdr:from>
    <xdr:ext cx="469744" cy="259045"/>
    <xdr:sp macro="" textlink="">
      <xdr:nvSpPr>
        <xdr:cNvPr id="148" name="n_4mainValue【道路】&#10;一人当たり延長"/>
        <xdr:cNvSpPr txBox="1"/>
      </xdr:nvSpPr>
      <xdr:spPr>
        <a:xfrm>
          <a:off x="6737427" y="708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92891</xdr:rowOff>
    </xdr:from>
    <xdr:to>
      <xdr:col>24</xdr:col>
      <xdr:colOff>114300</xdr:colOff>
      <xdr:row>63</xdr:row>
      <xdr:rowOff>23041</xdr:rowOff>
    </xdr:to>
    <xdr:sp macro="" textlink="">
      <xdr:nvSpPr>
        <xdr:cNvPr id="190" name="楕円 189"/>
        <xdr:cNvSpPr/>
      </xdr:nvSpPr>
      <xdr:spPr>
        <a:xfrm>
          <a:off x="45847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7818</xdr:rowOff>
    </xdr:from>
    <xdr:ext cx="405111" cy="259045"/>
    <xdr:sp macro="" textlink="">
      <xdr:nvSpPr>
        <xdr:cNvPr id="191" name="【橋りょう・トンネル】&#10;有形固定資産減価償却率該当値テキスト"/>
        <xdr:cNvSpPr txBox="1"/>
      </xdr:nvSpPr>
      <xdr:spPr>
        <a:xfrm>
          <a:off x="4673600" y="10637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62</xdr:row>
      <xdr:rowOff>39007</xdr:rowOff>
    </xdr:from>
    <xdr:to>
      <xdr:col>15</xdr:col>
      <xdr:colOff>101600</xdr:colOff>
      <xdr:row>62</xdr:row>
      <xdr:rowOff>140607</xdr:rowOff>
    </xdr:to>
    <xdr:sp macro="" textlink="">
      <xdr:nvSpPr>
        <xdr:cNvPr id="192" name="楕円 191"/>
        <xdr:cNvSpPr/>
      </xdr:nvSpPr>
      <xdr:spPr>
        <a:xfrm>
          <a:off x="28575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12881</xdr:rowOff>
    </xdr:from>
    <xdr:to>
      <xdr:col>10</xdr:col>
      <xdr:colOff>165100</xdr:colOff>
      <xdr:row>62</xdr:row>
      <xdr:rowOff>114481</xdr:rowOff>
    </xdr:to>
    <xdr:sp macro="" textlink="">
      <xdr:nvSpPr>
        <xdr:cNvPr id="193" name="楕円 192"/>
        <xdr:cNvSpPr/>
      </xdr:nvSpPr>
      <xdr:spPr>
        <a:xfrm>
          <a:off x="19685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63681</xdr:rowOff>
    </xdr:from>
    <xdr:to>
      <xdr:col>15</xdr:col>
      <xdr:colOff>50800</xdr:colOff>
      <xdr:row>62</xdr:row>
      <xdr:rowOff>89807</xdr:rowOff>
    </xdr:to>
    <xdr:cxnSp macro="">
      <xdr:nvCxnSpPr>
        <xdr:cNvPr id="194" name="直線コネクタ 193"/>
        <xdr:cNvCxnSpPr/>
      </xdr:nvCxnSpPr>
      <xdr:spPr>
        <a:xfrm>
          <a:off x="2019300" y="106935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140244</xdr:rowOff>
    </xdr:from>
    <xdr:to>
      <xdr:col>6</xdr:col>
      <xdr:colOff>38100</xdr:colOff>
      <xdr:row>62</xdr:row>
      <xdr:rowOff>70394</xdr:rowOff>
    </xdr:to>
    <xdr:sp macro="" textlink="">
      <xdr:nvSpPr>
        <xdr:cNvPr id="195" name="楕円 194"/>
        <xdr:cNvSpPr/>
      </xdr:nvSpPr>
      <xdr:spPr>
        <a:xfrm>
          <a:off x="1079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19594</xdr:rowOff>
    </xdr:from>
    <xdr:to>
      <xdr:col>10</xdr:col>
      <xdr:colOff>114300</xdr:colOff>
      <xdr:row>62</xdr:row>
      <xdr:rowOff>63681</xdr:rowOff>
    </xdr:to>
    <xdr:cxnSp macro="">
      <xdr:nvCxnSpPr>
        <xdr:cNvPr id="196" name="直線コネクタ 195"/>
        <xdr:cNvCxnSpPr/>
      </xdr:nvCxnSpPr>
      <xdr:spPr>
        <a:xfrm>
          <a:off x="1130300" y="106494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33037</xdr:rowOff>
    </xdr:from>
    <xdr:ext cx="405111" cy="259045"/>
    <xdr:sp macro="" textlink="">
      <xdr:nvSpPr>
        <xdr:cNvPr id="197" name="n_1aveValue【橋りょう・トンネル】&#10;有形固定資産減価償却率"/>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98" name="n_2aveValue【橋りょう・トンネ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199" name="n_3aveValue【橋りょう・トンネル】&#10;有形固定資産減価償却率"/>
        <xdr:cNvSpPr txBox="1"/>
      </xdr:nvSpPr>
      <xdr:spPr>
        <a:xfrm>
          <a:off x="1816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0"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131734</xdr:rowOff>
    </xdr:from>
    <xdr:ext cx="405111" cy="259045"/>
    <xdr:sp macro="" textlink="">
      <xdr:nvSpPr>
        <xdr:cNvPr id="201" name="n_2mainValue【橋りょう・トンネル】&#10;有形固定資産減価償却率"/>
        <xdr:cNvSpPr txBox="1"/>
      </xdr:nvSpPr>
      <xdr:spPr>
        <a:xfrm>
          <a:off x="2705744" y="1076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105608</xdr:rowOff>
    </xdr:from>
    <xdr:ext cx="405111" cy="259045"/>
    <xdr:sp macro="" textlink="">
      <xdr:nvSpPr>
        <xdr:cNvPr id="202" name="n_3mainValue【橋りょう・トンネル】&#10;有形固定資産減価償却率"/>
        <xdr:cNvSpPr txBox="1"/>
      </xdr:nvSpPr>
      <xdr:spPr>
        <a:xfrm>
          <a:off x="1816744" y="107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61521</xdr:rowOff>
    </xdr:from>
    <xdr:ext cx="405111" cy="259045"/>
    <xdr:sp macro="" textlink="">
      <xdr:nvSpPr>
        <xdr:cNvPr id="203" name="n_4mainValue【橋りょう・トンネル】&#10;有形固定資産減価償却率"/>
        <xdr:cNvSpPr txBox="1"/>
      </xdr:nvSpPr>
      <xdr:spPr>
        <a:xfrm>
          <a:off x="9277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5" name="テキスト ボックス 21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7" name="テキスト ボックス 21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1" name="テキスト ボックス 22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3" name="テキスト ボックス 22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5" name="テキスト ボックス 22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27" name="直線コネクタ 226"/>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28"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29" name="直線コネクタ 228"/>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0"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1" name="直線コネクタ 230"/>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2" name="【橋りょう・トンネル】&#10;一人当たり有形固定資産（償却資産）額平均値テキスト"/>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3" name="フローチャート: 判断 232"/>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4" name="フローチャート: 判断 233"/>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5" name="フローチャート: 判断 234"/>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36" name="フローチャート: 判断 235"/>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37" name="フローチャート: 判断 236"/>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80968</xdr:rowOff>
    </xdr:from>
    <xdr:to>
      <xdr:col>55</xdr:col>
      <xdr:colOff>50800</xdr:colOff>
      <xdr:row>64</xdr:row>
      <xdr:rowOff>11118</xdr:rowOff>
    </xdr:to>
    <xdr:sp macro="" textlink="">
      <xdr:nvSpPr>
        <xdr:cNvPr id="243" name="楕円 242"/>
        <xdr:cNvSpPr/>
      </xdr:nvSpPr>
      <xdr:spPr>
        <a:xfrm>
          <a:off x="10426700" y="1088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37813</xdr:rowOff>
    </xdr:from>
    <xdr:ext cx="534377" cy="259045"/>
    <xdr:sp macro="" textlink="">
      <xdr:nvSpPr>
        <xdr:cNvPr id="244" name="【橋りょう・トンネル】&#10;一人当たり有形固定資産（償却資産）額該当値テキスト"/>
        <xdr:cNvSpPr txBox="1"/>
      </xdr:nvSpPr>
      <xdr:spPr>
        <a:xfrm>
          <a:off x="10515600" y="1083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81273</xdr:rowOff>
    </xdr:from>
    <xdr:to>
      <xdr:col>46</xdr:col>
      <xdr:colOff>38100</xdr:colOff>
      <xdr:row>64</xdr:row>
      <xdr:rowOff>11423</xdr:rowOff>
    </xdr:to>
    <xdr:sp macro="" textlink="">
      <xdr:nvSpPr>
        <xdr:cNvPr id="245" name="楕円 244"/>
        <xdr:cNvSpPr/>
      </xdr:nvSpPr>
      <xdr:spPr>
        <a:xfrm>
          <a:off x="8699500" y="108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81418</xdr:rowOff>
    </xdr:from>
    <xdr:to>
      <xdr:col>41</xdr:col>
      <xdr:colOff>101600</xdr:colOff>
      <xdr:row>64</xdr:row>
      <xdr:rowOff>11568</xdr:rowOff>
    </xdr:to>
    <xdr:sp macro="" textlink="">
      <xdr:nvSpPr>
        <xdr:cNvPr id="246" name="楕円 245"/>
        <xdr:cNvSpPr/>
      </xdr:nvSpPr>
      <xdr:spPr>
        <a:xfrm>
          <a:off x="7810500" y="1088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132073</xdr:rowOff>
    </xdr:from>
    <xdr:to>
      <xdr:col>45</xdr:col>
      <xdr:colOff>177800</xdr:colOff>
      <xdr:row>63</xdr:row>
      <xdr:rowOff>132218</xdr:rowOff>
    </xdr:to>
    <xdr:cxnSp macro="">
      <xdr:nvCxnSpPr>
        <xdr:cNvPr id="247" name="直線コネクタ 246"/>
        <xdr:cNvCxnSpPr/>
      </xdr:nvCxnSpPr>
      <xdr:spPr>
        <a:xfrm flipV="1">
          <a:off x="7861300" y="10933423"/>
          <a:ext cx="8890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85124</xdr:rowOff>
    </xdr:from>
    <xdr:to>
      <xdr:col>36</xdr:col>
      <xdr:colOff>165100</xdr:colOff>
      <xdr:row>64</xdr:row>
      <xdr:rowOff>15274</xdr:rowOff>
    </xdr:to>
    <xdr:sp macro="" textlink="">
      <xdr:nvSpPr>
        <xdr:cNvPr id="248" name="楕円 247"/>
        <xdr:cNvSpPr/>
      </xdr:nvSpPr>
      <xdr:spPr>
        <a:xfrm>
          <a:off x="6921500" y="108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132218</xdr:rowOff>
    </xdr:from>
    <xdr:to>
      <xdr:col>41</xdr:col>
      <xdr:colOff>50800</xdr:colOff>
      <xdr:row>63</xdr:row>
      <xdr:rowOff>135924</xdr:rowOff>
    </xdr:to>
    <xdr:cxnSp macro="">
      <xdr:nvCxnSpPr>
        <xdr:cNvPr id="249" name="直線コネクタ 248"/>
        <xdr:cNvCxnSpPr/>
      </xdr:nvCxnSpPr>
      <xdr:spPr>
        <a:xfrm flipV="1">
          <a:off x="6972300" y="10933568"/>
          <a:ext cx="889000" cy="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0" name="n_1aveValue【橋りょう・トンネル】&#10;一人当たり有形固定資産（償却資産）額"/>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1" name="n_2aveValue【橋りょう・トンネル】&#10;一人当たり有形固定資産（償却資産）額"/>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2" name="n_3aveValue【橋りょう・トンネル】&#10;一人当たり有形固定資産（償却資産）額"/>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53" name="n_4aveValue【橋りょう・トンネル】&#10;一人当たり有形固定資産（償却資産）額"/>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2550</xdr:rowOff>
    </xdr:from>
    <xdr:ext cx="534377" cy="259045"/>
    <xdr:sp macro="" textlink="">
      <xdr:nvSpPr>
        <xdr:cNvPr id="254" name="n_2mainValue【橋りょう・トンネル】&#10;一人当たり有形固定資産（償却資産）額"/>
        <xdr:cNvSpPr txBox="1"/>
      </xdr:nvSpPr>
      <xdr:spPr>
        <a:xfrm>
          <a:off x="8483111" y="1097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2695</xdr:rowOff>
    </xdr:from>
    <xdr:ext cx="534377" cy="259045"/>
    <xdr:sp macro="" textlink="">
      <xdr:nvSpPr>
        <xdr:cNvPr id="255" name="n_3mainValue【橋りょう・トンネル】&#10;一人当たり有形固定資産（償却資産）額"/>
        <xdr:cNvSpPr txBox="1"/>
      </xdr:nvSpPr>
      <xdr:spPr>
        <a:xfrm>
          <a:off x="7594111" y="1097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6401</xdr:rowOff>
    </xdr:from>
    <xdr:ext cx="534377" cy="259045"/>
    <xdr:sp macro="" textlink="">
      <xdr:nvSpPr>
        <xdr:cNvPr id="256" name="n_4mainValue【橋りょう・トンネル】&#10;一人当たり有形固定資産（償却資産）額"/>
        <xdr:cNvSpPr txBox="1"/>
      </xdr:nvSpPr>
      <xdr:spPr>
        <a:xfrm>
          <a:off x="6705111" y="1097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8" name="直線コネクタ 26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9" name="テキスト ボックス 26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0" name="直線コネクタ 26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1" name="テキスト ボックス 27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2" name="直線コネクタ 27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3" name="テキスト ボックス 27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4" name="直線コネクタ 27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5" name="テキスト ボックス 27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6" name="直線コネクタ 27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7" name="テキスト ボックス 27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9" name="テキスト ボックス 27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1" name="直線コネクタ 280"/>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2"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3" name="直線コネクタ 28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84"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85" name="直線コネクタ 284"/>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63516</xdr:rowOff>
    </xdr:from>
    <xdr:ext cx="405111" cy="259045"/>
    <xdr:sp macro="" textlink="">
      <xdr:nvSpPr>
        <xdr:cNvPr id="286" name="【公営住宅】&#10;有形固定資産減価償却率平均値テキスト"/>
        <xdr:cNvSpPr txBox="1"/>
      </xdr:nvSpPr>
      <xdr:spPr>
        <a:xfrm>
          <a:off x="4673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87" name="フローチャート: 判断 286"/>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88" name="フローチャート: 判断 287"/>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89" name="フローチャート: 判断 288"/>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0" name="フローチャート: 判断 289"/>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1" name="フローチャート: 判断 290"/>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36830</xdr:rowOff>
    </xdr:from>
    <xdr:to>
      <xdr:col>24</xdr:col>
      <xdr:colOff>114300</xdr:colOff>
      <xdr:row>83</xdr:row>
      <xdr:rowOff>138430</xdr:rowOff>
    </xdr:to>
    <xdr:sp macro="" textlink="">
      <xdr:nvSpPr>
        <xdr:cNvPr id="297" name="楕円 296"/>
        <xdr:cNvSpPr/>
      </xdr:nvSpPr>
      <xdr:spPr>
        <a:xfrm>
          <a:off x="45847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15257</xdr:rowOff>
    </xdr:from>
    <xdr:ext cx="405111" cy="259045"/>
    <xdr:sp macro="" textlink="">
      <xdr:nvSpPr>
        <xdr:cNvPr id="298" name="【公営住宅】&#10;有形固定資産減価償却率該当値テキスト"/>
        <xdr:cNvSpPr txBox="1"/>
      </xdr:nvSpPr>
      <xdr:spPr>
        <a:xfrm>
          <a:off x="4673600"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130175</xdr:rowOff>
    </xdr:from>
    <xdr:to>
      <xdr:col>20</xdr:col>
      <xdr:colOff>38100</xdr:colOff>
      <xdr:row>83</xdr:row>
      <xdr:rowOff>60325</xdr:rowOff>
    </xdr:to>
    <xdr:sp macro="" textlink="">
      <xdr:nvSpPr>
        <xdr:cNvPr id="299" name="楕円 298"/>
        <xdr:cNvSpPr/>
      </xdr:nvSpPr>
      <xdr:spPr>
        <a:xfrm>
          <a:off x="3746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xdr:rowOff>
    </xdr:from>
    <xdr:to>
      <xdr:col>24</xdr:col>
      <xdr:colOff>63500</xdr:colOff>
      <xdr:row>83</xdr:row>
      <xdr:rowOff>87630</xdr:rowOff>
    </xdr:to>
    <xdr:cxnSp macro="">
      <xdr:nvCxnSpPr>
        <xdr:cNvPr id="300" name="直線コネクタ 299"/>
        <xdr:cNvCxnSpPr/>
      </xdr:nvCxnSpPr>
      <xdr:spPr>
        <a:xfrm>
          <a:off x="3797300" y="1423987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44450</xdr:rowOff>
    </xdr:from>
    <xdr:to>
      <xdr:col>15</xdr:col>
      <xdr:colOff>101600</xdr:colOff>
      <xdr:row>82</xdr:row>
      <xdr:rowOff>146050</xdr:rowOff>
    </xdr:to>
    <xdr:sp macro="" textlink="">
      <xdr:nvSpPr>
        <xdr:cNvPr id="301" name="楕円 300"/>
        <xdr:cNvSpPr/>
      </xdr:nvSpPr>
      <xdr:spPr>
        <a:xfrm>
          <a:off x="2857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95250</xdr:rowOff>
    </xdr:from>
    <xdr:to>
      <xdr:col>19</xdr:col>
      <xdr:colOff>177800</xdr:colOff>
      <xdr:row>83</xdr:row>
      <xdr:rowOff>9525</xdr:rowOff>
    </xdr:to>
    <xdr:cxnSp macro="">
      <xdr:nvCxnSpPr>
        <xdr:cNvPr id="302" name="直線コネクタ 301"/>
        <xdr:cNvCxnSpPr/>
      </xdr:nvCxnSpPr>
      <xdr:spPr>
        <a:xfrm>
          <a:off x="2908300" y="141541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128270</xdr:rowOff>
    </xdr:from>
    <xdr:to>
      <xdr:col>10</xdr:col>
      <xdr:colOff>165100</xdr:colOff>
      <xdr:row>82</xdr:row>
      <xdr:rowOff>58420</xdr:rowOff>
    </xdr:to>
    <xdr:sp macro="" textlink="">
      <xdr:nvSpPr>
        <xdr:cNvPr id="303" name="楕円 302"/>
        <xdr:cNvSpPr/>
      </xdr:nvSpPr>
      <xdr:spPr>
        <a:xfrm>
          <a:off x="1968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7620</xdr:rowOff>
    </xdr:from>
    <xdr:to>
      <xdr:col>15</xdr:col>
      <xdr:colOff>50800</xdr:colOff>
      <xdr:row>82</xdr:row>
      <xdr:rowOff>95250</xdr:rowOff>
    </xdr:to>
    <xdr:cxnSp macro="">
      <xdr:nvCxnSpPr>
        <xdr:cNvPr id="304" name="直線コネクタ 303"/>
        <xdr:cNvCxnSpPr/>
      </xdr:nvCxnSpPr>
      <xdr:spPr>
        <a:xfrm>
          <a:off x="2019300" y="140665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29211</xdr:rowOff>
    </xdr:from>
    <xdr:to>
      <xdr:col>6</xdr:col>
      <xdr:colOff>38100</xdr:colOff>
      <xdr:row>81</xdr:row>
      <xdr:rowOff>130811</xdr:rowOff>
    </xdr:to>
    <xdr:sp macro="" textlink="">
      <xdr:nvSpPr>
        <xdr:cNvPr id="305" name="楕円 304"/>
        <xdr:cNvSpPr/>
      </xdr:nvSpPr>
      <xdr:spPr>
        <a:xfrm>
          <a:off x="1079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80011</xdr:rowOff>
    </xdr:from>
    <xdr:to>
      <xdr:col>10</xdr:col>
      <xdr:colOff>114300</xdr:colOff>
      <xdr:row>82</xdr:row>
      <xdr:rowOff>7620</xdr:rowOff>
    </xdr:to>
    <xdr:cxnSp macro="">
      <xdr:nvCxnSpPr>
        <xdr:cNvPr id="306" name="直線コネクタ 305"/>
        <xdr:cNvCxnSpPr/>
      </xdr:nvCxnSpPr>
      <xdr:spPr>
        <a:xfrm>
          <a:off x="1130300" y="139674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07" name="n_1aveValue【公営住宅】&#10;有形固定資産減価償却率"/>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08" name="n_2aveValue【公営住宅】&#10;有形固定資産減価償却率"/>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309" name="n_3aveValue【公営住宅】&#10;有形固定資産減価償却率"/>
        <xdr:cNvSpPr txBox="1"/>
      </xdr:nvSpPr>
      <xdr:spPr>
        <a:xfrm>
          <a:off x="1816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310" name="n_4aveValue【公営住宅】&#10;有形固定資産減価償却率"/>
        <xdr:cNvSpPr txBox="1"/>
      </xdr:nvSpPr>
      <xdr:spPr>
        <a:xfrm>
          <a:off x="927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51452</xdr:rowOff>
    </xdr:from>
    <xdr:ext cx="405111" cy="259045"/>
    <xdr:sp macro="" textlink="">
      <xdr:nvSpPr>
        <xdr:cNvPr id="311" name="n_1mainValue【公営住宅】&#10;有形固定資産減価償却率"/>
        <xdr:cNvSpPr txBox="1"/>
      </xdr:nvSpPr>
      <xdr:spPr>
        <a:xfrm>
          <a:off x="35820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137177</xdr:rowOff>
    </xdr:from>
    <xdr:ext cx="405111" cy="259045"/>
    <xdr:sp macro="" textlink="">
      <xdr:nvSpPr>
        <xdr:cNvPr id="312" name="n_2mainValue【公営住宅】&#10;有形固定資産減価償却率"/>
        <xdr:cNvSpPr txBox="1"/>
      </xdr:nvSpPr>
      <xdr:spPr>
        <a:xfrm>
          <a:off x="2705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74947</xdr:rowOff>
    </xdr:from>
    <xdr:ext cx="405111" cy="259045"/>
    <xdr:sp macro="" textlink="">
      <xdr:nvSpPr>
        <xdr:cNvPr id="313" name="n_3mainValue【公営住宅】&#10;有形固定資産減価償却率"/>
        <xdr:cNvSpPr txBox="1"/>
      </xdr:nvSpPr>
      <xdr:spPr>
        <a:xfrm>
          <a:off x="1816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147338</xdr:rowOff>
    </xdr:from>
    <xdr:ext cx="405111" cy="259045"/>
    <xdr:sp macro="" textlink="">
      <xdr:nvSpPr>
        <xdr:cNvPr id="314" name="n_4mainValue【公営住宅】&#10;有形固定資産減価償却率"/>
        <xdr:cNvSpPr txBox="1"/>
      </xdr:nvSpPr>
      <xdr:spPr>
        <a:xfrm>
          <a:off x="927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5" name="直線コネクタ 32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6" name="テキスト ボックス 32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7" name="直線コネクタ 32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8" name="テキスト ボックス 32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1" name="直線コネクタ 33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2" name="テキスト ボックス 33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3" name="直線コネクタ 33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4" name="テキスト ボックス 33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38" name="直線コネクタ 337"/>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39"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0" name="直線コネクタ 339"/>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1"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42" name="直線コネクタ 341"/>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43" name="【公営住宅】&#10;一人当たり面積平均値テキスト"/>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44" name="フローチャート: 判断 343"/>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45" name="フローチャート: 判断 344"/>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46" name="フローチャート: 判断 345"/>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47" name="フローチャート: 判断 346"/>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48" name="フローチャート: 判断 347"/>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23113</xdr:rowOff>
    </xdr:from>
    <xdr:to>
      <xdr:col>55</xdr:col>
      <xdr:colOff>50800</xdr:colOff>
      <xdr:row>86</xdr:row>
      <xdr:rowOff>124713</xdr:rowOff>
    </xdr:to>
    <xdr:sp macro="" textlink="">
      <xdr:nvSpPr>
        <xdr:cNvPr id="354" name="楕円 353"/>
        <xdr:cNvSpPr/>
      </xdr:nvSpPr>
      <xdr:spPr>
        <a:xfrm>
          <a:off x="10426700" y="147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109490</xdr:rowOff>
    </xdr:from>
    <xdr:ext cx="469744" cy="259045"/>
    <xdr:sp macro="" textlink="">
      <xdr:nvSpPr>
        <xdr:cNvPr id="355" name="【公営住宅】&#10;一人当たり面積該当値テキスト"/>
        <xdr:cNvSpPr txBox="1"/>
      </xdr:nvSpPr>
      <xdr:spPr>
        <a:xfrm>
          <a:off x="10515600" y="1468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23113</xdr:rowOff>
    </xdr:from>
    <xdr:to>
      <xdr:col>50</xdr:col>
      <xdr:colOff>165100</xdr:colOff>
      <xdr:row>86</xdr:row>
      <xdr:rowOff>124713</xdr:rowOff>
    </xdr:to>
    <xdr:sp macro="" textlink="">
      <xdr:nvSpPr>
        <xdr:cNvPr id="356" name="楕円 355"/>
        <xdr:cNvSpPr/>
      </xdr:nvSpPr>
      <xdr:spPr>
        <a:xfrm>
          <a:off x="9588500" y="147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73913</xdr:rowOff>
    </xdr:from>
    <xdr:to>
      <xdr:col>55</xdr:col>
      <xdr:colOff>0</xdr:colOff>
      <xdr:row>86</xdr:row>
      <xdr:rowOff>73913</xdr:rowOff>
    </xdr:to>
    <xdr:cxnSp macro="">
      <xdr:nvCxnSpPr>
        <xdr:cNvPr id="357" name="直線コネクタ 356"/>
        <xdr:cNvCxnSpPr/>
      </xdr:nvCxnSpPr>
      <xdr:spPr>
        <a:xfrm>
          <a:off x="9639300" y="148186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23113</xdr:rowOff>
    </xdr:from>
    <xdr:to>
      <xdr:col>46</xdr:col>
      <xdr:colOff>38100</xdr:colOff>
      <xdr:row>86</xdr:row>
      <xdr:rowOff>124713</xdr:rowOff>
    </xdr:to>
    <xdr:sp macro="" textlink="">
      <xdr:nvSpPr>
        <xdr:cNvPr id="358" name="楕円 357"/>
        <xdr:cNvSpPr/>
      </xdr:nvSpPr>
      <xdr:spPr>
        <a:xfrm>
          <a:off x="8699500" y="147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73913</xdr:rowOff>
    </xdr:from>
    <xdr:to>
      <xdr:col>50</xdr:col>
      <xdr:colOff>114300</xdr:colOff>
      <xdr:row>86</xdr:row>
      <xdr:rowOff>73913</xdr:rowOff>
    </xdr:to>
    <xdr:cxnSp macro="">
      <xdr:nvCxnSpPr>
        <xdr:cNvPr id="359" name="直線コネクタ 358"/>
        <xdr:cNvCxnSpPr/>
      </xdr:nvCxnSpPr>
      <xdr:spPr>
        <a:xfrm>
          <a:off x="8750300" y="148186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23495</xdr:rowOff>
    </xdr:from>
    <xdr:to>
      <xdr:col>41</xdr:col>
      <xdr:colOff>101600</xdr:colOff>
      <xdr:row>86</xdr:row>
      <xdr:rowOff>125095</xdr:rowOff>
    </xdr:to>
    <xdr:sp macro="" textlink="">
      <xdr:nvSpPr>
        <xdr:cNvPr id="360" name="楕円 359"/>
        <xdr:cNvSpPr/>
      </xdr:nvSpPr>
      <xdr:spPr>
        <a:xfrm>
          <a:off x="7810500" y="147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73913</xdr:rowOff>
    </xdr:from>
    <xdr:to>
      <xdr:col>45</xdr:col>
      <xdr:colOff>177800</xdr:colOff>
      <xdr:row>86</xdr:row>
      <xdr:rowOff>74295</xdr:rowOff>
    </xdr:to>
    <xdr:cxnSp macro="">
      <xdr:nvCxnSpPr>
        <xdr:cNvPr id="361" name="直線コネクタ 360"/>
        <xdr:cNvCxnSpPr/>
      </xdr:nvCxnSpPr>
      <xdr:spPr>
        <a:xfrm flipV="1">
          <a:off x="7861300" y="1481861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23113</xdr:rowOff>
    </xdr:from>
    <xdr:to>
      <xdr:col>36</xdr:col>
      <xdr:colOff>165100</xdr:colOff>
      <xdr:row>86</xdr:row>
      <xdr:rowOff>124713</xdr:rowOff>
    </xdr:to>
    <xdr:sp macro="" textlink="">
      <xdr:nvSpPr>
        <xdr:cNvPr id="362" name="楕円 361"/>
        <xdr:cNvSpPr/>
      </xdr:nvSpPr>
      <xdr:spPr>
        <a:xfrm>
          <a:off x="6921500" y="147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73913</xdr:rowOff>
    </xdr:from>
    <xdr:to>
      <xdr:col>41</xdr:col>
      <xdr:colOff>50800</xdr:colOff>
      <xdr:row>86</xdr:row>
      <xdr:rowOff>74295</xdr:rowOff>
    </xdr:to>
    <xdr:cxnSp macro="">
      <xdr:nvCxnSpPr>
        <xdr:cNvPr id="363" name="直線コネクタ 362"/>
        <xdr:cNvCxnSpPr/>
      </xdr:nvCxnSpPr>
      <xdr:spPr>
        <a:xfrm>
          <a:off x="6972300" y="1481861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64" name="n_1aveValue【公営住宅】&#10;一人当たり面積"/>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65" name="n_2aveValue【公営住宅】&#10;一人当たり面積"/>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66" name="n_3aveValue【公営住宅】&#10;一人当たり面積"/>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67" name="n_4aveValue【公営住宅】&#10;一人当たり面積"/>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115840</xdr:rowOff>
    </xdr:from>
    <xdr:ext cx="469744" cy="259045"/>
    <xdr:sp macro="" textlink="">
      <xdr:nvSpPr>
        <xdr:cNvPr id="368" name="n_1mainValue【公営住宅】&#10;一人当たり面積"/>
        <xdr:cNvSpPr txBox="1"/>
      </xdr:nvSpPr>
      <xdr:spPr>
        <a:xfrm>
          <a:off x="9391727" y="1486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115840</xdr:rowOff>
    </xdr:from>
    <xdr:ext cx="469744" cy="259045"/>
    <xdr:sp macro="" textlink="">
      <xdr:nvSpPr>
        <xdr:cNvPr id="369" name="n_2mainValue【公営住宅】&#10;一人当たり面積"/>
        <xdr:cNvSpPr txBox="1"/>
      </xdr:nvSpPr>
      <xdr:spPr>
        <a:xfrm>
          <a:off x="8515427" y="1486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116222</xdr:rowOff>
    </xdr:from>
    <xdr:ext cx="469744" cy="259045"/>
    <xdr:sp macro="" textlink="">
      <xdr:nvSpPr>
        <xdr:cNvPr id="370" name="n_3mainValue【公営住宅】&#10;一人当たり面積"/>
        <xdr:cNvSpPr txBox="1"/>
      </xdr:nvSpPr>
      <xdr:spPr>
        <a:xfrm>
          <a:off x="7626427" y="1486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115840</xdr:rowOff>
    </xdr:from>
    <xdr:ext cx="469744" cy="259045"/>
    <xdr:sp macro="" textlink="">
      <xdr:nvSpPr>
        <xdr:cNvPr id="371" name="n_4mainValue【公営住宅】&#10;一人当たり面積"/>
        <xdr:cNvSpPr txBox="1"/>
      </xdr:nvSpPr>
      <xdr:spPr>
        <a:xfrm>
          <a:off x="6737427" y="1486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0" name="テキスト ボックス 3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0" name="テキスト ボックス 4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13" name="直線コネクタ 412"/>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14"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15" name="直線コネクタ 414"/>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16"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17" name="直線コネクタ 416"/>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418" name="【認定こども園・幼稚園・保育所】&#10;有形固定資産減価償却率平均値テキスト"/>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19" name="フローチャート: 判断 418"/>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0" name="フローチャート: 判断 419"/>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1" name="フローチャート: 判断 420"/>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22" name="フローチャート: 判断 421"/>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23" name="フローチャート: 判断 422"/>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156028</xdr:rowOff>
    </xdr:from>
    <xdr:to>
      <xdr:col>85</xdr:col>
      <xdr:colOff>177800</xdr:colOff>
      <xdr:row>39</xdr:row>
      <xdr:rowOff>86178</xdr:rowOff>
    </xdr:to>
    <xdr:sp macro="" textlink="">
      <xdr:nvSpPr>
        <xdr:cNvPr id="429" name="楕円 428"/>
        <xdr:cNvSpPr/>
      </xdr:nvSpPr>
      <xdr:spPr>
        <a:xfrm>
          <a:off x="162687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134455</xdr:rowOff>
    </xdr:from>
    <xdr:ext cx="405111" cy="259045"/>
    <xdr:sp macro="" textlink="">
      <xdr:nvSpPr>
        <xdr:cNvPr id="430" name="【認定こども園・幼稚園・保育所】&#10;有形固定資産減価償却率該当値テキスト"/>
        <xdr:cNvSpPr txBox="1"/>
      </xdr:nvSpPr>
      <xdr:spPr>
        <a:xfrm>
          <a:off x="16357600"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121738</xdr:rowOff>
    </xdr:from>
    <xdr:to>
      <xdr:col>81</xdr:col>
      <xdr:colOff>101600</xdr:colOff>
      <xdr:row>39</xdr:row>
      <xdr:rowOff>51888</xdr:rowOff>
    </xdr:to>
    <xdr:sp macro="" textlink="">
      <xdr:nvSpPr>
        <xdr:cNvPr id="431" name="楕円 430"/>
        <xdr:cNvSpPr/>
      </xdr:nvSpPr>
      <xdr:spPr>
        <a:xfrm>
          <a:off x="15430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1088</xdr:rowOff>
    </xdr:from>
    <xdr:to>
      <xdr:col>85</xdr:col>
      <xdr:colOff>127000</xdr:colOff>
      <xdr:row>39</xdr:row>
      <xdr:rowOff>35378</xdr:rowOff>
    </xdr:to>
    <xdr:cxnSp macro="">
      <xdr:nvCxnSpPr>
        <xdr:cNvPr id="432" name="直線コネクタ 431"/>
        <xdr:cNvCxnSpPr/>
      </xdr:nvCxnSpPr>
      <xdr:spPr>
        <a:xfrm>
          <a:off x="15481300" y="668763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87449</xdr:rowOff>
    </xdr:from>
    <xdr:to>
      <xdr:col>76</xdr:col>
      <xdr:colOff>165100</xdr:colOff>
      <xdr:row>39</xdr:row>
      <xdr:rowOff>17599</xdr:rowOff>
    </xdr:to>
    <xdr:sp macro="" textlink="">
      <xdr:nvSpPr>
        <xdr:cNvPr id="433" name="楕円 432"/>
        <xdr:cNvSpPr/>
      </xdr:nvSpPr>
      <xdr:spPr>
        <a:xfrm>
          <a:off x="14541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138249</xdr:rowOff>
    </xdr:from>
    <xdr:to>
      <xdr:col>81</xdr:col>
      <xdr:colOff>50800</xdr:colOff>
      <xdr:row>39</xdr:row>
      <xdr:rowOff>1088</xdr:rowOff>
    </xdr:to>
    <xdr:cxnSp macro="">
      <xdr:nvCxnSpPr>
        <xdr:cNvPr id="434" name="直線コネクタ 433"/>
        <xdr:cNvCxnSpPr/>
      </xdr:nvCxnSpPr>
      <xdr:spPr>
        <a:xfrm>
          <a:off x="14592300" y="66533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53159</xdr:rowOff>
    </xdr:from>
    <xdr:to>
      <xdr:col>72</xdr:col>
      <xdr:colOff>38100</xdr:colOff>
      <xdr:row>38</xdr:row>
      <xdr:rowOff>154759</xdr:rowOff>
    </xdr:to>
    <xdr:sp macro="" textlink="">
      <xdr:nvSpPr>
        <xdr:cNvPr id="435" name="楕円 434"/>
        <xdr:cNvSpPr/>
      </xdr:nvSpPr>
      <xdr:spPr>
        <a:xfrm>
          <a:off x="13652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103959</xdr:rowOff>
    </xdr:from>
    <xdr:to>
      <xdr:col>76</xdr:col>
      <xdr:colOff>114300</xdr:colOff>
      <xdr:row>38</xdr:row>
      <xdr:rowOff>138249</xdr:rowOff>
    </xdr:to>
    <xdr:cxnSp macro="">
      <xdr:nvCxnSpPr>
        <xdr:cNvPr id="436" name="直線コネクタ 435"/>
        <xdr:cNvCxnSpPr/>
      </xdr:nvCxnSpPr>
      <xdr:spPr>
        <a:xfrm>
          <a:off x="13703300" y="661905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28666</xdr:rowOff>
    </xdr:from>
    <xdr:to>
      <xdr:col>67</xdr:col>
      <xdr:colOff>101600</xdr:colOff>
      <xdr:row>38</xdr:row>
      <xdr:rowOff>130266</xdr:rowOff>
    </xdr:to>
    <xdr:sp macro="" textlink="">
      <xdr:nvSpPr>
        <xdr:cNvPr id="437" name="楕円 436"/>
        <xdr:cNvSpPr/>
      </xdr:nvSpPr>
      <xdr:spPr>
        <a:xfrm>
          <a:off x="12763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79466</xdr:rowOff>
    </xdr:from>
    <xdr:to>
      <xdr:col>71</xdr:col>
      <xdr:colOff>177800</xdr:colOff>
      <xdr:row>38</xdr:row>
      <xdr:rowOff>103959</xdr:rowOff>
    </xdr:to>
    <xdr:cxnSp macro="">
      <xdr:nvCxnSpPr>
        <xdr:cNvPr id="438" name="直線コネクタ 437"/>
        <xdr:cNvCxnSpPr/>
      </xdr:nvCxnSpPr>
      <xdr:spPr>
        <a:xfrm>
          <a:off x="12814300" y="659456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39" name="n_1aveValue【認定こども園・幼稚園・保育所】&#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40"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441" name="n_3aveValue【認定こども園・幼稚園・保育所】&#10;有形固定資産減価償却率"/>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442" name="n_4aveValue【認定こども園・幼稚園・保育所】&#10;有形固定資産減価償却率"/>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43015</xdr:rowOff>
    </xdr:from>
    <xdr:ext cx="405111" cy="259045"/>
    <xdr:sp macro="" textlink="">
      <xdr:nvSpPr>
        <xdr:cNvPr id="443" name="n_1mainValue【認定こども園・幼稚園・保育所】&#10;有形固定資産減価償却率"/>
        <xdr:cNvSpPr txBox="1"/>
      </xdr:nvSpPr>
      <xdr:spPr>
        <a:xfrm>
          <a:off x="152660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8726</xdr:rowOff>
    </xdr:from>
    <xdr:ext cx="405111" cy="259045"/>
    <xdr:sp macro="" textlink="">
      <xdr:nvSpPr>
        <xdr:cNvPr id="444" name="n_2mainValue【認定こども園・幼稚園・保育所】&#10;有形固定資産減価償却率"/>
        <xdr:cNvSpPr txBox="1"/>
      </xdr:nvSpPr>
      <xdr:spPr>
        <a:xfrm>
          <a:off x="14389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145886</xdr:rowOff>
    </xdr:from>
    <xdr:ext cx="405111" cy="259045"/>
    <xdr:sp macro="" textlink="">
      <xdr:nvSpPr>
        <xdr:cNvPr id="445" name="n_3mainValue【認定こども園・幼稚園・保育所】&#10;有形固定資産減価償却率"/>
        <xdr:cNvSpPr txBox="1"/>
      </xdr:nvSpPr>
      <xdr:spPr>
        <a:xfrm>
          <a:off x="135007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446" name="n_4mainValue【認定こども園・幼稚園・保育所】&#10;有形固定資産減価償却率"/>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8" name="テキスト ボックス 45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0" name="テキスト ボックス 45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2" name="テキスト ボックス 46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4" name="テキスト ボックス 46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68" name="直線コネクタ 467"/>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69"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0" name="直線コネクタ 46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1"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2" name="直線コネクタ 471"/>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473" name="【認定こども園・幼稚園・保育所】&#10;一人当たり面積平均値テキスト"/>
        <xdr:cNvSpPr txBox="1"/>
      </xdr:nvSpPr>
      <xdr:spPr>
        <a:xfrm>
          <a:off x="221996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74" name="フローチャート: 判断 473"/>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75" name="フローチャート: 判断 474"/>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76" name="フローチャート: 判断 47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77" name="フローチャート: 判断 476"/>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78" name="フローチャート: 判断 477"/>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84" name="楕円 483"/>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83837</xdr:rowOff>
    </xdr:from>
    <xdr:ext cx="469744" cy="259045"/>
    <xdr:sp macro="" textlink="">
      <xdr:nvSpPr>
        <xdr:cNvPr id="485" name="【認定こども園・幼稚園・保育所】&#10;一人当たり面積該当値テキスト"/>
        <xdr:cNvSpPr txBox="1"/>
      </xdr:nvSpPr>
      <xdr:spPr>
        <a:xfrm>
          <a:off x="22199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105410</xdr:rowOff>
    </xdr:from>
    <xdr:to>
      <xdr:col>112</xdr:col>
      <xdr:colOff>38100</xdr:colOff>
      <xdr:row>40</xdr:row>
      <xdr:rowOff>35560</xdr:rowOff>
    </xdr:to>
    <xdr:sp macro="" textlink="">
      <xdr:nvSpPr>
        <xdr:cNvPr id="486" name="楕円 485"/>
        <xdr:cNvSpPr/>
      </xdr:nvSpPr>
      <xdr:spPr>
        <a:xfrm>
          <a:off x="2127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156210</xdr:rowOff>
    </xdr:from>
    <xdr:to>
      <xdr:col>116</xdr:col>
      <xdr:colOff>63500</xdr:colOff>
      <xdr:row>39</xdr:row>
      <xdr:rowOff>156210</xdr:rowOff>
    </xdr:to>
    <xdr:cxnSp macro="">
      <xdr:nvCxnSpPr>
        <xdr:cNvPr id="487" name="直線コネクタ 486"/>
        <xdr:cNvCxnSpPr/>
      </xdr:nvCxnSpPr>
      <xdr:spPr>
        <a:xfrm>
          <a:off x="21323300" y="684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105410</xdr:rowOff>
    </xdr:from>
    <xdr:to>
      <xdr:col>107</xdr:col>
      <xdr:colOff>101600</xdr:colOff>
      <xdr:row>40</xdr:row>
      <xdr:rowOff>35560</xdr:rowOff>
    </xdr:to>
    <xdr:sp macro="" textlink="">
      <xdr:nvSpPr>
        <xdr:cNvPr id="488" name="楕円 487"/>
        <xdr:cNvSpPr/>
      </xdr:nvSpPr>
      <xdr:spPr>
        <a:xfrm>
          <a:off x="20383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156210</xdr:rowOff>
    </xdr:from>
    <xdr:to>
      <xdr:col>111</xdr:col>
      <xdr:colOff>177800</xdr:colOff>
      <xdr:row>39</xdr:row>
      <xdr:rowOff>156210</xdr:rowOff>
    </xdr:to>
    <xdr:cxnSp macro="">
      <xdr:nvCxnSpPr>
        <xdr:cNvPr id="489" name="直線コネクタ 488"/>
        <xdr:cNvCxnSpPr/>
      </xdr:nvCxnSpPr>
      <xdr:spPr>
        <a:xfrm>
          <a:off x="20434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490" name="楕円 489"/>
        <xdr:cNvSpPr/>
      </xdr:nvSpPr>
      <xdr:spPr>
        <a:xfrm>
          <a:off x="19494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156210</xdr:rowOff>
    </xdr:from>
    <xdr:to>
      <xdr:col>107</xdr:col>
      <xdr:colOff>50800</xdr:colOff>
      <xdr:row>39</xdr:row>
      <xdr:rowOff>156210</xdr:rowOff>
    </xdr:to>
    <xdr:cxnSp macro="">
      <xdr:nvCxnSpPr>
        <xdr:cNvPr id="491" name="直線コネクタ 490"/>
        <xdr:cNvCxnSpPr/>
      </xdr:nvCxnSpPr>
      <xdr:spPr>
        <a:xfrm>
          <a:off x="19545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92" name="楕円 491"/>
        <xdr:cNvSpPr/>
      </xdr:nvSpPr>
      <xdr:spPr>
        <a:xfrm>
          <a:off x="18605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156210</xdr:rowOff>
    </xdr:from>
    <xdr:to>
      <xdr:col>102</xdr:col>
      <xdr:colOff>114300</xdr:colOff>
      <xdr:row>39</xdr:row>
      <xdr:rowOff>156210</xdr:rowOff>
    </xdr:to>
    <xdr:cxnSp macro="">
      <xdr:nvCxnSpPr>
        <xdr:cNvPr id="493" name="直線コネクタ 492"/>
        <xdr:cNvCxnSpPr/>
      </xdr:nvCxnSpPr>
      <xdr:spPr>
        <a:xfrm>
          <a:off x="18656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494" name="n_1aveValue【認定こども園・幼稚園・保育所】&#10;一人当たり面積"/>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95"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496" name="n_3aveValue【認定こども園・幼稚園・保育所】&#10;一人当たり面積"/>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497" name="n_4aveValue【認定こども園・幼稚園・保育所】&#10;一人当たり面積"/>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26687</xdr:rowOff>
    </xdr:from>
    <xdr:ext cx="469744" cy="259045"/>
    <xdr:sp macro="" textlink="">
      <xdr:nvSpPr>
        <xdr:cNvPr id="498" name="n_1mainValue【認定こども園・幼稚園・保育所】&#10;一人当たり面積"/>
        <xdr:cNvSpPr txBox="1"/>
      </xdr:nvSpPr>
      <xdr:spPr>
        <a:xfrm>
          <a:off x="21075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499" name="n_2mainValue【認定こども園・幼稚園・保育所】&#10;一人当たり面積"/>
        <xdr:cNvSpPr txBox="1"/>
      </xdr:nvSpPr>
      <xdr:spPr>
        <a:xfrm>
          <a:off x="20199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26687</xdr:rowOff>
    </xdr:from>
    <xdr:ext cx="469744" cy="259045"/>
    <xdr:sp macro="" textlink="">
      <xdr:nvSpPr>
        <xdr:cNvPr id="500" name="n_3mainValue【認定こども園・幼稚園・保育所】&#10;一人当たり面積"/>
        <xdr:cNvSpPr txBox="1"/>
      </xdr:nvSpPr>
      <xdr:spPr>
        <a:xfrm>
          <a:off x="19310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501" name="n_4mainValue【認定こども園・幼稚園・保育所】&#10;一人当たり面積"/>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4" name="テキスト ボックス 51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2" name="テキスト ボックス 52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4" name="テキスト ボックス 52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26" name="直線コネクタ 525"/>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27"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28" name="直線コネクタ 527"/>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29"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0" name="直線コネクタ 529"/>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531" name="【学校施設】&#10;有形固定資産減価償却率平均値テキスト"/>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32" name="フローチャート: 判断 531"/>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33" name="フローチャート: 判断 532"/>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34" name="フローチャート: 判断 533"/>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35" name="フローチャート: 判断 534"/>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36" name="フローチャート: 判断 535"/>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542" name="楕円 541"/>
        <xdr:cNvSpPr/>
      </xdr:nvSpPr>
      <xdr:spPr>
        <a:xfrm>
          <a:off x="162687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84472</xdr:rowOff>
    </xdr:from>
    <xdr:ext cx="405111" cy="259045"/>
    <xdr:sp macro="" textlink="">
      <xdr:nvSpPr>
        <xdr:cNvPr id="543" name="【学校施設】&#10;有形固定資産減価償却率該当値テキスト"/>
        <xdr:cNvSpPr txBox="1"/>
      </xdr:nvSpPr>
      <xdr:spPr>
        <a:xfrm>
          <a:off x="16357600"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19685</xdr:rowOff>
    </xdr:from>
    <xdr:to>
      <xdr:col>81</xdr:col>
      <xdr:colOff>101600</xdr:colOff>
      <xdr:row>59</xdr:row>
      <xdr:rowOff>121285</xdr:rowOff>
    </xdr:to>
    <xdr:sp macro="" textlink="">
      <xdr:nvSpPr>
        <xdr:cNvPr id="544" name="楕円 543"/>
        <xdr:cNvSpPr/>
      </xdr:nvSpPr>
      <xdr:spPr>
        <a:xfrm>
          <a:off x="15430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70485</xdr:rowOff>
    </xdr:from>
    <xdr:to>
      <xdr:col>85</xdr:col>
      <xdr:colOff>127000</xdr:colOff>
      <xdr:row>59</xdr:row>
      <xdr:rowOff>112395</xdr:rowOff>
    </xdr:to>
    <xdr:cxnSp macro="">
      <xdr:nvCxnSpPr>
        <xdr:cNvPr id="545" name="直線コネクタ 544"/>
        <xdr:cNvCxnSpPr/>
      </xdr:nvCxnSpPr>
      <xdr:spPr>
        <a:xfrm>
          <a:off x="15481300" y="101860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149225</xdr:rowOff>
    </xdr:from>
    <xdr:to>
      <xdr:col>76</xdr:col>
      <xdr:colOff>165100</xdr:colOff>
      <xdr:row>59</xdr:row>
      <xdr:rowOff>79375</xdr:rowOff>
    </xdr:to>
    <xdr:sp macro="" textlink="">
      <xdr:nvSpPr>
        <xdr:cNvPr id="546" name="楕円 545"/>
        <xdr:cNvSpPr/>
      </xdr:nvSpPr>
      <xdr:spPr>
        <a:xfrm>
          <a:off x="14541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28575</xdr:rowOff>
    </xdr:from>
    <xdr:to>
      <xdr:col>81</xdr:col>
      <xdr:colOff>50800</xdr:colOff>
      <xdr:row>59</xdr:row>
      <xdr:rowOff>70485</xdr:rowOff>
    </xdr:to>
    <xdr:cxnSp macro="">
      <xdr:nvCxnSpPr>
        <xdr:cNvPr id="547" name="直線コネクタ 546"/>
        <xdr:cNvCxnSpPr/>
      </xdr:nvCxnSpPr>
      <xdr:spPr>
        <a:xfrm>
          <a:off x="14592300" y="101441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103505</xdr:rowOff>
    </xdr:from>
    <xdr:to>
      <xdr:col>72</xdr:col>
      <xdr:colOff>38100</xdr:colOff>
      <xdr:row>59</xdr:row>
      <xdr:rowOff>33655</xdr:rowOff>
    </xdr:to>
    <xdr:sp macro="" textlink="">
      <xdr:nvSpPr>
        <xdr:cNvPr id="548" name="楕円 547"/>
        <xdr:cNvSpPr/>
      </xdr:nvSpPr>
      <xdr:spPr>
        <a:xfrm>
          <a:off x="13652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154305</xdr:rowOff>
    </xdr:from>
    <xdr:to>
      <xdr:col>76</xdr:col>
      <xdr:colOff>114300</xdr:colOff>
      <xdr:row>59</xdr:row>
      <xdr:rowOff>28575</xdr:rowOff>
    </xdr:to>
    <xdr:cxnSp macro="">
      <xdr:nvCxnSpPr>
        <xdr:cNvPr id="549" name="直線コネクタ 548"/>
        <xdr:cNvCxnSpPr/>
      </xdr:nvCxnSpPr>
      <xdr:spPr>
        <a:xfrm>
          <a:off x="13703300" y="100984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69215</xdr:rowOff>
    </xdr:from>
    <xdr:to>
      <xdr:col>67</xdr:col>
      <xdr:colOff>101600</xdr:colOff>
      <xdr:row>58</xdr:row>
      <xdr:rowOff>170815</xdr:rowOff>
    </xdr:to>
    <xdr:sp macro="" textlink="">
      <xdr:nvSpPr>
        <xdr:cNvPr id="550" name="楕円 549"/>
        <xdr:cNvSpPr/>
      </xdr:nvSpPr>
      <xdr:spPr>
        <a:xfrm>
          <a:off x="12763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120015</xdr:rowOff>
    </xdr:from>
    <xdr:to>
      <xdr:col>71</xdr:col>
      <xdr:colOff>177800</xdr:colOff>
      <xdr:row>58</xdr:row>
      <xdr:rowOff>154305</xdr:rowOff>
    </xdr:to>
    <xdr:cxnSp macro="">
      <xdr:nvCxnSpPr>
        <xdr:cNvPr id="551" name="直線コネクタ 550"/>
        <xdr:cNvCxnSpPr/>
      </xdr:nvCxnSpPr>
      <xdr:spPr>
        <a:xfrm>
          <a:off x="12814300" y="100641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131462</xdr:rowOff>
    </xdr:from>
    <xdr:ext cx="405111" cy="259045"/>
    <xdr:sp macro="" textlink="">
      <xdr:nvSpPr>
        <xdr:cNvPr id="552" name="n_1aveValue【学校施設】&#10;有形固定資産減価償却率"/>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53" name="n_2aveValue【学校施設】&#10;有形固定資産減価償却率"/>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54"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555" name="n_4aveValue【学校施設】&#10;有形固定資産減価償却率"/>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137812</xdr:rowOff>
    </xdr:from>
    <xdr:ext cx="405111" cy="259045"/>
    <xdr:sp macro="" textlink="">
      <xdr:nvSpPr>
        <xdr:cNvPr id="556" name="n_1mainValue【学校施設】&#10;有形固定資産減価償却率"/>
        <xdr:cNvSpPr txBox="1"/>
      </xdr:nvSpPr>
      <xdr:spPr>
        <a:xfrm>
          <a:off x="152660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95902</xdr:rowOff>
    </xdr:from>
    <xdr:ext cx="405111" cy="259045"/>
    <xdr:sp macro="" textlink="">
      <xdr:nvSpPr>
        <xdr:cNvPr id="557" name="n_2mainValue【学校施設】&#10;有形固定資産減価償却率"/>
        <xdr:cNvSpPr txBox="1"/>
      </xdr:nvSpPr>
      <xdr:spPr>
        <a:xfrm>
          <a:off x="14389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50182</xdr:rowOff>
    </xdr:from>
    <xdr:ext cx="405111" cy="259045"/>
    <xdr:sp macro="" textlink="">
      <xdr:nvSpPr>
        <xdr:cNvPr id="558" name="n_3mainValue【学校施設】&#10;有形固定資産減価償却率"/>
        <xdr:cNvSpPr txBox="1"/>
      </xdr:nvSpPr>
      <xdr:spPr>
        <a:xfrm>
          <a:off x="13500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15892</xdr:rowOff>
    </xdr:from>
    <xdr:ext cx="405111" cy="259045"/>
    <xdr:sp macro="" textlink="">
      <xdr:nvSpPr>
        <xdr:cNvPr id="559" name="n_4mainValue【学校施設】&#10;有形固定資産減価償却率"/>
        <xdr:cNvSpPr txBox="1"/>
      </xdr:nvSpPr>
      <xdr:spPr>
        <a:xfrm>
          <a:off x="12611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1" name="テキスト ボックス 58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83" name="直線コネクタ 582"/>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84"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85" name="直線コネクタ 584"/>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86"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87" name="直線コネクタ 586"/>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55643</xdr:rowOff>
    </xdr:from>
    <xdr:ext cx="469744" cy="259045"/>
    <xdr:sp macro="" textlink="">
      <xdr:nvSpPr>
        <xdr:cNvPr id="588" name="【学校施設】&#10;一人当たり面積平均値テキスト"/>
        <xdr:cNvSpPr txBox="1"/>
      </xdr:nvSpPr>
      <xdr:spPr>
        <a:xfrm>
          <a:off x="22199600" y="10685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89" name="フローチャート: 判断 588"/>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0" name="フローチャート: 判断 589"/>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1" name="フローチャート: 判断 590"/>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592" name="フローチャート: 判断 591"/>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593" name="フローチャート: 判断 592"/>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61976</xdr:rowOff>
    </xdr:from>
    <xdr:to>
      <xdr:col>116</xdr:col>
      <xdr:colOff>114300</xdr:colOff>
      <xdr:row>62</xdr:row>
      <xdr:rowOff>163576</xdr:rowOff>
    </xdr:to>
    <xdr:sp macro="" textlink="">
      <xdr:nvSpPr>
        <xdr:cNvPr id="599" name="楕円 598"/>
        <xdr:cNvSpPr/>
      </xdr:nvSpPr>
      <xdr:spPr>
        <a:xfrm>
          <a:off x="22110700" y="1069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84853</xdr:rowOff>
    </xdr:from>
    <xdr:ext cx="469744" cy="259045"/>
    <xdr:sp macro="" textlink="">
      <xdr:nvSpPr>
        <xdr:cNvPr id="600" name="【学校施設】&#10;一人当たり面積該当値テキスト"/>
        <xdr:cNvSpPr txBox="1"/>
      </xdr:nvSpPr>
      <xdr:spPr>
        <a:xfrm>
          <a:off x="22199600" y="1054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62738</xdr:rowOff>
    </xdr:from>
    <xdr:to>
      <xdr:col>112</xdr:col>
      <xdr:colOff>38100</xdr:colOff>
      <xdr:row>62</xdr:row>
      <xdr:rowOff>164338</xdr:rowOff>
    </xdr:to>
    <xdr:sp macro="" textlink="">
      <xdr:nvSpPr>
        <xdr:cNvPr id="601" name="楕円 600"/>
        <xdr:cNvSpPr/>
      </xdr:nvSpPr>
      <xdr:spPr>
        <a:xfrm>
          <a:off x="21272500" y="1069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112776</xdr:rowOff>
    </xdr:from>
    <xdr:to>
      <xdr:col>116</xdr:col>
      <xdr:colOff>63500</xdr:colOff>
      <xdr:row>62</xdr:row>
      <xdr:rowOff>113538</xdr:rowOff>
    </xdr:to>
    <xdr:cxnSp macro="">
      <xdr:nvCxnSpPr>
        <xdr:cNvPr id="602" name="直線コネクタ 601"/>
        <xdr:cNvCxnSpPr/>
      </xdr:nvCxnSpPr>
      <xdr:spPr>
        <a:xfrm flipV="1">
          <a:off x="21323300" y="1074267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62738</xdr:rowOff>
    </xdr:from>
    <xdr:to>
      <xdr:col>107</xdr:col>
      <xdr:colOff>101600</xdr:colOff>
      <xdr:row>62</xdr:row>
      <xdr:rowOff>164338</xdr:rowOff>
    </xdr:to>
    <xdr:sp macro="" textlink="">
      <xdr:nvSpPr>
        <xdr:cNvPr id="603" name="楕円 602"/>
        <xdr:cNvSpPr/>
      </xdr:nvSpPr>
      <xdr:spPr>
        <a:xfrm>
          <a:off x="20383500" y="1069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113538</xdr:rowOff>
    </xdr:from>
    <xdr:to>
      <xdr:col>111</xdr:col>
      <xdr:colOff>177800</xdr:colOff>
      <xdr:row>62</xdr:row>
      <xdr:rowOff>113538</xdr:rowOff>
    </xdr:to>
    <xdr:cxnSp macro="">
      <xdr:nvCxnSpPr>
        <xdr:cNvPr id="604" name="直線コネクタ 603"/>
        <xdr:cNvCxnSpPr/>
      </xdr:nvCxnSpPr>
      <xdr:spPr>
        <a:xfrm>
          <a:off x="20434300" y="10743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63119</xdr:rowOff>
    </xdr:from>
    <xdr:to>
      <xdr:col>102</xdr:col>
      <xdr:colOff>165100</xdr:colOff>
      <xdr:row>62</xdr:row>
      <xdr:rowOff>164719</xdr:rowOff>
    </xdr:to>
    <xdr:sp macro="" textlink="">
      <xdr:nvSpPr>
        <xdr:cNvPr id="605" name="楕円 604"/>
        <xdr:cNvSpPr/>
      </xdr:nvSpPr>
      <xdr:spPr>
        <a:xfrm>
          <a:off x="19494500" y="1069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113538</xdr:rowOff>
    </xdr:from>
    <xdr:to>
      <xdr:col>107</xdr:col>
      <xdr:colOff>50800</xdr:colOff>
      <xdr:row>62</xdr:row>
      <xdr:rowOff>113919</xdr:rowOff>
    </xdr:to>
    <xdr:cxnSp macro="">
      <xdr:nvCxnSpPr>
        <xdr:cNvPr id="606" name="直線コネクタ 605"/>
        <xdr:cNvCxnSpPr/>
      </xdr:nvCxnSpPr>
      <xdr:spPr>
        <a:xfrm flipV="1">
          <a:off x="19545300" y="1074343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62547</xdr:rowOff>
    </xdr:from>
    <xdr:to>
      <xdr:col>98</xdr:col>
      <xdr:colOff>38100</xdr:colOff>
      <xdr:row>62</xdr:row>
      <xdr:rowOff>164147</xdr:rowOff>
    </xdr:to>
    <xdr:sp macro="" textlink="">
      <xdr:nvSpPr>
        <xdr:cNvPr id="607" name="楕円 606"/>
        <xdr:cNvSpPr/>
      </xdr:nvSpPr>
      <xdr:spPr>
        <a:xfrm>
          <a:off x="18605500" y="1069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113347</xdr:rowOff>
    </xdr:from>
    <xdr:to>
      <xdr:col>102</xdr:col>
      <xdr:colOff>114300</xdr:colOff>
      <xdr:row>62</xdr:row>
      <xdr:rowOff>113919</xdr:rowOff>
    </xdr:to>
    <xdr:cxnSp macro="">
      <xdr:nvCxnSpPr>
        <xdr:cNvPr id="608" name="直線コネクタ 607"/>
        <xdr:cNvCxnSpPr/>
      </xdr:nvCxnSpPr>
      <xdr:spPr>
        <a:xfrm>
          <a:off x="18656300" y="1074324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4018</xdr:rowOff>
    </xdr:from>
    <xdr:ext cx="469744" cy="259045"/>
    <xdr:sp macro="" textlink="">
      <xdr:nvSpPr>
        <xdr:cNvPr id="609" name="n_1aveValue【学校施設】&#10;一人当たり面積"/>
        <xdr:cNvSpPr txBox="1"/>
      </xdr:nvSpPr>
      <xdr:spPr>
        <a:xfrm>
          <a:off x="21075727" y="1080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610" name="n_2aveValue【学校施設】&#10;一人当たり面積"/>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10304</xdr:rowOff>
    </xdr:from>
    <xdr:ext cx="469744" cy="259045"/>
    <xdr:sp macro="" textlink="">
      <xdr:nvSpPr>
        <xdr:cNvPr id="611" name="n_3aveValue【学校施設】&#10;一人当たり面積"/>
        <xdr:cNvSpPr txBox="1"/>
      </xdr:nvSpPr>
      <xdr:spPr>
        <a:xfrm>
          <a:off x="193104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12590</xdr:rowOff>
    </xdr:from>
    <xdr:ext cx="469744" cy="259045"/>
    <xdr:sp macro="" textlink="">
      <xdr:nvSpPr>
        <xdr:cNvPr id="612" name="n_4aveValue【学校施設】&#10;一人当たり面積"/>
        <xdr:cNvSpPr txBox="1"/>
      </xdr:nvSpPr>
      <xdr:spPr>
        <a:xfrm>
          <a:off x="18421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9415</xdr:rowOff>
    </xdr:from>
    <xdr:ext cx="469744" cy="259045"/>
    <xdr:sp macro="" textlink="">
      <xdr:nvSpPr>
        <xdr:cNvPr id="613" name="n_1mainValue【学校施設】&#10;一人当たり面積"/>
        <xdr:cNvSpPr txBox="1"/>
      </xdr:nvSpPr>
      <xdr:spPr>
        <a:xfrm>
          <a:off x="21075727" y="1046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9415</xdr:rowOff>
    </xdr:from>
    <xdr:ext cx="469744" cy="259045"/>
    <xdr:sp macro="" textlink="">
      <xdr:nvSpPr>
        <xdr:cNvPr id="614" name="n_2mainValue【学校施設】&#10;一人当たり面積"/>
        <xdr:cNvSpPr txBox="1"/>
      </xdr:nvSpPr>
      <xdr:spPr>
        <a:xfrm>
          <a:off x="20199427" y="1046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9796</xdr:rowOff>
    </xdr:from>
    <xdr:ext cx="469744" cy="259045"/>
    <xdr:sp macro="" textlink="">
      <xdr:nvSpPr>
        <xdr:cNvPr id="615" name="n_3mainValue【学校施設】&#10;一人当たり面積"/>
        <xdr:cNvSpPr txBox="1"/>
      </xdr:nvSpPr>
      <xdr:spPr>
        <a:xfrm>
          <a:off x="19310427" y="1046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9224</xdr:rowOff>
    </xdr:from>
    <xdr:ext cx="469744" cy="259045"/>
    <xdr:sp macro="" textlink="">
      <xdr:nvSpPr>
        <xdr:cNvPr id="616" name="n_4mainValue【学校施設】&#10;一人当たり面積"/>
        <xdr:cNvSpPr txBox="1"/>
      </xdr:nvSpPr>
      <xdr:spPr>
        <a:xfrm>
          <a:off x="18421427" y="1046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3" name="テキスト ボックス 6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4" name="直線コネクタ 6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5" name="テキスト ボックス 64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6" name="直線コネクタ 6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7" name="テキスト ボックス 6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8" name="直線コネクタ 6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9" name="テキスト ボックス 6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0" name="直線コネクタ 6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1" name="テキスト ボックス 6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2" name="直線コネクタ 6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3" name="テキスト ボックス 65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4" name="直線コネクタ 6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5" name="テキスト ボックス 65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657" name="直線コネクタ 656"/>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5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59" name="直線コネクタ 65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660" name="【公民館】&#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661" name="直線コネクタ 660"/>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662" name="【公民館】&#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63" name="フローチャート: 判断 662"/>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664" name="フローチャート: 判断 663"/>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665" name="フローチャート: 判断 664"/>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666" name="フローチャート: 判断 665"/>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667" name="フローチャート: 判断 666"/>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xdr:rowOff>
    </xdr:from>
    <xdr:to>
      <xdr:col>85</xdr:col>
      <xdr:colOff>177800</xdr:colOff>
      <xdr:row>104</xdr:row>
      <xdr:rowOff>107950</xdr:rowOff>
    </xdr:to>
    <xdr:sp macro="" textlink="">
      <xdr:nvSpPr>
        <xdr:cNvPr id="673" name="楕円 672"/>
        <xdr:cNvSpPr/>
      </xdr:nvSpPr>
      <xdr:spPr>
        <a:xfrm>
          <a:off x="162687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29227</xdr:rowOff>
    </xdr:from>
    <xdr:ext cx="405111" cy="259045"/>
    <xdr:sp macro="" textlink="">
      <xdr:nvSpPr>
        <xdr:cNvPr id="674" name="【公民館】&#10;有形固定資産減価償却率該当値テキスト"/>
        <xdr:cNvSpPr txBox="1"/>
      </xdr:nvSpPr>
      <xdr:spPr>
        <a:xfrm>
          <a:off x="16357600"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137795</xdr:rowOff>
    </xdr:from>
    <xdr:to>
      <xdr:col>81</xdr:col>
      <xdr:colOff>101600</xdr:colOff>
      <xdr:row>104</xdr:row>
      <xdr:rowOff>67945</xdr:rowOff>
    </xdr:to>
    <xdr:sp macro="" textlink="">
      <xdr:nvSpPr>
        <xdr:cNvPr id="675" name="楕円 674"/>
        <xdr:cNvSpPr/>
      </xdr:nvSpPr>
      <xdr:spPr>
        <a:xfrm>
          <a:off x="15430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17145</xdr:rowOff>
    </xdr:from>
    <xdr:to>
      <xdr:col>85</xdr:col>
      <xdr:colOff>127000</xdr:colOff>
      <xdr:row>104</xdr:row>
      <xdr:rowOff>57150</xdr:rowOff>
    </xdr:to>
    <xdr:cxnSp macro="">
      <xdr:nvCxnSpPr>
        <xdr:cNvPr id="676" name="直線コネクタ 675"/>
        <xdr:cNvCxnSpPr/>
      </xdr:nvCxnSpPr>
      <xdr:spPr>
        <a:xfrm>
          <a:off x="15481300" y="178479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97789</xdr:rowOff>
    </xdr:from>
    <xdr:to>
      <xdr:col>76</xdr:col>
      <xdr:colOff>165100</xdr:colOff>
      <xdr:row>104</xdr:row>
      <xdr:rowOff>27939</xdr:rowOff>
    </xdr:to>
    <xdr:sp macro="" textlink="">
      <xdr:nvSpPr>
        <xdr:cNvPr id="677" name="楕円 676"/>
        <xdr:cNvSpPr/>
      </xdr:nvSpPr>
      <xdr:spPr>
        <a:xfrm>
          <a:off x="14541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148589</xdr:rowOff>
    </xdr:from>
    <xdr:to>
      <xdr:col>81</xdr:col>
      <xdr:colOff>50800</xdr:colOff>
      <xdr:row>104</xdr:row>
      <xdr:rowOff>17145</xdr:rowOff>
    </xdr:to>
    <xdr:cxnSp macro="">
      <xdr:nvCxnSpPr>
        <xdr:cNvPr id="678" name="直線コネクタ 677"/>
        <xdr:cNvCxnSpPr/>
      </xdr:nvCxnSpPr>
      <xdr:spPr>
        <a:xfrm>
          <a:off x="14592300" y="178079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76836</xdr:rowOff>
    </xdr:from>
    <xdr:to>
      <xdr:col>72</xdr:col>
      <xdr:colOff>38100</xdr:colOff>
      <xdr:row>104</xdr:row>
      <xdr:rowOff>6986</xdr:rowOff>
    </xdr:to>
    <xdr:sp macro="" textlink="">
      <xdr:nvSpPr>
        <xdr:cNvPr id="679" name="楕円 678"/>
        <xdr:cNvSpPr/>
      </xdr:nvSpPr>
      <xdr:spPr>
        <a:xfrm>
          <a:off x="13652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127636</xdr:rowOff>
    </xdr:from>
    <xdr:to>
      <xdr:col>76</xdr:col>
      <xdr:colOff>114300</xdr:colOff>
      <xdr:row>103</xdr:row>
      <xdr:rowOff>148589</xdr:rowOff>
    </xdr:to>
    <xdr:cxnSp macro="">
      <xdr:nvCxnSpPr>
        <xdr:cNvPr id="680" name="直線コネクタ 679"/>
        <xdr:cNvCxnSpPr/>
      </xdr:nvCxnSpPr>
      <xdr:spPr>
        <a:xfrm>
          <a:off x="13703300" y="1778698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40639</xdr:rowOff>
    </xdr:from>
    <xdr:to>
      <xdr:col>67</xdr:col>
      <xdr:colOff>101600</xdr:colOff>
      <xdr:row>103</xdr:row>
      <xdr:rowOff>142239</xdr:rowOff>
    </xdr:to>
    <xdr:sp macro="" textlink="">
      <xdr:nvSpPr>
        <xdr:cNvPr id="681" name="楕円 680"/>
        <xdr:cNvSpPr/>
      </xdr:nvSpPr>
      <xdr:spPr>
        <a:xfrm>
          <a:off x="12763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91439</xdr:rowOff>
    </xdr:from>
    <xdr:to>
      <xdr:col>71</xdr:col>
      <xdr:colOff>177800</xdr:colOff>
      <xdr:row>103</xdr:row>
      <xdr:rowOff>127636</xdr:rowOff>
    </xdr:to>
    <xdr:cxnSp macro="">
      <xdr:nvCxnSpPr>
        <xdr:cNvPr id="682" name="直線コネクタ 681"/>
        <xdr:cNvCxnSpPr/>
      </xdr:nvCxnSpPr>
      <xdr:spPr>
        <a:xfrm>
          <a:off x="12814300" y="177507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76216</xdr:rowOff>
    </xdr:from>
    <xdr:ext cx="405111" cy="259045"/>
    <xdr:sp macro="" textlink="">
      <xdr:nvSpPr>
        <xdr:cNvPr id="683" name="n_1aveValue【公民館】&#10;有形固定資産減価償却率"/>
        <xdr:cNvSpPr txBox="1"/>
      </xdr:nvSpPr>
      <xdr:spPr>
        <a:xfrm>
          <a:off x="15266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59072</xdr:rowOff>
    </xdr:from>
    <xdr:ext cx="405111" cy="259045"/>
    <xdr:sp macro="" textlink="">
      <xdr:nvSpPr>
        <xdr:cNvPr id="684" name="n_2aveValue【公民館】&#10;有形固定資産減価償却率"/>
        <xdr:cNvSpPr txBox="1"/>
      </xdr:nvSpPr>
      <xdr:spPr>
        <a:xfrm>
          <a:off x="14389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685" name="n_3aveValue【公民館】&#10;有形固定資産減価償却率"/>
        <xdr:cNvSpPr txBox="1"/>
      </xdr:nvSpPr>
      <xdr:spPr>
        <a:xfrm>
          <a:off x="13500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104791</xdr:rowOff>
    </xdr:from>
    <xdr:ext cx="405111" cy="259045"/>
    <xdr:sp macro="" textlink="">
      <xdr:nvSpPr>
        <xdr:cNvPr id="686" name="n_4aveValue【公民館】&#10;有形固定資産減価償却率"/>
        <xdr:cNvSpPr txBox="1"/>
      </xdr:nvSpPr>
      <xdr:spPr>
        <a:xfrm>
          <a:off x="12611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84472</xdr:rowOff>
    </xdr:from>
    <xdr:ext cx="405111" cy="259045"/>
    <xdr:sp macro="" textlink="">
      <xdr:nvSpPr>
        <xdr:cNvPr id="687" name="n_1mainValue【公民館】&#10;有形固定資産減価償却率"/>
        <xdr:cNvSpPr txBox="1"/>
      </xdr:nvSpPr>
      <xdr:spPr>
        <a:xfrm>
          <a:off x="152660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44466</xdr:rowOff>
    </xdr:from>
    <xdr:ext cx="405111" cy="259045"/>
    <xdr:sp macro="" textlink="">
      <xdr:nvSpPr>
        <xdr:cNvPr id="688" name="n_2mainValue【公民館】&#10;有形固定資産減価償却率"/>
        <xdr:cNvSpPr txBox="1"/>
      </xdr:nvSpPr>
      <xdr:spPr>
        <a:xfrm>
          <a:off x="14389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23513</xdr:rowOff>
    </xdr:from>
    <xdr:ext cx="405111" cy="259045"/>
    <xdr:sp macro="" textlink="">
      <xdr:nvSpPr>
        <xdr:cNvPr id="689" name="n_3mainValue【公民館】&#10;有形固定資産減価償却率"/>
        <xdr:cNvSpPr txBox="1"/>
      </xdr:nvSpPr>
      <xdr:spPr>
        <a:xfrm>
          <a:off x="13500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158766</xdr:rowOff>
    </xdr:from>
    <xdr:ext cx="405111" cy="259045"/>
    <xdr:sp macro="" textlink="">
      <xdr:nvSpPr>
        <xdr:cNvPr id="690" name="n_4mainValue【公民館】&#10;有形固定資産減価償却率"/>
        <xdr:cNvSpPr txBox="1"/>
      </xdr:nvSpPr>
      <xdr:spPr>
        <a:xfrm>
          <a:off x="12611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1" name="直線コネクタ 7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2" name="テキスト ボックス 7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3" name="直線コネクタ 7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4" name="テキスト ボックス 7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5" name="直線コネクタ 7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6" name="テキスト ボックス 7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7" name="直線コネクタ 7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8" name="テキスト ボックス 7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9" name="直線コネクタ 7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0" name="テキスト ボックス 7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1" name="直線コネクタ 7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2" name="テキスト ボックス 7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716" name="直線コネクタ 715"/>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717" name="【公民館】&#10;一人当たり面積最小値テキスト"/>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718" name="直線コネクタ 717"/>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719" name="【公民館】&#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720" name="直線コネクタ 719"/>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21789</xdr:rowOff>
    </xdr:from>
    <xdr:ext cx="469744" cy="259045"/>
    <xdr:sp macro="" textlink="">
      <xdr:nvSpPr>
        <xdr:cNvPr id="721" name="【公民館】&#10;一人当たり面積平均値テキスト"/>
        <xdr:cNvSpPr txBox="1"/>
      </xdr:nvSpPr>
      <xdr:spPr>
        <a:xfrm>
          <a:off x="22199600" y="18366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722" name="フローチャート: 判断 721"/>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723" name="フローチャート: 判断 722"/>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24" name="フローチャート: 判断 723"/>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725" name="フローチャート: 判断 724"/>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726" name="フローチャート: 判断 725"/>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159294</xdr:rowOff>
    </xdr:from>
    <xdr:to>
      <xdr:col>116</xdr:col>
      <xdr:colOff>114300</xdr:colOff>
      <xdr:row>105</xdr:row>
      <xdr:rowOff>89444</xdr:rowOff>
    </xdr:to>
    <xdr:sp macro="" textlink="">
      <xdr:nvSpPr>
        <xdr:cNvPr id="732" name="楕円 731"/>
        <xdr:cNvSpPr/>
      </xdr:nvSpPr>
      <xdr:spPr>
        <a:xfrm>
          <a:off x="221107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10721</xdr:rowOff>
    </xdr:from>
    <xdr:ext cx="469744" cy="259045"/>
    <xdr:sp macro="" textlink="">
      <xdr:nvSpPr>
        <xdr:cNvPr id="733" name="【公民館】&#10;一人当たり面積該当値テキスト"/>
        <xdr:cNvSpPr txBox="1"/>
      </xdr:nvSpPr>
      <xdr:spPr>
        <a:xfrm>
          <a:off x="22199600" y="1784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159294</xdr:rowOff>
    </xdr:from>
    <xdr:to>
      <xdr:col>112</xdr:col>
      <xdr:colOff>38100</xdr:colOff>
      <xdr:row>105</xdr:row>
      <xdr:rowOff>89444</xdr:rowOff>
    </xdr:to>
    <xdr:sp macro="" textlink="">
      <xdr:nvSpPr>
        <xdr:cNvPr id="734" name="楕円 733"/>
        <xdr:cNvSpPr/>
      </xdr:nvSpPr>
      <xdr:spPr>
        <a:xfrm>
          <a:off x="21272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38644</xdr:rowOff>
    </xdr:from>
    <xdr:to>
      <xdr:col>116</xdr:col>
      <xdr:colOff>63500</xdr:colOff>
      <xdr:row>105</xdr:row>
      <xdr:rowOff>38644</xdr:rowOff>
    </xdr:to>
    <xdr:cxnSp macro="">
      <xdr:nvCxnSpPr>
        <xdr:cNvPr id="735" name="直線コネクタ 734"/>
        <xdr:cNvCxnSpPr/>
      </xdr:nvCxnSpPr>
      <xdr:spPr>
        <a:xfrm>
          <a:off x="21323300" y="180408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159294</xdr:rowOff>
    </xdr:from>
    <xdr:to>
      <xdr:col>107</xdr:col>
      <xdr:colOff>101600</xdr:colOff>
      <xdr:row>105</xdr:row>
      <xdr:rowOff>89444</xdr:rowOff>
    </xdr:to>
    <xdr:sp macro="" textlink="">
      <xdr:nvSpPr>
        <xdr:cNvPr id="736" name="楕円 735"/>
        <xdr:cNvSpPr/>
      </xdr:nvSpPr>
      <xdr:spPr>
        <a:xfrm>
          <a:off x="20383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38644</xdr:rowOff>
    </xdr:from>
    <xdr:to>
      <xdr:col>111</xdr:col>
      <xdr:colOff>177800</xdr:colOff>
      <xdr:row>105</xdr:row>
      <xdr:rowOff>38644</xdr:rowOff>
    </xdr:to>
    <xdr:cxnSp macro="">
      <xdr:nvCxnSpPr>
        <xdr:cNvPr id="737" name="直線コネクタ 736"/>
        <xdr:cNvCxnSpPr/>
      </xdr:nvCxnSpPr>
      <xdr:spPr>
        <a:xfrm>
          <a:off x="20434300" y="18040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159294</xdr:rowOff>
    </xdr:from>
    <xdr:to>
      <xdr:col>102</xdr:col>
      <xdr:colOff>165100</xdr:colOff>
      <xdr:row>105</xdr:row>
      <xdr:rowOff>89444</xdr:rowOff>
    </xdr:to>
    <xdr:sp macro="" textlink="">
      <xdr:nvSpPr>
        <xdr:cNvPr id="738" name="楕円 737"/>
        <xdr:cNvSpPr/>
      </xdr:nvSpPr>
      <xdr:spPr>
        <a:xfrm>
          <a:off x="19494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38644</xdr:rowOff>
    </xdr:from>
    <xdr:to>
      <xdr:col>107</xdr:col>
      <xdr:colOff>50800</xdr:colOff>
      <xdr:row>105</xdr:row>
      <xdr:rowOff>38644</xdr:rowOff>
    </xdr:to>
    <xdr:cxnSp macro="">
      <xdr:nvCxnSpPr>
        <xdr:cNvPr id="739" name="直線コネクタ 738"/>
        <xdr:cNvCxnSpPr/>
      </xdr:nvCxnSpPr>
      <xdr:spPr>
        <a:xfrm>
          <a:off x="19545300" y="18040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159294</xdr:rowOff>
    </xdr:from>
    <xdr:to>
      <xdr:col>98</xdr:col>
      <xdr:colOff>38100</xdr:colOff>
      <xdr:row>105</xdr:row>
      <xdr:rowOff>89444</xdr:rowOff>
    </xdr:to>
    <xdr:sp macro="" textlink="">
      <xdr:nvSpPr>
        <xdr:cNvPr id="740" name="楕円 739"/>
        <xdr:cNvSpPr/>
      </xdr:nvSpPr>
      <xdr:spPr>
        <a:xfrm>
          <a:off x="18605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38644</xdr:rowOff>
    </xdr:from>
    <xdr:to>
      <xdr:col>102</xdr:col>
      <xdr:colOff>114300</xdr:colOff>
      <xdr:row>105</xdr:row>
      <xdr:rowOff>38644</xdr:rowOff>
    </xdr:to>
    <xdr:cxnSp macro="">
      <xdr:nvCxnSpPr>
        <xdr:cNvPr id="741" name="直線コネクタ 740"/>
        <xdr:cNvCxnSpPr/>
      </xdr:nvCxnSpPr>
      <xdr:spPr>
        <a:xfrm>
          <a:off x="18656300" y="18040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132822</xdr:rowOff>
    </xdr:from>
    <xdr:ext cx="469744" cy="259045"/>
    <xdr:sp macro="" textlink="">
      <xdr:nvSpPr>
        <xdr:cNvPr id="742" name="n_1aveValue【公民館】&#10;一人当たり面積"/>
        <xdr:cNvSpPr txBox="1"/>
      </xdr:nvSpPr>
      <xdr:spPr>
        <a:xfrm>
          <a:off x="21075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743" name="n_2aveValue【公民館】&#10;一人当たり面積"/>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744" name="n_3aveValue【公民館】&#10;一人当たり面積"/>
        <xdr:cNvSpPr txBox="1"/>
      </xdr:nvSpPr>
      <xdr:spPr>
        <a:xfrm>
          <a:off x="19310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745" name="n_4aveValue【公民館】&#10;一人当たり面積"/>
        <xdr:cNvSpPr txBox="1"/>
      </xdr:nvSpPr>
      <xdr:spPr>
        <a:xfrm>
          <a:off x="18421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105971</xdr:rowOff>
    </xdr:from>
    <xdr:ext cx="469744" cy="259045"/>
    <xdr:sp macro="" textlink="">
      <xdr:nvSpPr>
        <xdr:cNvPr id="746" name="n_1mainValue【公民館】&#10;一人当たり面積"/>
        <xdr:cNvSpPr txBox="1"/>
      </xdr:nvSpPr>
      <xdr:spPr>
        <a:xfrm>
          <a:off x="21075727"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105971</xdr:rowOff>
    </xdr:from>
    <xdr:ext cx="469744" cy="259045"/>
    <xdr:sp macro="" textlink="">
      <xdr:nvSpPr>
        <xdr:cNvPr id="747" name="n_2mainValue【公民館】&#10;一人当たり面積"/>
        <xdr:cNvSpPr txBox="1"/>
      </xdr:nvSpPr>
      <xdr:spPr>
        <a:xfrm>
          <a:off x="20199427"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105971</xdr:rowOff>
    </xdr:from>
    <xdr:ext cx="469744" cy="259045"/>
    <xdr:sp macro="" textlink="">
      <xdr:nvSpPr>
        <xdr:cNvPr id="748" name="n_3mainValue【公民館】&#10;一人当たり面積"/>
        <xdr:cNvSpPr txBox="1"/>
      </xdr:nvSpPr>
      <xdr:spPr>
        <a:xfrm>
          <a:off x="19310427"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105971</xdr:rowOff>
    </xdr:from>
    <xdr:ext cx="469744" cy="259045"/>
    <xdr:sp macro="" textlink="">
      <xdr:nvSpPr>
        <xdr:cNvPr id="749" name="n_4mainValue【公民館】&#10;一人当たり面積"/>
        <xdr:cNvSpPr txBox="1"/>
      </xdr:nvSpPr>
      <xdr:spPr>
        <a:xfrm>
          <a:off x="18421427"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各施設の有形固定資産減価償却率について、類似団体平均値と比較し高い水準にあるのは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認定子ども園・幼稚園・保育所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である。その中でも、数値を大きく上回る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については、定期点検の実施により、安全性に影響を及ぼす損傷等を早期に発見したうえで長寿命化修繕計画を適切に実行し、橋りょうの延命化を図っていく。一方、平均値と比較し低い水準にあるのは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である。特に大きく数値を下回る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年開校の明石台小学校などが含まれており、比較的新しい施設が多いためである。</a:t>
          </a:r>
        </a:p>
        <a:p>
          <a:r>
            <a:rPr kumimoji="1" lang="ja-JP" altLang="en-US" sz="1300">
              <a:latin typeface="ＭＳ Ｐゴシック" panose="020B0600070205080204" pitchFamily="50" charset="-128"/>
              <a:ea typeface="ＭＳ Ｐゴシック" panose="020B0600070205080204" pitchFamily="50" charset="-128"/>
            </a:rPr>
            <a:t>　各施設の一人当たり面積等について、類似団体平均値と比較して上回っている施設は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であり、下回っているのは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認定子ども園・幼稚園・保育所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さらに老朽化が進み、修繕費や維持管理費の経費増大が見込まれるため、引き続き公共施設等総合管理計画に基づき、計画的に各施設の長寿命化を図るとともに、適正な配置と効果的な管理運営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52,431
52,204
49.18
21,940,168
20,723,144
968,184
9,656,809
6,303,011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73" name="直線コネクタ 72"/>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74"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75" name="直線コネクタ 74"/>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76"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77" name="直線コネクタ 76"/>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78" name="【体育館・プール】&#10;有形固定資産減価償却率平均値テキスト"/>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79" name="フローチャート: 判断 78"/>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80" name="フローチャート: 判断 79"/>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81" name="フローチャート: 判断 80"/>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82" name="フローチャート: 判断 81"/>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83" name="フローチャート: 判断 82"/>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42545</xdr:rowOff>
    </xdr:from>
    <xdr:to>
      <xdr:col>24</xdr:col>
      <xdr:colOff>114300</xdr:colOff>
      <xdr:row>60</xdr:row>
      <xdr:rowOff>144145</xdr:rowOff>
    </xdr:to>
    <xdr:sp macro="" textlink="">
      <xdr:nvSpPr>
        <xdr:cNvPr id="89" name="楕円 88"/>
        <xdr:cNvSpPr/>
      </xdr:nvSpPr>
      <xdr:spPr>
        <a:xfrm>
          <a:off x="45847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20972</xdr:rowOff>
    </xdr:from>
    <xdr:ext cx="405111" cy="259045"/>
    <xdr:sp macro="" textlink="">
      <xdr:nvSpPr>
        <xdr:cNvPr id="90" name="【体育館・プール】&#10;有形固定資産減価償却率該当値テキスト"/>
        <xdr:cNvSpPr txBox="1"/>
      </xdr:nvSpPr>
      <xdr:spPr>
        <a:xfrm>
          <a:off x="4673600"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xdr:rowOff>
    </xdr:from>
    <xdr:to>
      <xdr:col>20</xdr:col>
      <xdr:colOff>38100</xdr:colOff>
      <xdr:row>60</xdr:row>
      <xdr:rowOff>102235</xdr:rowOff>
    </xdr:to>
    <xdr:sp macro="" textlink="">
      <xdr:nvSpPr>
        <xdr:cNvPr id="91" name="楕円 90"/>
        <xdr:cNvSpPr/>
      </xdr:nvSpPr>
      <xdr:spPr>
        <a:xfrm>
          <a:off x="3746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51435</xdr:rowOff>
    </xdr:from>
    <xdr:to>
      <xdr:col>24</xdr:col>
      <xdr:colOff>63500</xdr:colOff>
      <xdr:row>60</xdr:row>
      <xdr:rowOff>93345</xdr:rowOff>
    </xdr:to>
    <xdr:cxnSp macro="">
      <xdr:nvCxnSpPr>
        <xdr:cNvPr id="92" name="直線コネクタ 91"/>
        <xdr:cNvCxnSpPr/>
      </xdr:nvCxnSpPr>
      <xdr:spPr>
        <a:xfrm>
          <a:off x="3797300" y="103384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130175</xdr:rowOff>
    </xdr:from>
    <xdr:to>
      <xdr:col>15</xdr:col>
      <xdr:colOff>101600</xdr:colOff>
      <xdr:row>60</xdr:row>
      <xdr:rowOff>60325</xdr:rowOff>
    </xdr:to>
    <xdr:sp macro="" textlink="">
      <xdr:nvSpPr>
        <xdr:cNvPr id="93" name="楕円 92"/>
        <xdr:cNvSpPr/>
      </xdr:nvSpPr>
      <xdr:spPr>
        <a:xfrm>
          <a:off x="2857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9525</xdr:rowOff>
    </xdr:from>
    <xdr:to>
      <xdr:col>19</xdr:col>
      <xdr:colOff>177800</xdr:colOff>
      <xdr:row>60</xdr:row>
      <xdr:rowOff>51435</xdr:rowOff>
    </xdr:to>
    <xdr:cxnSp macro="">
      <xdr:nvCxnSpPr>
        <xdr:cNvPr id="94" name="直線コネクタ 93"/>
        <xdr:cNvCxnSpPr/>
      </xdr:nvCxnSpPr>
      <xdr:spPr>
        <a:xfrm>
          <a:off x="2908300" y="102965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88265</xdr:rowOff>
    </xdr:from>
    <xdr:to>
      <xdr:col>10</xdr:col>
      <xdr:colOff>165100</xdr:colOff>
      <xdr:row>60</xdr:row>
      <xdr:rowOff>18415</xdr:rowOff>
    </xdr:to>
    <xdr:sp macro="" textlink="">
      <xdr:nvSpPr>
        <xdr:cNvPr id="95" name="楕円 94"/>
        <xdr:cNvSpPr/>
      </xdr:nvSpPr>
      <xdr:spPr>
        <a:xfrm>
          <a:off x="1968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139065</xdr:rowOff>
    </xdr:from>
    <xdr:to>
      <xdr:col>15</xdr:col>
      <xdr:colOff>50800</xdr:colOff>
      <xdr:row>60</xdr:row>
      <xdr:rowOff>9525</xdr:rowOff>
    </xdr:to>
    <xdr:cxnSp macro="">
      <xdr:nvCxnSpPr>
        <xdr:cNvPr id="96" name="直線コネクタ 95"/>
        <xdr:cNvCxnSpPr/>
      </xdr:nvCxnSpPr>
      <xdr:spPr>
        <a:xfrm>
          <a:off x="2019300" y="102546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46355</xdr:rowOff>
    </xdr:from>
    <xdr:to>
      <xdr:col>6</xdr:col>
      <xdr:colOff>38100</xdr:colOff>
      <xdr:row>59</xdr:row>
      <xdr:rowOff>147955</xdr:rowOff>
    </xdr:to>
    <xdr:sp macro="" textlink="">
      <xdr:nvSpPr>
        <xdr:cNvPr id="97" name="楕円 96"/>
        <xdr:cNvSpPr/>
      </xdr:nvSpPr>
      <xdr:spPr>
        <a:xfrm>
          <a:off x="1079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97155</xdr:rowOff>
    </xdr:from>
    <xdr:to>
      <xdr:col>10</xdr:col>
      <xdr:colOff>114300</xdr:colOff>
      <xdr:row>59</xdr:row>
      <xdr:rowOff>139065</xdr:rowOff>
    </xdr:to>
    <xdr:cxnSp macro="">
      <xdr:nvCxnSpPr>
        <xdr:cNvPr id="98" name="直線コネクタ 97"/>
        <xdr:cNvCxnSpPr/>
      </xdr:nvCxnSpPr>
      <xdr:spPr>
        <a:xfrm>
          <a:off x="1130300" y="102127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99" name="n_1aveValue【体育館・プール】&#10;有形固定資産減価償却率"/>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00" name="n_2aveValue【体育館・プール】&#10;有形固定資産減価償却率"/>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36212</xdr:rowOff>
    </xdr:from>
    <xdr:ext cx="405111" cy="259045"/>
    <xdr:sp macro="" textlink="">
      <xdr:nvSpPr>
        <xdr:cNvPr id="101" name="n_3aveValue【体育館・プール】&#10;有形固定資産減価償却率"/>
        <xdr:cNvSpPr txBox="1"/>
      </xdr:nvSpPr>
      <xdr:spPr>
        <a:xfrm>
          <a:off x="1816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167657</xdr:rowOff>
    </xdr:from>
    <xdr:ext cx="405111" cy="259045"/>
    <xdr:sp macro="" textlink="">
      <xdr:nvSpPr>
        <xdr:cNvPr id="102" name="n_4aveValue【体育館・プール】&#10;有形固定資産減価償却率"/>
        <xdr:cNvSpPr txBox="1"/>
      </xdr:nvSpPr>
      <xdr:spPr>
        <a:xfrm>
          <a:off x="927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93362</xdr:rowOff>
    </xdr:from>
    <xdr:ext cx="405111" cy="259045"/>
    <xdr:sp macro="" textlink="">
      <xdr:nvSpPr>
        <xdr:cNvPr id="103" name="n_1mainValue【体育館・プール】&#10;有形固定資産減価償却率"/>
        <xdr:cNvSpPr txBox="1"/>
      </xdr:nvSpPr>
      <xdr:spPr>
        <a:xfrm>
          <a:off x="35820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51452</xdr:rowOff>
    </xdr:from>
    <xdr:ext cx="405111" cy="259045"/>
    <xdr:sp macro="" textlink="">
      <xdr:nvSpPr>
        <xdr:cNvPr id="104" name="n_2mainValue【体育館・プール】&#10;有形固定資産減価償却率"/>
        <xdr:cNvSpPr txBox="1"/>
      </xdr:nvSpPr>
      <xdr:spPr>
        <a:xfrm>
          <a:off x="2705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34942</xdr:rowOff>
    </xdr:from>
    <xdr:ext cx="405111" cy="259045"/>
    <xdr:sp macro="" textlink="">
      <xdr:nvSpPr>
        <xdr:cNvPr id="105" name="n_3mainValue【体育館・プール】&#10;有形固定資産減価償却率"/>
        <xdr:cNvSpPr txBox="1"/>
      </xdr:nvSpPr>
      <xdr:spPr>
        <a:xfrm>
          <a:off x="1816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164482</xdr:rowOff>
    </xdr:from>
    <xdr:ext cx="405111" cy="259045"/>
    <xdr:sp macro="" textlink="">
      <xdr:nvSpPr>
        <xdr:cNvPr id="106" name="n_4mainValue【体育館・プール】&#10;有形固定資産減価償却率"/>
        <xdr:cNvSpPr txBox="1"/>
      </xdr:nvSpPr>
      <xdr:spPr>
        <a:xfrm>
          <a:off x="927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132" name="直線コネクタ 131"/>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133"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134" name="直線コネクタ 133"/>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35"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36" name="直線コネクタ 135"/>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137" name="【体育館・プール】&#10;一人当たり面積平均値テキスト"/>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138" name="フローチャート: 判断 137"/>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139" name="フローチャート: 判断 138"/>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140" name="フローチャート: 判断 139"/>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141" name="フローチャート: 判断 140"/>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142" name="フローチャート: 判断 141"/>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4717</xdr:rowOff>
    </xdr:from>
    <xdr:to>
      <xdr:col>55</xdr:col>
      <xdr:colOff>50800</xdr:colOff>
      <xdr:row>63</xdr:row>
      <xdr:rowOff>106317</xdr:rowOff>
    </xdr:to>
    <xdr:sp macro="" textlink="">
      <xdr:nvSpPr>
        <xdr:cNvPr id="148" name="楕円 147"/>
        <xdr:cNvSpPr/>
      </xdr:nvSpPr>
      <xdr:spPr>
        <a:xfrm>
          <a:off x="10426700" y="10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154594</xdr:rowOff>
    </xdr:from>
    <xdr:ext cx="469744" cy="259045"/>
    <xdr:sp macro="" textlink="">
      <xdr:nvSpPr>
        <xdr:cNvPr id="149" name="【体育館・プール】&#10;一人当たり面積該当値テキスト"/>
        <xdr:cNvSpPr txBox="1"/>
      </xdr:nvSpPr>
      <xdr:spPr>
        <a:xfrm>
          <a:off x="10515600" y="10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4717</xdr:rowOff>
    </xdr:from>
    <xdr:to>
      <xdr:col>50</xdr:col>
      <xdr:colOff>165100</xdr:colOff>
      <xdr:row>63</xdr:row>
      <xdr:rowOff>106317</xdr:rowOff>
    </xdr:to>
    <xdr:sp macro="" textlink="">
      <xdr:nvSpPr>
        <xdr:cNvPr id="150" name="楕円 149"/>
        <xdr:cNvSpPr/>
      </xdr:nvSpPr>
      <xdr:spPr>
        <a:xfrm>
          <a:off x="9588500" y="10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55517</xdr:rowOff>
    </xdr:from>
    <xdr:to>
      <xdr:col>55</xdr:col>
      <xdr:colOff>0</xdr:colOff>
      <xdr:row>63</xdr:row>
      <xdr:rowOff>55517</xdr:rowOff>
    </xdr:to>
    <xdr:cxnSp macro="">
      <xdr:nvCxnSpPr>
        <xdr:cNvPr id="151" name="直線コネクタ 150"/>
        <xdr:cNvCxnSpPr/>
      </xdr:nvCxnSpPr>
      <xdr:spPr>
        <a:xfrm>
          <a:off x="9639300" y="10856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4717</xdr:rowOff>
    </xdr:from>
    <xdr:to>
      <xdr:col>46</xdr:col>
      <xdr:colOff>38100</xdr:colOff>
      <xdr:row>63</xdr:row>
      <xdr:rowOff>106317</xdr:rowOff>
    </xdr:to>
    <xdr:sp macro="" textlink="">
      <xdr:nvSpPr>
        <xdr:cNvPr id="152" name="楕円 151"/>
        <xdr:cNvSpPr/>
      </xdr:nvSpPr>
      <xdr:spPr>
        <a:xfrm>
          <a:off x="8699500" y="10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55517</xdr:rowOff>
    </xdr:from>
    <xdr:to>
      <xdr:col>50</xdr:col>
      <xdr:colOff>114300</xdr:colOff>
      <xdr:row>63</xdr:row>
      <xdr:rowOff>55517</xdr:rowOff>
    </xdr:to>
    <xdr:cxnSp macro="">
      <xdr:nvCxnSpPr>
        <xdr:cNvPr id="153" name="直線コネクタ 152"/>
        <xdr:cNvCxnSpPr/>
      </xdr:nvCxnSpPr>
      <xdr:spPr>
        <a:xfrm>
          <a:off x="8750300" y="10856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4717</xdr:rowOff>
    </xdr:from>
    <xdr:to>
      <xdr:col>41</xdr:col>
      <xdr:colOff>101600</xdr:colOff>
      <xdr:row>63</xdr:row>
      <xdr:rowOff>106317</xdr:rowOff>
    </xdr:to>
    <xdr:sp macro="" textlink="">
      <xdr:nvSpPr>
        <xdr:cNvPr id="154" name="楕円 153"/>
        <xdr:cNvSpPr/>
      </xdr:nvSpPr>
      <xdr:spPr>
        <a:xfrm>
          <a:off x="7810500" y="10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55517</xdr:rowOff>
    </xdr:from>
    <xdr:to>
      <xdr:col>45</xdr:col>
      <xdr:colOff>177800</xdr:colOff>
      <xdr:row>63</xdr:row>
      <xdr:rowOff>55517</xdr:rowOff>
    </xdr:to>
    <xdr:cxnSp macro="">
      <xdr:nvCxnSpPr>
        <xdr:cNvPr id="155" name="直線コネクタ 154"/>
        <xdr:cNvCxnSpPr/>
      </xdr:nvCxnSpPr>
      <xdr:spPr>
        <a:xfrm>
          <a:off x="7861300" y="10856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4717</xdr:rowOff>
    </xdr:from>
    <xdr:to>
      <xdr:col>36</xdr:col>
      <xdr:colOff>165100</xdr:colOff>
      <xdr:row>63</xdr:row>
      <xdr:rowOff>106317</xdr:rowOff>
    </xdr:to>
    <xdr:sp macro="" textlink="">
      <xdr:nvSpPr>
        <xdr:cNvPr id="156" name="楕円 155"/>
        <xdr:cNvSpPr/>
      </xdr:nvSpPr>
      <xdr:spPr>
        <a:xfrm>
          <a:off x="6921500" y="10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55517</xdr:rowOff>
    </xdr:from>
    <xdr:to>
      <xdr:col>41</xdr:col>
      <xdr:colOff>50800</xdr:colOff>
      <xdr:row>63</xdr:row>
      <xdr:rowOff>55517</xdr:rowOff>
    </xdr:to>
    <xdr:cxnSp macro="">
      <xdr:nvCxnSpPr>
        <xdr:cNvPr id="157" name="直線コネクタ 156"/>
        <xdr:cNvCxnSpPr/>
      </xdr:nvCxnSpPr>
      <xdr:spPr>
        <a:xfrm>
          <a:off x="6972300" y="10856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158"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159" name="n_2aveValue【体育館・プール】&#10;一人当たり面積"/>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105608</xdr:rowOff>
    </xdr:from>
    <xdr:ext cx="469744" cy="259045"/>
    <xdr:sp macro="" textlink="">
      <xdr:nvSpPr>
        <xdr:cNvPr id="160" name="n_3aveValue【体育館・プール】&#10;一人当たり面積"/>
        <xdr:cNvSpPr txBox="1"/>
      </xdr:nvSpPr>
      <xdr:spPr>
        <a:xfrm>
          <a:off x="7626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161" name="n_4aveValue【体育館・プール】&#10;一人当たり面積"/>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97444</xdr:rowOff>
    </xdr:from>
    <xdr:ext cx="469744" cy="259045"/>
    <xdr:sp macro="" textlink="">
      <xdr:nvSpPr>
        <xdr:cNvPr id="162" name="n_1mainValue【体育館・プール】&#10;一人当たり面積"/>
        <xdr:cNvSpPr txBox="1"/>
      </xdr:nvSpPr>
      <xdr:spPr>
        <a:xfrm>
          <a:off x="9391727" y="1089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97444</xdr:rowOff>
    </xdr:from>
    <xdr:ext cx="469744" cy="259045"/>
    <xdr:sp macro="" textlink="">
      <xdr:nvSpPr>
        <xdr:cNvPr id="163" name="n_2mainValue【体育館・プール】&#10;一人当たり面積"/>
        <xdr:cNvSpPr txBox="1"/>
      </xdr:nvSpPr>
      <xdr:spPr>
        <a:xfrm>
          <a:off x="8515427" y="1089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122844</xdr:rowOff>
    </xdr:from>
    <xdr:ext cx="469744" cy="259045"/>
    <xdr:sp macro="" textlink="">
      <xdr:nvSpPr>
        <xdr:cNvPr id="164" name="n_3mainValue【体育館・プール】&#10;一人当たり面積"/>
        <xdr:cNvSpPr txBox="1"/>
      </xdr:nvSpPr>
      <xdr:spPr>
        <a:xfrm>
          <a:off x="7626427" y="1058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97444</xdr:rowOff>
    </xdr:from>
    <xdr:ext cx="469744" cy="259045"/>
    <xdr:sp macro="" textlink="">
      <xdr:nvSpPr>
        <xdr:cNvPr id="165" name="n_4mainValue【体育館・プール】&#10;一人当たり面積"/>
        <xdr:cNvSpPr txBox="1"/>
      </xdr:nvSpPr>
      <xdr:spPr>
        <a:xfrm>
          <a:off x="6737427" y="1089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7" name="直線コネクタ 17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8" name="テキスト ボックス 177"/>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9" name="直線コネクタ 17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80" name="テキスト ボックス 17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81" name="直線コネクタ 18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82" name="テキスト ボックス 18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83" name="直線コネクタ 18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4" name="テキスト ボックス 18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6" name="テキスト ボックス 1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188" name="直線コネクタ 187"/>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9"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90" name="直線コネクタ 189"/>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191"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192" name="直線コネクタ 191"/>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96029</xdr:rowOff>
    </xdr:from>
    <xdr:ext cx="405111" cy="259045"/>
    <xdr:sp macro="" textlink="">
      <xdr:nvSpPr>
        <xdr:cNvPr id="193" name="【福祉施設】&#10;有形固定資産減価償却率平均値テキスト"/>
        <xdr:cNvSpPr txBox="1"/>
      </xdr:nvSpPr>
      <xdr:spPr>
        <a:xfrm>
          <a:off x="4673600" y="1381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194" name="フローチャート: 判断 193"/>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195" name="フローチャート: 判断 194"/>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196" name="フローチャート: 判断 195"/>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197" name="フローチャート: 判断 196"/>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198" name="フローチャート: 判断 197"/>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78739</xdr:rowOff>
    </xdr:from>
    <xdr:to>
      <xdr:col>24</xdr:col>
      <xdr:colOff>114300</xdr:colOff>
      <xdr:row>79</xdr:row>
      <xdr:rowOff>8889</xdr:rowOff>
    </xdr:to>
    <xdr:sp macro="" textlink="">
      <xdr:nvSpPr>
        <xdr:cNvPr id="204" name="楕円 203"/>
        <xdr:cNvSpPr/>
      </xdr:nvSpPr>
      <xdr:spPr>
        <a:xfrm>
          <a:off x="45847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165116</xdr:rowOff>
    </xdr:from>
    <xdr:ext cx="405111" cy="259045"/>
    <xdr:sp macro="" textlink="">
      <xdr:nvSpPr>
        <xdr:cNvPr id="205" name="【福祉施設】&#10;有形固定資産減価償却率該当値テキスト"/>
        <xdr:cNvSpPr txBox="1"/>
      </xdr:nvSpPr>
      <xdr:spPr>
        <a:xfrm>
          <a:off x="4673600" y="1336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28448</xdr:rowOff>
    </xdr:from>
    <xdr:to>
      <xdr:col>20</xdr:col>
      <xdr:colOff>38100</xdr:colOff>
      <xdr:row>78</xdr:row>
      <xdr:rowOff>130048</xdr:rowOff>
    </xdr:to>
    <xdr:sp macro="" textlink="">
      <xdr:nvSpPr>
        <xdr:cNvPr id="206" name="楕円 205"/>
        <xdr:cNvSpPr/>
      </xdr:nvSpPr>
      <xdr:spPr>
        <a:xfrm>
          <a:off x="3746500" y="134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79248</xdr:rowOff>
    </xdr:from>
    <xdr:to>
      <xdr:col>24</xdr:col>
      <xdr:colOff>63500</xdr:colOff>
      <xdr:row>78</xdr:row>
      <xdr:rowOff>129539</xdr:rowOff>
    </xdr:to>
    <xdr:cxnSp macro="">
      <xdr:nvCxnSpPr>
        <xdr:cNvPr id="207" name="直線コネクタ 206"/>
        <xdr:cNvCxnSpPr/>
      </xdr:nvCxnSpPr>
      <xdr:spPr>
        <a:xfrm>
          <a:off x="3797300" y="13452348"/>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149606</xdr:rowOff>
    </xdr:from>
    <xdr:to>
      <xdr:col>15</xdr:col>
      <xdr:colOff>101600</xdr:colOff>
      <xdr:row>78</xdr:row>
      <xdr:rowOff>79756</xdr:rowOff>
    </xdr:to>
    <xdr:sp macro="" textlink="">
      <xdr:nvSpPr>
        <xdr:cNvPr id="208" name="楕円 207"/>
        <xdr:cNvSpPr/>
      </xdr:nvSpPr>
      <xdr:spPr>
        <a:xfrm>
          <a:off x="2857500" y="133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28956</xdr:rowOff>
    </xdr:from>
    <xdr:to>
      <xdr:col>19</xdr:col>
      <xdr:colOff>177800</xdr:colOff>
      <xdr:row>78</xdr:row>
      <xdr:rowOff>79248</xdr:rowOff>
    </xdr:to>
    <xdr:cxnSp macro="">
      <xdr:nvCxnSpPr>
        <xdr:cNvPr id="209" name="直線コネクタ 208"/>
        <xdr:cNvCxnSpPr/>
      </xdr:nvCxnSpPr>
      <xdr:spPr>
        <a:xfrm>
          <a:off x="2908300" y="134020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99313</xdr:rowOff>
    </xdr:from>
    <xdr:to>
      <xdr:col>10</xdr:col>
      <xdr:colOff>165100</xdr:colOff>
      <xdr:row>78</xdr:row>
      <xdr:rowOff>29463</xdr:rowOff>
    </xdr:to>
    <xdr:sp macro="" textlink="">
      <xdr:nvSpPr>
        <xdr:cNvPr id="210" name="楕円 209"/>
        <xdr:cNvSpPr/>
      </xdr:nvSpPr>
      <xdr:spPr>
        <a:xfrm>
          <a:off x="1968500" y="133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150113</xdr:rowOff>
    </xdr:from>
    <xdr:to>
      <xdr:col>15</xdr:col>
      <xdr:colOff>50800</xdr:colOff>
      <xdr:row>78</xdr:row>
      <xdr:rowOff>28956</xdr:rowOff>
    </xdr:to>
    <xdr:cxnSp macro="">
      <xdr:nvCxnSpPr>
        <xdr:cNvPr id="211" name="直線コネクタ 210"/>
        <xdr:cNvCxnSpPr/>
      </xdr:nvCxnSpPr>
      <xdr:spPr>
        <a:xfrm>
          <a:off x="2019300" y="133517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49022</xdr:rowOff>
    </xdr:from>
    <xdr:to>
      <xdr:col>6</xdr:col>
      <xdr:colOff>38100</xdr:colOff>
      <xdr:row>77</xdr:row>
      <xdr:rowOff>150622</xdr:rowOff>
    </xdr:to>
    <xdr:sp macro="" textlink="">
      <xdr:nvSpPr>
        <xdr:cNvPr id="212" name="楕円 211"/>
        <xdr:cNvSpPr/>
      </xdr:nvSpPr>
      <xdr:spPr>
        <a:xfrm>
          <a:off x="1079500" y="132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99822</xdr:rowOff>
    </xdr:from>
    <xdr:to>
      <xdr:col>10</xdr:col>
      <xdr:colOff>114300</xdr:colOff>
      <xdr:row>77</xdr:row>
      <xdr:rowOff>150113</xdr:rowOff>
    </xdr:to>
    <xdr:cxnSp macro="">
      <xdr:nvCxnSpPr>
        <xdr:cNvPr id="213" name="直線コネクタ 212"/>
        <xdr:cNvCxnSpPr/>
      </xdr:nvCxnSpPr>
      <xdr:spPr>
        <a:xfrm>
          <a:off x="1130300" y="133014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146321</xdr:rowOff>
    </xdr:from>
    <xdr:ext cx="405111" cy="259045"/>
    <xdr:sp macro="" textlink="">
      <xdr:nvSpPr>
        <xdr:cNvPr id="214" name="n_1aveValue【福祉施設】&#10;有形固定資産減価償却率"/>
        <xdr:cNvSpPr txBox="1"/>
      </xdr:nvSpPr>
      <xdr:spPr>
        <a:xfrm>
          <a:off x="3582044"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141749</xdr:rowOff>
    </xdr:from>
    <xdr:ext cx="405111" cy="259045"/>
    <xdr:sp macro="" textlink="">
      <xdr:nvSpPr>
        <xdr:cNvPr id="215" name="n_2aveValue【福祉施設】&#10;有形固定資産減価償却率"/>
        <xdr:cNvSpPr txBox="1"/>
      </xdr:nvSpPr>
      <xdr:spPr>
        <a:xfrm>
          <a:off x="27057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93742</xdr:rowOff>
    </xdr:from>
    <xdr:ext cx="405111" cy="259045"/>
    <xdr:sp macro="" textlink="">
      <xdr:nvSpPr>
        <xdr:cNvPr id="216" name="n_3aveValue【福祉施設】&#10;有形固定資産減価償却率"/>
        <xdr:cNvSpPr txBox="1"/>
      </xdr:nvSpPr>
      <xdr:spPr>
        <a:xfrm>
          <a:off x="1816744" y="1380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68597</xdr:rowOff>
    </xdr:from>
    <xdr:ext cx="405111" cy="259045"/>
    <xdr:sp macro="" textlink="">
      <xdr:nvSpPr>
        <xdr:cNvPr id="217" name="n_4aveValue【福祉施設】&#10;有形固定資産減価償却率"/>
        <xdr:cNvSpPr txBox="1"/>
      </xdr:nvSpPr>
      <xdr:spPr>
        <a:xfrm>
          <a:off x="927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146575</xdr:rowOff>
    </xdr:from>
    <xdr:ext cx="405111" cy="259045"/>
    <xdr:sp macro="" textlink="">
      <xdr:nvSpPr>
        <xdr:cNvPr id="218" name="n_1mainValue【福祉施設】&#10;有形固定資産減価償却率"/>
        <xdr:cNvSpPr txBox="1"/>
      </xdr:nvSpPr>
      <xdr:spPr>
        <a:xfrm>
          <a:off x="3582044" y="1317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96283</xdr:rowOff>
    </xdr:from>
    <xdr:ext cx="405111" cy="259045"/>
    <xdr:sp macro="" textlink="">
      <xdr:nvSpPr>
        <xdr:cNvPr id="219" name="n_2mainValue【福祉施設】&#10;有形固定資産減価償却率"/>
        <xdr:cNvSpPr txBox="1"/>
      </xdr:nvSpPr>
      <xdr:spPr>
        <a:xfrm>
          <a:off x="2705744" y="1312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45990</xdr:rowOff>
    </xdr:from>
    <xdr:ext cx="405111" cy="259045"/>
    <xdr:sp macro="" textlink="">
      <xdr:nvSpPr>
        <xdr:cNvPr id="220" name="n_3mainValue【福祉施設】&#10;有形固定資産減価償却率"/>
        <xdr:cNvSpPr txBox="1"/>
      </xdr:nvSpPr>
      <xdr:spPr>
        <a:xfrm>
          <a:off x="1816744" y="13076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167149</xdr:rowOff>
    </xdr:from>
    <xdr:ext cx="405111" cy="259045"/>
    <xdr:sp macro="" textlink="">
      <xdr:nvSpPr>
        <xdr:cNvPr id="221" name="n_4mainValue【福祉施設】&#10;有形固定資産減価償却率"/>
        <xdr:cNvSpPr txBox="1"/>
      </xdr:nvSpPr>
      <xdr:spPr>
        <a:xfrm>
          <a:off x="927744" y="1302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32" name="直線コネクタ 23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33" name="テキスト ボックス 23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36" name="直線コネクタ 23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37" name="テキスト ボックス 23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241" name="直線コネクタ 240"/>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42"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243" name="直線コネクタ 242"/>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244"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245" name="直線コネクタ 244"/>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246" name="【福祉施設】&#10;一人当たり面積平均値テキスト"/>
        <xdr:cNvSpPr txBox="1"/>
      </xdr:nvSpPr>
      <xdr:spPr>
        <a:xfrm>
          <a:off x="10515600" y="1412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247" name="フローチャート: 判断 246"/>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248" name="フローチャート: 判断 247"/>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249" name="フローチャート: 判断 248"/>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250" name="フローチャート: 判断 249"/>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251" name="フローチャート: 判断 250"/>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257" name="楕円 256"/>
        <xdr:cNvSpPr/>
      </xdr:nvSpPr>
      <xdr:spPr>
        <a:xfrm>
          <a:off x="10426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85107</xdr:rowOff>
    </xdr:from>
    <xdr:ext cx="469744" cy="259045"/>
    <xdr:sp macro="" textlink="">
      <xdr:nvSpPr>
        <xdr:cNvPr id="258" name="【福祉施設】&#10;一人当たり面積該当値テキスト"/>
        <xdr:cNvSpPr txBox="1"/>
      </xdr:nvSpPr>
      <xdr:spPr>
        <a:xfrm>
          <a:off x="10515600"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170180</xdr:rowOff>
    </xdr:from>
    <xdr:to>
      <xdr:col>50</xdr:col>
      <xdr:colOff>165100</xdr:colOff>
      <xdr:row>85</xdr:row>
      <xdr:rowOff>100330</xdr:rowOff>
    </xdr:to>
    <xdr:sp macro="" textlink="">
      <xdr:nvSpPr>
        <xdr:cNvPr id="259" name="楕円 258"/>
        <xdr:cNvSpPr/>
      </xdr:nvSpPr>
      <xdr:spPr>
        <a:xfrm>
          <a:off x="958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49530</xdr:rowOff>
    </xdr:from>
    <xdr:to>
      <xdr:col>55</xdr:col>
      <xdr:colOff>0</xdr:colOff>
      <xdr:row>85</xdr:row>
      <xdr:rowOff>49530</xdr:rowOff>
    </xdr:to>
    <xdr:cxnSp macro="">
      <xdr:nvCxnSpPr>
        <xdr:cNvPr id="260" name="直線コネクタ 259"/>
        <xdr:cNvCxnSpPr/>
      </xdr:nvCxnSpPr>
      <xdr:spPr>
        <a:xfrm>
          <a:off x="9639300" y="1462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170180</xdr:rowOff>
    </xdr:from>
    <xdr:to>
      <xdr:col>46</xdr:col>
      <xdr:colOff>38100</xdr:colOff>
      <xdr:row>85</xdr:row>
      <xdr:rowOff>100330</xdr:rowOff>
    </xdr:to>
    <xdr:sp macro="" textlink="">
      <xdr:nvSpPr>
        <xdr:cNvPr id="261" name="楕円 260"/>
        <xdr:cNvSpPr/>
      </xdr:nvSpPr>
      <xdr:spPr>
        <a:xfrm>
          <a:off x="869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49530</xdr:rowOff>
    </xdr:from>
    <xdr:to>
      <xdr:col>50</xdr:col>
      <xdr:colOff>114300</xdr:colOff>
      <xdr:row>85</xdr:row>
      <xdr:rowOff>49530</xdr:rowOff>
    </xdr:to>
    <xdr:cxnSp macro="">
      <xdr:nvCxnSpPr>
        <xdr:cNvPr id="262" name="直線コネクタ 261"/>
        <xdr:cNvCxnSpPr/>
      </xdr:nvCxnSpPr>
      <xdr:spPr>
        <a:xfrm>
          <a:off x="8750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170180</xdr:rowOff>
    </xdr:from>
    <xdr:to>
      <xdr:col>41</xdr:col>
      <xdr:colOff>101600</xdr:colOff>
      <xdr:row>85</xdr:row>
      <xdr:rowOff>100330</xdr:rowOff>
    </xdr:to>
    <xdr:sp macro="" textlink="">
      <xdr:nvSpPr>
        <xdr:cNvPr id="263" name="楕円 262"/>
        <xdr:cNvSpPr/>
      </xdr:nvSpPr>
      <xdr:spPr>
        <a:xfrm>
          <a:off x="781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49530</xdr:rowOff>
    </xdr:from>
    <xdr:to>
      <xdr:col>45</xdr:col>
      <xdr:colOff>177800</xdr:colOff>
      <xdr:row>85</xdr:row>
      <xdr:rowOff>49530</xdr:rowOff>
    </xdr:to>
    <xdr:cxnSp macro="">
      <xdr:nvCxnSpPr>
        <xdr:cNvPr id="264" name="直線コネクタ 263"/>
        <xdr:cNvCxnSpPr/>
      </xdr:nvCxnSpPr>
      <xdr:spPr>
        <a:xfrm>
          <a:off x="7861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170180</xdr:rowOff>
    </xdr:from>
    <xdr:to>
      <xdr:col>36</xdr:col>
      <xdr:colOff>165100</xdr:colOff>
      <xdr:row>85</xdr:row>
      <xdr:rowOff>100330</xdr:rowOff>
    </xdr:to>
    <xdr:sp macro="" textlink="">
      <xdr:nvSpPr>
        <xdr:cNvPr id="265" name="楕円 264"/>
        <xdr:cNvSpPr/>
      </xdr:nvSpPr>
      <xdr:spPr>
        <a:xfrm>
          <a:off x="6921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49530</xdr:rowOff>
    </xdr:from>
    <xdr:to>
      <xdr:col>41</xdr:col>
      <xdr:colOff>50800</xdr:colOff>
      <xdr:row>85</xdr:row>
      <xdr:rowOff>49530</xdr:rowOff>
    </xdr:to>
    <xdr:cxnSp macro="">
      <xdr:nvCxnSpPr>
        <xdr:cNvPr id="266" name="直線コネクタ 265"/>
        <xdr:cNvCxnSpPr/>
      </xdr:nvCxnSpPr>
      <xdr:spPr>
        <a:xfrm>
          <a:off x="6972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267"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268"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269"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270" name="n_4aveValue【福祉施設】&#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91457</xdr:rowOff>
    </xdr:from>
    <xdr:ext cx="469744" cy="259045"/>
    <xdr:sp macro="" textlink="">
      <xdr:nvSpPr>
        <xdr:cNvPr id="271" name="n_1mainValue【福祉施設】&#10;一人当たり面積"/>
        <xdr:cNvSpPr txBox="1"/>
      </xdr:nvSpPr>
      <xdr:spPr>
        <a:xfrm>
          <a:off x="9391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91457</xdr:rowOff>
    </xdr:from>
    <xdr:ext cx="469744" cy="259045"/>
    <xdr:sp macro="" textlink="">
      <xdr:nvSpPr>
        <xdr:cNvPr id="272" name="n_2mainValue【福祉施設】&#10;一人当たり面積"/>
        <xdr:cNvSpPr txBox="1"/>
      </xdr:nvSpPr>
      <xdr:spPr>
        <a:xfrm>
          <a:off x="8515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91457</xdr:rowOff>
    </xdr:from>
    <xdr:ext cx="469744" cy="259045"/>
    <xdr:sp macro="" textlink="">
      <xdr:nvSpPr>
        <xdr:cNvPr id="273" name="n_3mainValue【福祉施設】&#10;一人当たり面積"/>
        <xdr:cNvSpPr txBox="1"/>
      </xdr:nvSpPr>
      <xdr:spPr>
        <a:xfrm>
          <a:off x="7626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91457</xdr:rowOff>
    </xdr:from>
    <xdr:ext cx="469744" cy="259045"/>
    <xdr:sp macro="" textlink="">
      <xdr:nvSpPr>
        <xdr:cNvPr id="274" name="n_4mainValue【福祉施設】&#10;一人当たり面積"/>
        <xdr:cNvSpPr txBox="1"/>
      </xdr:nvSpPr>
      <xdr:spPr>
        <a:xfrm>
          <a:off x="6737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2" name="直線コネクタ 3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3" name="テキスト ボックス 3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4" name="直線コネクタ 3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5" name="テキスト ボックス 3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6" name="直線コネクタ 3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7" name="テキスト ボックス 3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8" name="直線コネクタ 3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9" name="テキスト ボックス 3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0" name="直線コネクタ 3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1" name="テキスト ボックス 3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3" name="テキスト ボックス 3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315" name="直線コネクタ 314"/>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316" name="【一般廃棄物処理施設】&#10;有形固定資産減価償却率最小値テキスト"/>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317" name="直線コネクタ 316"/>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318" name="【一般廃棄物処理施設】&#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319" name="直線コネクタ 318"/>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320" name="【一般廃棄物処理施設】&#10;有形固定資産減価償却率平均値テキスト"/>
        <xdr:cNvSpPr txBox="1"/>
      </xdr:nvSpPr>
      <xdr:spPr>
        <a:xfrm>
          <a:off x="16357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321" name="フローチャート: 判断 320"/>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322" name="フローチャート: 判断 321"/>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323" name="フローチャート: 判断 322"/>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324" name="フローチャート: 判断 323"/>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325" name="フローチャート: 判断 324"/>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12065</xdr:rowOff>
    </xdr:from>
    <xdr:to>
      <xdr:col>85</xdr:col>
      <xdr:colOff>177800</xdr:colOff>
      <xdr:row>40</xdr:row>
      <xdr:rowOff>113665</xdr:rowOff>
    </xdr:to>
    <xdr:sp macro="" textlink="">
      <xdr:nvSpPr>
        <xdr:cNvPr id="331" name="楕円 330"/>
        <xdr:cNvSpPr/>
      </xdr:nvSpPr>
      <xdr:spPr>
        <a:xfrm>
          <a:off x="162687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161942</xdr:rowOff>
    </xdr:from>
    <xdr:ext cx="405111" cy="259045"/>
    <xdr:sp macro="" textlink="">
      <xdr:nvSpPr>
        <xdr:cNvPr id="332" name="【一般廃棄物処理施設】&#10;有形固定資産減価償却率該当値テキスト"/>
        <xdr:cNvSpPr txBox="1"/>
      </xdr:nvSpPr>
      <xdr:spPr>
        <a:xfrm>
          <a:off x="16357600"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133985</xdr:rowOff>
    </xdr:from>
    <xdr:to>
      <xdr:col>81</xdr:col>
      <xdr:colOff>101600</xdr:colOff>
      <xdr:row>40</xdr:row>
      <xdr:rowOff>64135</xdr:rowOff>
    </xdr:to>
    <xdr:sp macro="" textlink="">
      <xdr:nvSpPr>
        <xdr:cNvPr id="333" name="楕円 332"/>
        <xdr:cNvSpPr/>
      </xdr:nvSpPr>
      <xdr:spPr>
        <a:xfrm>
          <a:off x="15430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13335</xdr:rowOff>
    </xdr:from>
    <xdr:to>
      <xdr:col>85</xdr:col>
      <xdr:colOff>127000</xdr:colOff>
      <xdr:row>40</xdr:row>
      <xdr:rowOff>62865</xdr:rowOff>
    </xdr:to>
    <xdr:cxnSp macro="">
      <xdr:nvCxnSpPr>
        <xdr:cNvPr id="334" name="直線コネクタ 333"/>
        <xdr:cNvCxnSpPr/>
      </xdr:nvCxnSpPr>
      <xdr:spPr>
        <a:xfrm>
          <a:off x="15481300" y="687133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335" name="楕円 334"/>
        <xdr:cNvSpPr/>
      </xdr:nvSpPr>
      <xdr:spPr>
        <a:xfrm>
          <a:off x="1454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40</xdr:row>
      <xdr:rowOff>13335</xdr:rowOff>
    </xdr:to>
    <xdr:cxnSp macro="">
      <xdr:nvCxnSpPr>
        <xdr:cNvPr id="336" name="直線コネクタ 335"/>
        <xdr:cNvCxnSpPr/>
      </xdr:nvCxnSpPr>
      <xdr:spPr>
        <a:xfrm>
          <a:off x="14592300" y="68199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33020</xdr:rowOff>
    </xdr:from>
    <xdr:to>
      <xdr:col>72</xdr:col>
      <xdr:colOff>38100</xdr:colOff>
      <xdr:row>39</xdr:row>
      <xdr:rowOff>134620</xdr:rowOff>
    </xdr:to>
    <xdr:sp macro="" textlink="">
      <xdr:nvSpPr>
        <xdr:cNvPr id="337" name="楕円 336"/>
        <xdr:cNvSpPr/>
      </xdr:nvSpPr>
      <xdr:spPr>
        <a:xfrm>
          <a:off x="13652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83820</xdr:rowOff>
    </xdr:from>
    <xdr:to>
      <xdr:col>76</xdr:col>
      <xdr:colOff>114300</xdr:colOff>
      <xdr:row>39</xdr:row>
      <xdr:rowOff>133350</xdr:rowOff>
    </xdr:to>
    <xdr:cxnSp macro="">
      <xdr:nvCxnSpPr>
        <xdr:cNvPr id="338" name="直線コネクタ 337"/>
        <xdr:cNvCxnSpPr/>
      </xdr:nvCxnSpPr>
      <xdr:spPr>
        <a:xfrm>
          <a:off x="13703300" y="67703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153035</xdr:rowOff>
    </xdr:from>
    <xdr:to>
      <xdr:col>67</xdr:col>
      <xdr:colOff>101600</xdr:colOff>
      <xdr:row>39</xdr:row>
      <xdr:rowOff>83185</xdr:rowOff>
    </xdr:to>
    <xdr:sp macro="" textlink="">
      <xdr:nvSpPr>
        <xdr:cNvPr id="339" name="楕円 338"/>
        <xdr:cNvSpPr/>
      </xdr:nvSpPr>
      <xdr:spPr>
        <a:xfrm>
          <a:off x="12763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32385</xdr:rowOff>
    </xdr:from>
    <xdr:to>
      <xdr:col>71</xdr:col>
      <xdr:colOff>177800</xdr:colOff>
      <xdr:row>39</xdr:row>
      <xdr:rowOff>83820</xdr:rowOff>
    </xdr:to>
    <xdr:cxnSp macro="">
      <xdr:nvCxnSpPr>
        <xdr:cNvPr id="340" name="直線コネクタ 339"/>
        <xdr:cNvCxnSpPr/>
      </xdr:nvCxnSpPr>
      <xdr:spPr>
        <a:xfrm>
          <a:off x="12814300" y="67189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341" name="n_1aveValue【一般廃棄物処理施設】&#10;有形固定資産減価償却率"/>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342" name="n_2aveValue【一般廃棄物処理施設】&#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343" name="n_3aveValue【一般廃棄物処理施設】&#10;有形固定資産減価償却率"/>
        <xdr:cNvSpPr txBox="1"/>
      </xdr:nvSpPr>
      <xdr:spPr>
        <a:xfrm>
          <a:off x="13500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344" name="n_4aveValue【一般廃棄物処理施設】&#10;有形固定資産減価償却率"/>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55262</xdr:rowOff>
    </xdr:from>
    <xdr:ext cx="405111" cy="259045"/>
    <xdr:sp macro="" textlink="">
      <xdr:nvSpPr>
        <xdr:cNvPr id="345" name="n_1mainValue【一般廃棄物処理施設】&#10;有形固定資産減価償却率"/>
        <xdr:cNvSpPr txBox="1"/>
      </xdr:nvSpPr>
      <xdr:spPr>
        <a:xfrm>
          <a:off x="15266044"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346" name="n_2mainValue【一般廃棄物処理施設】&#10;有形固定資産減価償却率"/>
        <xdr:cNvSpPr txBox="1"/>
      </xdr:nvSpPr>
      <xdr:spPr>
        <a:xfrm>
          <a:off x="14389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125747</xdr:rowOff>
    </xdr:from>
    <xdr:ext cx="405111" cy="259045"/>
    <xdr:sp macro="" textlink="">
      <xdr:nvSpPr>
        <xdr:cNvPr id="347" name="n_3mainValue【一般廃棄物処理施設】&#10;有形固定資産減価償却率"/>
        <xdr:cNvSpPr txBox="1"/>
      </xdr:nvSpPr>
      <xdr:spPr>
        <a:xfrm>
          <a:off x="13500744"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74312</xdr:rowOff>
    </xdr:from>
    <xdr:ext cx="405111" cy="259045"/>
    <xdr:sp macro="" textlink="">
      <xdr:nvSpPr>
        <xdr:cNvPr id="348" name="n_4mainValue【一般廃棄物処理施設】&#10;有形固定資産減価償却率"/>
        <xdr:cNvSpPr txBox="1"/>
      </xdr:nvSpPr>
      <xdr:spPr>
        <a:xfrm>
          <a:off x="126117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59" name="直線コネクタ 35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60" name="テキスト ボックス 359"/>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1" name="直線コネクタ 3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2" name="テキスト ボックス 3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63" name="直線コネクタ 36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64" name="テキスト ボックス 363"/>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6" name="テキスト ボックス 3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368" name="直線コネクタ 367"/>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369"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370" name="直線コネクタ 369"/>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371"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372" name="直線コネクタ 371"/>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86505</xdr:rowOff>
    </xdr:from>
    <xdr:ext cx="534377" cy="259045"/>
    <xdr:sp macro="" textlink="">
      <xdr:nvSpPr>
        <xdr:cNvPr id="373" name="【一般廃棄物処理施設】&#10;一人当たり有形固定資産（償却資産）額平均値テキスト"/>
        <xdr:cNvSpPr txBox="1"/>
      </xdr:nvSpPr>
      <xdr:spPr>
        <a:xfrm>
          <a:off x="22199600" y="6430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374" name="フローチャート: 判断 373"/>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375" name="フローチャート: 判断 374"/>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376" name="フローチャート: 判断 375"/>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377" name="フローチャート: 判断 376"/>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378" name="フローチャート: 判断 377"/>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9" name="テキスト ボックス 3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0" name="テキスト ボックス 3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1" name="テキスト ボックス 3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2" name="テキスト ボックス 3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3" name="テキスト ボックス 3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99855</xdr:rowOff>
    </xdr:from>
    <xdr:to>
      <xdr:col>116</xdr:col>
      <xdr:colOff>114300</xdr:colOff>
      <xdr:row>41</xdr:row>
      <xdr:rowOff>30005</xdr:rowOff>
    </xdr:to>
    <xdr:sp macro="" textlink="">
      <xdr:nvSpPr>
        <xdr:cNvPr id="384" name="楕円 383"/>
        <xdr:cNvSpPr/>
      </xdr:nvSpPr>
      <xdr:spPr>
        <a:xfrm>
          <a:off x="22110700" y="69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14782</xdr:rowOff>
    </xdr:from>
    <xdr:ext cx="469744" cy="259045"/>
    <xdr:sp macro="" textlink="">
      <xdr:nvSpPr>
        <xdr:cNvPr id="385" name="【一般廃棄物処理施設】&#10;一人当たり有形固定資産（償却資産）額該当値テキスト"/>
        <xdr:cNvSpPr txBox="1"/>
      </xdr:nvSpPr>
      <xdr:spPr>
        <a:xfrm>
          <a:off x="22199600" y="687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99958</xdr:rowOff>
    </xdr:from>
    <xdr:to>
      <xdr:col>112</xdr:col>
      <xdr:colOff>38100</xdr:colOff>
      <xdr:row>41</xdr:row>
      <xdr:rowOff>30108</xdr:rowOff>
    </xdr:to>
    <xdr:sp macro="" textlink="">
      <xdr:nvSpPr>
        <xdr:cNvPr id="386" name="楕円 385"/>
        <xdr:cNvSpPr/>
      </xdr:nvSpPr>
      <xdr:spPr>
        <a:xfrm>
          <a:off x="21272500" y="695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150655</xdr:rowOff>
    </xdr:from>
    <xdr:to>
      <xdr:col>116</xdr:col>
      <xdr:colOff>63500</xdr:colOff>
      <xdr:row>40</xdr:row>
      <xdr:rowOff>150758</xdr:rowOff>
    </xdr:to>
    <xdr:cxnSp macro="">
      <xdr:nvCxnSpPr>
        <xdr:cNvPr id="387" name="直線コネクタ 386"/>
        <xdr:cNvCxnSpPr/>
      </xdr:nvCxnSpPr>
      <xdr:spPr>
        <a:xfrm flipV="1">
          <a:off x="21323300" y="7008655"/>
          <a:ext cx="838200" cy="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99958</xdr:rowOff>
    </xdr:from>
    <xdr:to>
      <xdr:col>107</xdr:col>
      <xdr:colOff>101600</xdr:colOff>
      <xdr:row>41</xdr:row>
      <xdr:rowOff>30108</xdr:rowOff>
    </xdr:to>
    <xdr:sp macro="" textlink="">
      <xdr:nvSpPr>
        <xdr:cNvPr id="388" name="楕円 387"/>
        <xdr:cNvSpPr/>
      </xdr:nvSpPr>
      <xdr:spPr>
        <a:xfrm>
          <a:off x="20383500" y="695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150758</xdr:rowOff>
    </xdr:from>
    <xdr:to>
      <xdr:col>111</xdr:col>
      <xdr:colOff>177800</xdr:colOff>
      <xdr:row>40</xdr:row>
      <xdr:rowOff>150758</xdr:rowOff>
    </xdr:to>
    <xdr:cxnSp macro="">
      <xdr:nvCxnSpPr>
        <xdr:cNvPr id="389" name="直線コネクタ 388"/>
        <xdr:cNvCxnSpPr/>
      </xdr:nvCxnSpPr>
      <xdr:spPr>
        <a:xfrm>
          <a:off x="20434300" y="7008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100009</xdr:rowOff>
    </xdr:from>
    <xdr:to>
      <xdr:col>102</xdr:col>
      <xdr:colOff>165100</xdr:colOff>
      <xdr:row>41</xdr:row>
      <xdr:rowOff>30159</xdr:rowOff>
    </xdr:to>
    <xdr:sp macro="" textlink="">
      <xdr:nvSpPr>
        <xdr:cNvPr id="390" name="楕円 389"/>
        <xdr:cNvSpPr/>
      </xdr:nvSpPr>
      <xdr:spPr>
        <a:xfrm>
          <a:off x="19494500" y="695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150758</xdr:rowOff>
    </xdr:from>
    <xdr:to>
      <xdr:col>107</xdr:col>
      <xdr:colOff>50800</xdr:colOff>
      <xdr:row>40</xdr:row>
      <xdr:rowOff>150809</xdr:rowOff>
    </xdr:to>
    <xdr:cxnSp macro="">
      <xdr:nvCxnSpPr>
        <xdr:cNvPr id="391" name="直線コネクタ 390"/>
        <xdr:cNvCxnSpPr/>
      </xdr:nvCxnSpPr>
      <xdr:spPr>
        <a:xfrm flipV="1">
          <a:off x="19545300" y="7008758"/>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99923</xdr:rowOff>
    </xdr:from>
    <xdr:to>
      <xdr:col>98</xdr:col>
      <xdr:colOff>38100</xdr:colOff>
      <xdr:row>41</xdr:row>
      <xdr:rowOff>30073</xdr:rowOff>
    </xdr:to>
    <xdr:sp macro="" textlink="">
      <xdr:nvSpPr>
        <xdr:cNvPr id="392" name="楕円 391"/>
        <xdr:cNvSpPr/>
      </xdr:nvSpPr>
      <xdr:spPr>
        <a:xfrm>
          <a:off x="18605500" y="6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150723</xdr:rowOff>
    </xdr:from>
    <xdr:to>
      <xdr:col>102</xdr:col>
      <xdr:colOff>114300</xdr:colOff>
      <xdr:row>40</xdr:row>
      <xdr:rowOff>150809</xdr:rowOff>
    </xdr:to>
    <xdr:cxnSp macro="">
      <xdr:nvCxnSpPr>
        <xdr:cNvPr id="393" name="直線コネクタ 392"/>
        <xdr:cNvCxnSpPr/>
      </xdr:nvCxnSpPr>
      <xdr:spPr>
        <a:xfrm>
          <a:off x="18656300" y="7008723"/>
          <a:ext cx="8890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394" name="n_1aveValue【一般廃棄物処理施設】&#10;一人当たり有形固定資産（償却資産）額"/>
        <xdr:cNvSpPr txBox="1"/>
      </xdr:nvSpPr>
      <xdr:spPr>
        <a:xfrm>
          <a:off x="21043411" y="63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395" name="n_2aveValue【一般廃棄物処理施設】&#10;一人当たり有形固定資産（償却資産）額"/>
        <xdr:cNvSpPr txBox="1"/>
      </xdr:nvSpPr>
      <xdr:spPr>
        <a:xfrm>
          <a:off x="20167111" y="637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396" name="n_3aveValue【一般廃棄物処理施設】&#10;一人当たり有形固定資産（償却資産）額"/>
        <xdr:cNvSpPr txBox="1"/>
      </xdr:nvSpPr>
      <xdr:spPr>
        <a:xfrm>
          <a:off x="19278111" y="63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397" name="n_4aveValue【一般廃棄物処理施設】&#10;一人当たり有形固定資産（償却資産）額"/>
        <xdr:cNvSpPr txBox="1"/>
      </xdr:nvSpPr>
      <xdr:spPr>
        <a:xfrm>
          <a:off x="18389111" y="63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21235</xdr:rowOff>
    </xdr:from>
    <xdr:ext cx="469744" cy="259045"/>
    <xdr:sp macro="" textlink="">
      <xdr:nvSpPr>
        <xdr:cNvPr id="398" name="n_1mainValue【一般廃棄物処理施設】&#10;一人当たり有形固定資産（償却資産）額"/>
        <xdr:cNvSpPr txBox="1"/>
      </xdr:nvSpPr>
      <xdr:spPr>
        <a:xfrm>
          <a:off x="21075728" y="705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21235</xdr:rowOff>
    </xdr:from>
    <xdr:ext cx="469744" cy="259045"/>
    <xdr:sp macro="" textlink="">
      <xdr:nvSpPr>
        <xdr:cNvPr id="399" name="n_2mainValue【一般廃棄物処理施設】&#10;一人当たり有形固定資産（償却資産）額"/>
        <xdr:cNvSpPr txBox="1"/>
      </xdr:nvSpPr>
      <xdr:spPr>
        <a:xfrm>
          <a:off x="20199428" y="705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21286</xdr:rowOff>
    </xdr:from>
    <xdr:ext cx="469744" cy="259045"/>
    <xdr:sp macro="" textlink="">
      <xdr:nvSpPr>
        <xdr:cNvPr id="400" name="n_3mainValue【一般廃棄物処理施設】&#10;一人当たり有形固定資産（償却資産）額"/>
        <xdr:cNvSpPr txBox="1"/>
      </xdr:nvSpPr>
      <xdr:spPr>
        <a:xfrm>
          <a:off x="19310428" y="705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21200</xdr:rowOff>
    </xdr:from>
    <xdr:ext cx="469744" cy="259045"/>
    <xdr:sp macro="" textlink="">
      <xdr:nvSpPr>
        <xdr:cNvPr id="401" name="n_4mainValue【一般廃棄物処理施設】&#10;一人当たり有形固定資産（償却資産）額"/>
        <xdr:cNvSpPr txBox="1"/>
      </xdr:nvSpPr>
      <xdr:spPr>
        <a:xfrm>
          <a:off x="18421428" y="705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7" name="正方形/長方形 41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8" name="正方形/長方形 4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9" name="正方形/長方形 4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0" name="正方形/長方形 4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1" name="正方形/長方形 4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2" name="正方形/長方形 4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3" name="正方形/長方形 4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4" name="正方形/長方形 4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5" name="正方形/長方形 4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6" name="テキスト ボックス 4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7" name="直線コネクタ 4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8" name="テキスト ボックス 4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29" name="直線コネクタ 4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0" name="テキスト ボックス 4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1" name="直線コネクタ 4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2" name="テキスト ボックス 4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3" name="直線コネクタ 4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4" name="テキスト ボックス 4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5" name="直線コネクタ 4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6" name="テキスト ボックス 4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7" name="直線コネクタ 4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8" name="テキスト ボックス 4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9" name="直線コネクタ 4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0" name="テキスト ボックス 4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1" name="直線コネクタ 4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443" name="直線コネクタ 442"/>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5" name="直線コネクタ 4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446"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447" name="直線コネクタ 446"/>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448" name="【消防施設】&#10;有形固定資産減価償却率平均値テキスト"/>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449" name="フローチャート: 判断 448"/>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450" name="フローチャート: 判断 449"/>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451" name="フローチャート: 判断 450"/>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452" name="フローチャート: 判断 451"/>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453" name="フローチャート: 判断 452"/>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4" name="テキスト ボックス 4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5" name="テキスト ボックス 4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6" name="テキスト ボックス 4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7" name="テキスト ボックス 4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8" name="テキスト ボックス 4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135889</xdr:rowOff>
    </xdr:from>
    <xdr:to>
      <xdr:col>85</xdr:col>
      <xdr:colOff>177800</xdr:colOff>
      <xdr:row>84</xdr:row>
      <xdr:rowOff>66039</xdr:rowOff>
    </xdr:to>
    <xdr:sp macro="" textlink="">
      <xdr:nvSpPr>
        <xdr:cNvPr id="459" name="楕円 458"/>
        <xdr:cNvSpPr/>
      </xdr:nvSpPr>
      <xdr:spPr>
        <a:xfrm>
          <a:off x="16268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114316</xdr:rowOff>
    </xdr:from>
    <xdr:ext cx="405111" cy="259045"/>
    <xdr:sp macro="" textlink="">
      <xdr:nvSpPr>
        <xdr:cNvPr id="460" name="【消防施設】&#10;有形固定資産減価償却率該当値テキスト"/>
        <xdr:cNvSpPr txBox="1"/>
      </xdr:nvSpPr>
      <xdr:spPr>
        <a:xfrm>
          <a:off x="1635760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116295</xdr:rowOff>
    </xdr:from>
    <xdr:to>
      <xdr:col>81</xdr:col>
      <xdr:colOff>101600</xdr:colOff>
      <xdr:row>84</xdr:row>
      <xdr:rowOff>46445</xdr:rowOff>
    </xdr:to>
    <xdr:sp macro="" textlink="">
      <xdr:nvSpPr>
        <xdr:cNvPr id="461" name="楕円 460"/>
        <xdr:cNvSpPr/>
      </xdr:nvSpPr>
      <xdr:spPr>
        <a:xfrm>
          <a:off x="15430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167095</xdr:rowOff>
    </xdr:from>
    <xdr:to>
      <xdr:col>85</xdr:col>
      <xdr:colOff>127000</xdr:colOff>
      <xdr:row>84</xdr:row>
      <xdr:rowOff>15239</xdr:rowOff>
    </xdr:to>
    <xdr:cxnSp macro="">
      <xdr:nvCxnSpPr>
        <xdr:cNvPr id="462" name="直線コネクタ 461"/>
        <xdr:cNvCxnSpPr/>
      </xdr:nvCxnSpPr>
      <xdr:spPr>
        <a:xfrm>
          <a:off x="15481300" y="1439744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86905</xdr:rowOff>
    </xdr:from>
    <xdr:to>
      <xdr:col>76</xdr:col>
      <xdr:colOff>165100</xdr:colOff>
      <xdr:row>84</xdr:row>
      <xdr:rowOff>17055</xdr:rowOff>
    </xdr:to>
    <xdr:sp macro="" textlink="">
      <xdr:nvSpPr>
        <xdr:cNvPr id="463" name="楕円 462"/>
        <xdr:cNvSpPr/>
      </xdr:nvSpPr>
      <xdr:spPr>
        <a:xfrm>
          <a:off x="14541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137705</xdr:rowOff>
    </xdr:from>
    <xdr:to>
      <xdr:col>81</xdr:col>
      <xdr:colOff>50800</xdr:colOff>
      <xdr:row>83</xdr:row>
      <xdr:rowOff>167095</xdr:rowOff>
    </xdr:to>
    <xdr:cxnSp macro="">
      <xdr:nvCxnSpPr>
        <xdr:cNvPr id="464" name="直線コネクタ 463"/>
        <xdr:cNvCxnSpPr/>
      </xdr:nvCxnSpPr>
      <xdr:spPr>
        <a:xfrm>
          <a:off x="14592300" y="1436805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54248</xdr:rowOff>
    </xdr:from>
    <xdr:to>
      <xdr:col>72</xdr:col>
      <xdr:colOff>38100</xdr:colOff>
      <xdr:row>83</xdr:row>
      <xdr:rowOff>155848</xdr:rowOff>
    </xdr:to>
    <xdr:sp macro="" textlink="">
      <xdr:nvSpPr>
        <xdr:cNvPr id="465" name="楕円 464"/>
        <xdr:cNvSpPr/>
      </xdr:nvSpPr>
      <xdr:spPr>
        <a:xfrm>
          <a:off x="13652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105048</xdr:rowOff>
    </xdr:from>
    <xdr:to>
      <xdr:col>76</xdr:col>
      <xdr:colOff>114300</xdr:colOff>
      <xdr:row>83</xdr:row>
      <xdr:rowOff>137705</xdr:rowOff>
    </xdr:to>
    <xdr:cxnSp macro="">
      <xdr:nvCxnSpPr>
        <xdr:cNvPr id="466" name="直線コネクタ 465"/>
        <xdr:cNvCxnSpPr/>
      </xdr:nvCxnSpPr>
      <xdr:spPr>
        <a:xfrm>
          <a:off x="13703300" y="143353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162016</xdr:rowOff>
    </xdr:from>
    <xdr:to>
      <xdr:col>67</xdr:col>
      <xdr:colOff>101600</xdr:colOff>
      <xdr:row>83</xdr:row>
      <xdr:rowOff>92166</xdr:rowOff>
    </xdr:to>
    <xdr:sp macro="" textlink="">
      <xdr:nvSpPr>
        <xdr:cNvPr id="467" name="楕円 466"/>
        <xdr:cNvSpPr/>
      </xdr:nvSpPr>
      <xdr:spPr>
        <a:xfrm>
          <a:off x="12763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41366</xdr:rowOff>
    </xdr:from>
    <xdr:to>
      <xdr:col>71</xdr:col>
      <xdr:colOff>177800</xdr:colOff>
      <xdr:row>83</xdr:row>
      <xdr:rowOff>105048</xdr:rowOff>
    </xdr:to>
    <xdr:cxnSp macro="">
      <xdr:nvCxnSpPr>
        <xdr:cNvPr id="468" name="直線コネクタ 467"/>
        <xdr:cNvCxnSpPr/>
      </xdr:nvCxnSpPr>
      <xdr:spPr>
        <a:xfrm>
          <a:off x="12814300" y="14271716"/>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31948</xdr:rowOff>
    </xdr:from>
    <xdr:ext cx="405111" cy="259045"/>
    <xdr:sp macro="" textlink="">
      <xdr:nvSpPr>
        <xdr:cNvPr id="469" name="n_1aveValue【消防施設】&#10;有形固定資産減価償却率"/>
        <xdr:cNvSpPr txBox="1"/>
      </xdr:nvSpPr>
      <xdr:spPr>
        <a:xfrm>
          <a:off x="15266044" y="1409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13988</xdr:rowOff>
    </xdr:from>
    <xdr:ext cx="405111" cy="259045"/>
    <xdr:sp macro="" textlink="">
      <xdr:nvSpPr>
        <xdr:cNvPr id="470" name="n_2aveValue【消防施設】&#10;有形固定資産減価償却率"/>
        <xdr:cNvSpPr txBox="1"/>
      </xdr:nvSpPr>
      <xdr:spPr>
        <a:xfrm>
          <a:off x="143897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471" name="n_3aveValue【消防施設】&#10;有形固定資産減価償却率"/>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472" name="n_4aveValue【消防施設】&#10;有形固定資産減価償却率"/>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37572</xdr:rowOff>
    </xdr:from>
    <xdr:ext cx="405111" cy="259045"/>
    <xdr:sp macro="" textlink="">
      <xdr:nvSpPr>
        <xdr:cNvPr id="473" name="n_1mainValue【消防施設】&#10;有形固定資産減価償却率"/>
        <xdr:cNvSpPr txBox="1"/>
      </xdr:nvSpPr>
      <xdr:spPr>
        <a:xfrm>
          <a:off x="152660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8182</xdr:rowOff>
    </xdr:from>
    <xdr:ext cx="405111" cy="259045"/>
    <xdr:sp macro="" textlink="">
      <xdr:nvSpPr>
        <xdr:cNvPr id="474" name="n_2mainValue【消防施設】&#10;有形固定資産減価償却率"/>
        <xdr:cNvSpPr txBox="1"/>
      </xdr:nvSpPr>
      <xdr:spPr>
        <a:xfrm>
          <a:off x="143897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925</xdr:rowOff>
    </xdr:from>
    <xdr:ext cx="405111" cy="259045"/>
    <xdr:sp macro="" textlink="">
      <xdr:nvSpPr>
        <xdr:cNvPr id="475" name="n_3mainValue【消防施設】&#10;有形固定資産減価償却率"/>
        <xdr:cNvSpPr txBox="1"/>
      </xdr:nvSpPr>
      <xdr:spPr>
        <a:xfrm>
          <a:off x="13500744" y="1405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476" name="n_4mainValue【消防施設】&#10;有形固定資産減価償却率"/>
        <xdr:cNvSpPr txBox="1"/>
      </xdr:nvSpPr>
      <xdr:spPr>
        <a:xfrm>
          <a:off x="12611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7" name="正方形/長方形 4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8" name="正方形/長方形 4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9" name="正方形/長方形 4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0" name="正方形/長方形 4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1" name="正方形/長方形 4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2" name="正方形/長方形 4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3" name="正方形/長方形 4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4" name="正方形/長方形 4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5" name="テキスト ボックス 4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6" name="直線コネクタ 4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87" name="直線コネクタ 4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88" name="テキスト ボックス 4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89" name="直線コネクタ 4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0" name="テキスト ボックス 4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1" name="直線コネクタ 4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2" name="テキスト ボックス 4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3" name="直線コネクタ 4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4" name="テキスト ボックス 4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5" name="直線コネクタ 4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6" name="テキスト ボックス 4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498" name="直線コネクタ 497"/>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49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00" name="直線コネクタ 49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01"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02" name="直線コネクタ 501"/>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503" name="【消防施設】&#10;一人当たり面積平均値テキスト"/>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504" name="フローチャート: 判断 503"/>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505" name="フローチャート: 判断 504"/>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506" name="フローチャート: 判断 505"/>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507" name="フローチャート: 判断 506"/>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508" name="フローチャート: 判断 507"/>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9" name="テキスト ボックス 5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0" name="テキスト ボックス 5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1" name="テキスト ボックス 5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2" name="テキスト ボックス 5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3" name="テキスト ボックス 5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133604</xdr:rowOff>
    </xdr:from>
    <xdr:to>
      <xdr:col>116</xdr:col>
      <xdr:colOff>114300</xdr:colOff>
      <xdr:row>85</xdr:row>
      <xdr:rowOff>63754</xdr:rowOff>
    </xdr:to>
    <xdr:sp macro="" textlink="">
      <xdr:nvSpPr>
        <xdr:cNvPr id="514" name="楕円 513"/>
        <xdr:cNvSpPr/>
      </xdr:nvSpPr>
      <xdr:spPr>
        <a:xfrm>
          <a:off x="22110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112031</xdr:rowOff>
    </xdr:from>
    <xdr:ext cx="469744" cy="259045"/>
    <xdr:sp macro="" textlink="">
      <xdr:nvSpPr>
        <xdr:cNvPr id="515" name="【消防施設】&#10;一人当たり面積該当値テキスト"/>
        <xdr:cNvSpPr txBox="1"/>
      </xdr:nvSpPr>
      <xdr:spPr>
        <a:xfrm>
          <a:off x="22199600"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133604</xdr:rowOff>
    </xdr:from>
    <xdr:to>
      <xdr:col>112</xdr:col>
      <xdr:colOff>38100</xdr:colOff>
      <xdr:row>85</xdr:row>
      <xdr:rowOff>63754</xdr:rowOff>
    </xdr:to>
    <xdr:sp macro="" textlink="">
      <xdr:nvSpPr>
        <xdr:cNvPr id="516" name="楕円 515"/>
        <xdr:cNvSpPr/>
      </xdr:nvSpPr>
      <xdr:spPr>
        <a:xfrm>
          <a:off x="21272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12954</xdr:rowOff>
    </xdr:from>
    <xdr:to>
      <xdr:col>116</xdr:col>
      <xdr:colOff>63500</xdr:colOff>
      <xdr:row>85</xdr:row>
      <xdr:rowOff>12954</xdr:rowOff>
    </xdr:to>
    <xdr:cxnSp macro="">
      <xdr:nvCxnSpPr>
        <xdr:cNvPr id="517" name="直線コネクタ 516"/>
        <xdr:cNvCxnSpPr/>
      </xdr:nvCxnSpPr>
      <xdr:spPr>
        <a:xfrm>
          <a:off x="21323300" y="14586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156463</xdr:rowOff>
    </xdr:from>
    <xdr:to>
      <xdr:col>107</xdr:col>
      <xdr:colOff>101600</xdr:colOff>
      <xdr:row>85</xdr:row>
      <xdr:rowOff>86613</xdr:rowOff>
    </xdr:to>
    <xdr:sp macro="" textlink="">
      <xdr:nvSpPr>
        <xdr:cNvPr id="518" name="楕円 517"/>
        <xdr:cNvSpPr/>
      </xdr:nvSpPr>
      <xdr:spPr>
        <a:xfrm>
          <a:off x="20383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12954</xdr:rowOff>
    </xdr:from>
    <xdr:to>
      <xdr:col>111</xdr:col>
      <xdr:colOff>177800</xdr:colOff>
      <xdr:row>85</xdr:row>
      <xdr:rowOff>35813</xdr:rowOff>
    </xdr:to>
    <xdr:cxnSp macro="">
      <xdr:nvCxnSpPr>
        <xdr:cNvPr id="519" name="直線コネクタ 518"/>
        <xdr:cNvCxnSpPr/>
      </xdr:nvCxnSpPr>
      <xdr:spPr>
        <a:xfrm flipV="1">
          <a:off x="20434300" y="145862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3302</xdr:rowOff>
    </xdr:from>
    <xdr:to>
      <xdr:col>102</xdr:col>
      <xdr:colOff>165100</xdr:colOff>
      <xdr:row>85</xdr:row>
      <xdr:rowOff>104902</xdr:rowOff>
    </xdr:to>
    <xdr:sp macro="" textlink="">
      <xdr:nvSpPr>
        <xdr:cNvPr id="520" name="楕円 519"/>
        <xdr:cNvSpPr/>
      </xdr:nvSpPr>
      <xdr:spPr>
        <a:xfrm>
          <a:off x="19494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35813</xdr:rowOff>
    </xdr:from>
    <xdr:to>
      <xdr:col>107</xdr:col>
      <xdr:colOff>50800</xdr:colOff>
      <xdr:row>85</xdr:row>
      <xdr:rowOff>54102</xdr:rowOff>
    </xdr:to>
    <xdr:cxnSp macro="">
      <xdr:nvCxnSpPr>
        <xdr:cNvPr id="521" name="直線コネクタ 520"/>
        <xdr:cNvCxnSpPr/>
      </xdr:nvCxnSpPr>
      <xdr:spPr>
        <a:xfrm flipV="1">
          <a:off x="19545300" y="146090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165608</xdr:rowOff>
    </xdr:from>
    <xdr:to>
      <xdr:col>98</xdr:col>
      <xdr:colOff>38100</xdr:colOff>
      <xdr:row>85</xdr:row>
      <xdr:rowOff>95758</xdr:rowOff>
    </xdr:to>
    <xdr:sp macro="" textlink="">
      <xdr:nvSpPr>
        <xdr:cNvPr id="522" name="楕円 521"/>
        <xdr:cNvSpPr/>
      </xdr:nvSpPr>
      <xdr:spPr>
        <a:xfrm>
          <a:off x="18605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44958</xdr:rowOff>
    </xdr:from>
    <xdr:to>
      <xdr:col>102</xdr:col>
      <xdr:colOff>114300</xdr:colOff>
      <xdr:row>85</xdr:row>
      <xdr:rowOff>54102</xdr:rowOff>
    </xdr:to>
    <xdr:cxnSp macro="">
      <xdr:nvCxnSpPr>
        <xdr:cNvPr id="523" name="直線コネクタ 522"/>
        <xdr:cNvCxnSpPr/>
      </xdr:nvCxnSpPr>
      <xdr:spPr>
        <a:xfrm>
          <a:off x="18656300" y="14618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524" name="n_1aveValue【消防施設】&#10;一人当たり面積"/>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525" name="n_2ave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526"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527" name="n_4aveValue【消防施設】&#10;一人当たり面積"/>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54881</xdr:rowOff>
    </xdr:from>
    <xdr:ext cx="469744" cy="259045"/>
    <xdr:sp macro="" textlink="">
      <xdr:nvSpPr>
        <xdr:cNvPr id="528" name="n_1mainValue【消防施設】&#10;一人当たり面積"/>
        <xdr:cNvSpPr txBox="1"/>
      </xdr:nvSpPr>
      <xdr:spPr>
        <a:xfrm>
          <a:off x="210757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77740</xdr:rowOff>
    </xdr:from>
    <xdr:ext cx="469744" cy="259045"/>
    <xdr:sp macro="" textlink="">
      <xdr:nvSpPr>
        <xdr:cNvPr id="529" name="n_2mainValue【消防施設】&#10;一人当たり面積"/>
        <xdr:cNvSpPr txBox="1"/>
      </xdr:nvSpPr>
      <xdr:spPr>
        <a:xfrm>
          <a:off x="20199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96029</xdr:rowOff>
    </xdr:from>
    <xdr:ext cx="469744" cy="259045"/>
    <xdr:sp macro="" textlink="">
      <xdr:nvSpPr>
        <xdr:cNvPr id="530" name="n_3mainValue【消防施設】&#10;一人当たり面積"/>
        <xdr:cNvSpPr txBox="1"/>
      </xdr:nvSpPr>
      <xdr:spPr>
        <a:xfrm>
          <a:off x="19310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86885</xdr:rowOff>
    </xdr:from>
    <xdr:ext cx="469744" cy="259045"/>
    <xdr:sp macro="" textlink="">
      <xdr:nvSpPr>
        <xdr:cNvPr id="531" name="n_4mainValue【消防施設】&#10;一人当たり面積"/>
        <xdr:cNvSpPr txBox="1"/>
      </xdr:nvSpPr>
      <xdr:spPr>
        <a:xfrm>
          <a:off x="18421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2" name="正方形/長方形 5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3" name="正方形/長方形 5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4" name="正方形/長方形 5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5" name="正方形/長方形 5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6" name="正方形/長方形 5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7" name="正方形/長方形 5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8" name="正方形/長方形 5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9" name="正方形/長方形 5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0" name="テキスト ボックス 5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1" name="直線コネクタ 5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2" name="テキスト ボックス 5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3" name="直線コネクタ 5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4" name="テキスト ボックス 5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5" name="直線コネクタ 5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6" name="テキスト ボックス 5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7" name="直線コネクタ 5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8" name="テキスト ボックス 5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9" name="直線コネクタ 5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0" name="テキスト ボックス 5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1" name="直線コネクタ 5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2" name="テキスト ボックス 5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3" name="直線コネクタ 5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4" name="テキスト ボックス 5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557" name="直線コネクタ 556"/>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558"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59" name="直線コネクタ 558"/>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560"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561" name="直線コネクタ 560"/>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562" name="【庁舎】&#10;有形固定資産減価償却率平均値テキスト"/>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563" name="フローチャート: 判断 562"/>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564" name="フローチャート: 判断 563"/>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565" name="フローチャート: 判断 564"/>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566" name="フローチャート: 判断 565"/>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567" name="フローチャート: 判断 566"/>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8" name="テキスト ボックス 5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9" name="テキスト ボックス 5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0" name="テキスト ボックス 5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1" name="テキスト ボックス 5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2" name="テキスト ボックス 5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156029</xdr:rowOff>
    </xdr:from>
    <xdr:to>
      <xdr:col>85</xdr:col>
      <xdr:colOff>177800</xdr:colOff>
      <xdr:row>103</xdr:row>
      <xdr:rowOff>86179</xdr:rowOff>
    </xdr:to>
    <xdr:sp macro="" textlink="">
      <xdr:nvSpPr>
        <xdr:cNvPr id="573" name="楕円 572"/>
        <xdr:cNvSpPr/>
      </xdr:nvSpPr>
      <xdr:spPr>
        <a:xfrm>
          <a:off x="162687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7456</xdr:rowOff>
    </xdr:from>
    <xdr:ext cx="405111" cy="259045"/>
    <xdr:sp macro="" textlink="">
      <xdr:nvSpPr>
        <xdr:cNvPr id="574" name="【庁舎】&#10;有形固定資産減価償却率該当値テキスト"/>
        <xdr:cNvSpPr txBox="1"/>
      </xdr:nvSpPr>
      <xdr:spPr>
        <a:xfrm>
          <a:off x="16357600" y="1749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123371</xdr:rowOff>
    </xdr:from>
    <xdr:to>
      <xdr:col>81</xdr:col>
      <xdr:colOff>101600</xdr:colOff>
      <xdr:row>103</xdr:row>
      <xdr:rowOff>53521</xdr:rowOff>
    </xdr:to>
    <xdr:sp macro="" textlink="">
      <xdr:nvSpPr>
        <xdr:cNvPr id="575" name="楕円 574"/>
        <xdr:cNvSpPr/>
      </xdr:nvSpPr>
      <xdr:spPr>
        <a:xfrm>
          <a:off x="15430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2721</xdr:rowOff>
    </xdr:from>
    <xdr:to>
      <xdr:col>85</xdr:col>
      <xdr:colOff>127000</xdr:colOff>
      <xdr:row>103</xdr:row>
      <xdr:rowOff>35379</xdr:rowOff>
    </xdr:to>
    <xdr:cxnSp macro="">
      <xdr:nvCxnSpPr>
        <xdr:cNvPr id="576" name="直線コネクタ 575"/>
        <xdr:cNvCxnSpPr/>
      </xdr:nvCxnSpPr>
      <xdr:spPr>
        <a:xfrm>
          <a:off x="15481300" y="176620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90714</xdr:rowOff>
    </xdr:from>
    <xdr:to>
      <xdr:col>76</xdr:col>
      <xdr:colOff>165100</xdr:colOff>
      <xdr:row>103</xdr:row>
      <xdr:rowOff>20864</xdr:rowOff>
    </xdr:to>
    <xdr:sp macro="" textlink="">
      <xdr:nvSpPr>
        <xdr:cNvPr id="577" name="楕円 576"/>
        <xdr:cNvSpPr/>
      </xdr:nvSpPr>
      <xdr:spPr>
        <a:xfrm>
          <a:off x="14541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141514</xdr:rowOff>
    </xdr:from>
    <xdr:to>
      <xdr:col>81</xdr:col>
      <xdr:colOff>50800</xdr:colOff>
      <xdr:row>103</xdr:row>
      <xdr:rowOff>2721</xdr:rowOff>
    </xdr:to>
    <xdr:cxnSp macro="">
      <xdr:nvCxnSpPr>
        <xdr:cNvPr id="578" name="直線コネクタ 577"/>
        <xdr:cNvCxnSpPr/>
      </xdr:nvCxnSpPr>
      <xdr:spPr>
        <a:xfrm>
          <a:off x="14592300" y="176294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59689</xdr:rowOff>
    </xdr:from>
    <xdr:to>
      <xdr:col>72</xdr:col>
      <xdr:colOff>38100</xdr:colOff>
      <xdr:row>102</xdr:row>
      <xdr:rowOff>161289</xdr:rowOff>
    </xdr:to>
    <xdr:sp macro="" textlink="">
      <xdr:nvSpPr>
        <xdr:cNvPr id="579" name="楕円 578"/>
        <xdr:cNvSpPr/>
      </xdr:nvSpPr>
      <xdr:spPr>
        <a:xfrm>
          <a:off x="13652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110489</xdr:rowOff>
    </xdr:from>
    <xdr:to>
      <xdr:col>76</xdr:col>
      <xdr:colOff>114300</xdr:colOff>
      <xdr:row>102</xdr:row>
      <xdr:rowOff>141514</xdr:rowOff>
    </xdr:to>
    <xdr:cxnSp macro="">
      <xdr:nvCxnSpPr>
        <xdr:cNvPr id="580" name="直線コネクタ 579"/>
        <xdr:cNvCxnSpPr/>
      </xdr:nvCxnSpPr>
      <xdr:spPr>
        <a:xfrm>
          <a:off x="13703300" y="1759838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41729</xdr:rowOff>
    </xdr:from>
    <xdr:to>
      <xdr:col>67</xdr:col>
      <xdr:colOff>101600</xdr:colOff>
      <xdr:row>103</xdr:row>
      <xdr:rowOff>143329</xdr:rowOff>
    </xdr:to>
    <xdr:sp macro="" textlink="">
      <xdr:nvSpPr>
        <xdr:cNvPr id="581" name="楕円 580"/>
        <xdr:cNvSpPr/>
      </xdr:nvSpPr>
      <xdr:spPr>
        <a:xfrm>
          <a:off x="12763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110489</xdr:rowOff>
    </xdr:from>
    <xdr:to>
      <xdr:col>71</xdr:col>
      <xdr:colOff>177800</xdr:colOff>
      <xdr:row>103</xdr:row>
      <xdr:rowOff>92529</xdr:rowOff>
    </xdr:to>
    <xdr:cxnSp macro="">
      <xdr:nvCxnSpPr>
        <xdr:cNvPr id="582" name="直線コネクタ 581"/>
        <xdr:cNvCxnSpPr/>
      </xdr:nvCxnSpPr>
      <xdr:spPr>
        <a:xfrm flipV="1">
          <a:off x="12814300" y="17598389"/>
          <a:ext cx="889000" cy="15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583"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584" name="n_2aveValue【庁舎】&#10;有形固定資産減価償却率"/>
        <xdr:cNvSpPr txBox="1"/>
      </xdr:nvSpPr>
      <xdr:spPr>
        <a:xfrm>
          <a:off x="14389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5459</xdr:rowOff>
    </xdr:from>
    <xdr:ext cx="405111" cy="259045"/>
    <xdr:sp macro="" textlink="">
      <xdr:nvSpPr>
        <xdr:cNvPr id="585" name="n_3aveValue【庁舎】&#10;有形固定資産減価償却率"/>
        <xdr:cNvSpPr txBox="1"/>
      </xdr:nvSpPr>
      <xdr:spPr>
        <a:xfrm>
          <a:off x="13500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11991</xdr:rowOff>
    </xdr:from>
    <xdr:ext cx="405111" cy="259045"/>
    <xdr:sp macro="" textlink="">
      <xdr:nvSpPr>
        <xdr:cNvPr id="586" name="n_4aveValue【庁舎】&#10;有形固定資産減価償却率"/>
        <xdr:cNvSpPr txBox="1"/>
      </xdr:nvSpPr>
      <xdr:spPr>
        <a:xfrm>
          <a:off x="12611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70048</xdr:rowOff>
    </xdr:from>
    <xdr:ext cx="405111" cy="259045"/>
    <xdr:sp macro="" textlink="">
      <xdr:nvSpPr>
        <xdr:cNvPr id="587" name="n_1mainValue【庁舎】&#10;有形固定資産減価償却率"/>
        <xdr:cNvSpPr txBox="1"/>
      </xdr:nvSpPr>
      <xdr:spPr>
        <a:xfrm>
          <a:off x="152660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37391</xdr:rowOff>
    </xdr:from>
    <xdr:ext cx="405111" cy="259045"/>
    <xdr:sp macro="" textlink="">
      <xdr:nvSpPr>
        <xdr:cNvPr id="588" name="n_2mainValue【庁舎】&#10;有形固定資産減価償却率"/>
        <xdr:cNvSpPr txBox="1"/>
      </xdr:nvSpPr>
      <xdr:spPr>
        <a:xfrm>
          <a:off x="143897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6366</xdr:rowOff>
    </xdr:from>
    <xdr:ext cx="405111" cy="259045"/>
    <xdr:sp macro="" textlink="">
      <xdr:nvSpPr>
        <xdr:cNvPr id="589" name="n_3mainValue【庁舎】&#10;有形固定資産減価償却率"/>
        <xdr:cNvSpPr txBox="1"/>
      </xdr:nvSpPr>
      <xdr:spPr>
        <a:xfrm>
          <a:off x="13500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159856</xdr:rowOff>
    </xdr:from>
    <xdr:ext cx="405111" cy="259045"/>
    <xdr:sp macro="" textlink="">
      <xdr:nvSpPr>
        <xdr:cNvPr id="590" name="n_4mainValue【庁舎】&#10;有形固定資産減価償却率"/>
        <xdr:cNvSpPr txBox="1"/>
      </xdr:nvSpPr>
      <xdr:spPr>
        <a:xfrm>
          <a:off x="12611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01" name="直線コネクタ 600"/>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02" name="テキスト ボックス 601"/>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03" name="直線コネクタ 60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04" name="テキスト ボックス 60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05" name="直線コネクタ 604"/>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06" name="テキスト ボックス 605"/>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7" name="直線コネクタ 6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8" name="テキスト ボックス 6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09" name="直線コネクタ 608"/>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610" name="テキスト ボックス 609"/>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11" name="直線コネクタ 610"/>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12" name="テキスト ボックス 611"/>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13" name="直線コネクタ 612"/>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14" name="テキスト ボックス 613"/>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618" name="直線コネクタ 617"/>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619"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620" name="直線コネクタ 619"/>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621"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622" name="直線コネクタ 621"/>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623"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624" name="フローチャート: 判断 623"/>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625" name="フローチャート: 判断 624"/>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626" name="フローチャート: 判断 625"/>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627" name="フローチャート: 判断 626"/>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628" name="フローチャート: 判断 627"/>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9" name="テキスト ボックス 6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0" name="テキスト ボックス 6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1" name="テキスト ボックス 6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2" name="テキスト ボックス 6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3" name="テキスト ボックス 6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96838</xdr:rowOff>
    </xdr:from>
    <xdr:to>
      <xdr:col>116</xdr:col>
      <xdr:colOff>114300</xdr:colOff>
      <xdr:row>107</xdr:row>
      <xdr:rowOff>26988</xdr:rowOff>
    </xdr:to>
    <xdr:sp macro="" textlink="">
      <xdr:nvSpPr>
        <xdr:cNvPr id="634" name="楕円 633"/>
        <xdr:cNvSpPr/>
      </xdr:nvSpPr>
      <xdr:spPr>
        <a:xfrm>
          <a:off x="22110700" y="1827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75265</xdr:rowOff>
    </xdr:from>
    <xdr:ext cx="469744" cy="259045"/>
    <xdr:sp macro="" textlink="">
      <xdr:nvSpPr>
        <xdr:cNvPr id="635" name="【庁舎】&#10;一人当たり面積該当値テキスト"/>
        <xdr:cNvSpPr txBox="1"/>
      </xdr:nvSpPr>
      <xdr:spPr>
        <a:xfrm>
          <a:off x="22199600" y="1824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96838</xdr:rowOff>
    </xdr:from>
    <xdr:to>
      <xdr:col>112</xdr:col>
      <xdr:colOff>38100</xdr:colOff>
      <xdr:row>107</xdr:row>
      <xdr:rowOff>26988</xdr:rowOff>
    </xdr:to>
    <xdr:sp macro="" textlink="">
      <xdr:nvSpPr>
        <xdr:cNvPr id="636" name="楕円 635"/>
        <xdr:cNvSpPr/>
      </xdr:nvSpPr>
      <xdr:spPr>
        <a:xfrm>
          <a:off x="21272500" y="1827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147638</xdr:rowOff>
    </xdr:from>
    <xdr:to>
      <xdr:col>116</xdr:col>
      <xdr:colOff>63500</xdr:colOff>
      <xdr:row>106</xdr:row>
      <xdr:rowOff>147638</xdr:rowOff>
    </xdr:to>
    <xdr:cxnSp macro="">
      <xdr:nvCxnSpPr>
        <xdr:cNvPr id="637" name="直線コネクタ 636"/>
        <xdr:cNvCxnSpPr/>
      </xdr:nvCxnSpPr>
      <xdr:spPr>
        <a:xfrm>
          <a:off x="21323300" y="183213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96838</xdr:rowOff>
    </xdr:from>
    <xdr:to>
      <xdr:col>107</xdr:col>
      <xdr:colOff>101600</xdr:colOff>
      <xdr:row>107</xdr:row>
      <xdr:rowOff>26988</xdr:rowOff>
    </xdr:to>
    <xdr:sp macro="" textlink="">
      <xdr:nvSpPr>
        <xdr:cNvPr id="638" name="楕円 637"/>
        <xdr:cNvSpPr/>
      </xdr:nvSpPr>
      <xdr:spPr>
        <a:xfrm>
          <a:off x="20383500" y="1827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147638</xdr:rowOff>
    </xdr:from>
    <xdr:to>
      <xdr:col>111</xdr:col>
      <xdr:colOff>177800</xdr:colOff>
      <xdr:row>106</xdr:row>
      <xdr:rowOff>147638</xdr:rowOff>
    </xdr:to>
    <xdr:cxnSp macro="">
      <xdr:nvCxnSpPr>
        <xdr:cNvPr id="639" name="直線コネクタ 638"/>
        <xdr:cNvCxnSpPr/>
      </xdr:nvCxnSpPr>
      <xdr:spPr>
        <a:xfrm>
          <a:off x="20434300" y="183213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96838</xdr:rowOff>
    </xdr:from>
    <xdr:to>
      <xdr:col>102</xdr:col>
      <xdr:colOff>165100</xdr:colOff>
      <xdr:row>107</xdr:row>
      <xdr:rowOff>26988</xdr:rowOff>
    </xdr:to>
    <xdr:sp macro="" textlink="">
      <xdr:nvSpPr>
        <xdr:cNvPr id="640" name="楕円 639"/>
        <xdr:cNvSpPr/>
      </xdr:nvSpPr>
      <xdr:spPr>
        <a:xfrm>
          <a:off x="19494500" y="1827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147638</xdr:rowOff>
    </xdr:from>
    <xdr:to>
      <xdr:col>107</xdr:col>
      <xdr:colOff>50800</xdr:colOff>
      <xdr:row>106</xdr:row>
      <xdr:rowOff>147638</xdr:rowOff>
    </xdr:to>
    <xdr:cxnSp macro="">
      <xdr:nvCxnSpPr>
        <xdr:cNvPr id="641" name="直線コネクタ 640"/>
        <xdr:cNvCxnSpPr/>
      </xdr:nvCxnSpPr>
      <xdr:spPr>
        <a:xfrm>
          <a:off x="19545300" y="183213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96838</xdr:rowOff>
    </xdr:from>
    <xdr:to>
      <xdr:col>98</xdr:col>
      <xdr:colOff>38100</xdr:colOff>
      <xdr:row>107</xdr:row>
      <xdr:rowOff>26988</xdr:rowOff>
    </xdr:to>
    <xdr:sp macro="" textlink="">
      <xdr:nvSpPr>
        <xdr:cNvPr id="642" name="楕円 641"/>
        <xdr:cNvSpPr/>
      </xdr:nvSpPr>
      <xdr:spPr>
        <a:xfrm>
          <a:off x="18605500" y="1827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147638</xdr:rowOff>
    </xdr:from>
    <xdr:to>
      <xdr:col>102</xdr:col>
      <xdr:colOff>114300</xdr:colOff>
      <xdr:row>106</xdr:row>
      <xdr:rowOff>147638</xdr:rowOff>
    </xdr:to>
    <xdr:cxnSp macro="">
      <xdr:nvCxnSpPr>
        <xdr:cNvPr id="643" name="直線コネクタ 642"/>
        <xdr:cNvCxnSpPr/>
      </xdr:nvCxnSpPr>
      <xdr:spPr>
        <a:xfrm>
          <a:off x="18656300" y="183213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644" name="n_1aveValue【庁舎】&#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645" name="n_2aveValue【庁舎】&#10;一人当たり面積"/>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646" name="n_3aveValue【庁舎】&#10;一人当たり面積"/>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647" name="n_4aveValue【庁舎】&#10;一人当たり面積"/>
        <xdr:cNvSpPr txBox="1"/>
      </xdr:nvSpPr>
      <xdr:spPr>
        <a:xfrm>
          <a:off x="184214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18115</xdr:rowOff>
    </xdr:from>
    <xdr:ext cx="469744" cy="259045"/>
    <xdr:sp macro="" textlink="">
      <xdr:nvSpPr>
        <xdr:cNvPr id="648" name="n_1mainValue【庁舎】&#10;一人当たり面積"/>
        <xdr:cNvSpPr txBox="1"/>
      </xdr:nvSpPr>
      <xdr:spPr>
        <a:xfrm>
          <a:off x="21075727" y="1836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18115</xdr:rowOff>
    </xdr:from>
    <xdr:ext cx="469744" cy="259045"/>
    <xdr:sp macro="" textlink="">
      <xdr:nvSpPr>
        <xdr:cNvPr id="649" name="n_2mainValue【庁舎】&#10;一人当たり面積"/>
        <xdr:cNvSpPr txBox="1"/>
      </xdr:nvSpPr>
      <xdr:spPr>
        <a:xfrm>
          <a:off x="20199427" y="1836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18115</xdr:rowOff>
    </xdr:from>
    <xdr:ext cx="469744" cy="259045"/>
    <xdr:sp macro="" textlink="">
      <xdr:nvSpPr>
        <xdr:cNvPr id="650" name="n_3mainValue【庁舎】&#10;一人当たり面積"/>
        <xdr:cNvSpPr txBox="1"/>
      </xdr:nvSpPr>
      <xdr:spPr>
        <a:xfrm>
          <a:off x="19310427" y="1836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18115</xdr:rowOff>
    </xdr:from>
    <xdr:ext cx="469744" cy="259045"/>
    <xdr:sp macro="" textlink="">
      <xdr:nvSpPr>
        <xdr:cNvPr id="651" name="n_4mainValue【庁舎】&#10;一人当たり面積"/>
        <xdr:cNvSpPr txBox="1"/>
      </xdr:nvSpPr>
      <xdr:spPr>
        <a:xfrm>
          <a:off x="18421427" y="1836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2" name="正方形/長方形 6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3" name="正方形/長方形 6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4" name="テキスト ボックス 6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各施設の有形固定資産減価償却率について、類似団体平均値と比較し高い水準にあるのは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であり、中でも平均値を大きく上回る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については、該当施設である清掃センターのうち焼却棟の解体事業を令和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年度に実施している。一方で、類似団体平均値と比べ低い水準にあるのは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は、子育て支援センターが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年に開館したことや、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H15</a:t>
          </a:r>
          <a:r>
            <a:rPr kumimoji="1" lang="ja-JP" altLang="en-US" sz="1300">
              <a:latin typeface="ＭＳ Ｐゴシック" panose="020B0600070205080204" pitchFamily="50" charset="-128"/>
              <a:ea typeface="ＭＳ Ｐゴシック" panose="020B0600070205080204" pitchFamily="50" charset="-128"/>
            </a:rPr>
            <a:t>年開庁と比較的新しい施設であることが影響している。</a:t>
          </a:r>
        </a:p>
        <a:p>
          <a:r>
            <a:rPr kumimoji="1" lang="ja-JP" altLang="en-US" sz="1300">
              <a:latin typeface="ＭＳ Ｐゴシック" panose="020B0600070205080204" pitchFamily="50" charset="-128"/>
              <a:ea typeface="ＭＳ Ｐゴシック" panose="020B0600070205080204" pitchFamily="50" charset="-128"/>
            </a:rPr>
            <a:t>　各施設の一人当たり面積等については、該当のある施設すべてにおいて類似団体平均値を下回る状態である。今後さらなる老朽化と、修繕費・維持管理費等の経費増大が見込まれるため、引き続き公共施設等総合管理計画に則った長寿命化を進めるなど、中・長期的な視点での計画的な管理運営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52,431
52,204
49.18
21,940,168
20,723,144
968,184
9,656,809
6,303,011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財政力指数の値は、前年度と同じく</a:t>
          </a:r>
          <a:r>
            <a:rPr kumimoji="1" lang="en-US" altLang="ja-JP" sz="1300">
              <a:latin typeface="ＭＳ Ｐゴシック" panose="020B0600070205080204" pitchFamily="50" charset="-128"/>
              <a:ea typeface="ＭＳ Ｐゴシック" panose="020B0600070205080204" pitchFamily="50" charset="-128"/>
            </a:rPr>
            <a:t>0.83</a:t>
          </a:r>
          <a:r>
            <a:rPr kumimoji="1" lang="ja-JP" altLang="en-US" sz="1300">
              <a:latin typeface="ＭＳ Ｐゴシック" panose="020B0600070205080204" pitchFamily="50" charset="-128"/>
              <a:ea typeface="ＭＳ Ｐゴシック" panose="020B0600070205080204" pitchFamily="50" charset="-128"/>
            </a:rPr>
            <a:t>となった。類似団体平均値と比べて高く、平成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年度以降、毎年</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ポイントほど上回る状態を維持している。令和元年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月からの消費税増税による地方消費税交付金の増額や市税の伸び等により、基準財政収入額が伸びたものの、基準財政需要額も増額となったため、財政力指数としては動きがなかった。</a:t>
          </a:r>
        </a:p>
        <a:p>
          <a:r>
            <a:rPr kumimoji="1" lang="ja-JP" altLang="en-US" sz="1300">
              <a:latin typeface="ＭＳ Ｐゴシック" panose="020B0600070205080204" pitchFamily="50" charset="-128"/>
              <a:ea typeface="ＭＳ Ｐゴシック" panose="020B0600070205080204" pitchFamily="50" charset="-128"/>
            </a:rPr>
            <a:t>　今後も歳入確保に努めるとともに、歳出削減に取り組み、財政基盤の強化を図っていく。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66675</xdr:rowOff>
    </xdr:to>
    <xdr:cxnSp macro="">
      <xdr:nvCxnSpPr>
        <xdr:cNvPr id="69" name="直線コネクタ 68"/>
        <xdr:cNvCxnSpPr/>
      </xdr:nvCxnSpPr>
      <xdr:spPr>
        <a:xfrm>
          <a:off x="4114800" y="69246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66675</xdr:rowOff>
    </xdr:from>
    <xdr:to>
      <xdr:col>19</xdr:col>
      <xdr:colOff>133350</xdr:colOff>
      <xdr:row>40</xdr:row>
      <xdr:rowOff>86783</xdr:rowOff>
    </xdr:to>
    <xdr:cxnSp macro="">
      <xdr:nvCxnSpPr>
        <xdr:cNvPr id="72" name="直線コネクタ 71"/>
        <xdr:cNvCxnSpPr/>
      </xdr:nvCxnSpPr>
      <xdr:spPr>
        <a:xfrm flipV="1">
          <a:off x="3225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106892</xdr:rowOff>
    </xdr:to>
    <xdr:cxnSp macro="">
      <xdr:nvCxnSpPr>
        <xdr:cNvPr id="75" name="直線コネクタ 74"/>
        <xdr:cNvCxnSpPr/>
      </xdr:nvCxnSpPr>
      <xdr:spPr>
        <a:xfrm flipV="1">
          <a:off x="2336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106892</xdr:rowOff>
    </xdr:from>
    <xdr:to>
      <xdr:col>11</xdr:col>
      <xdr:colOff>31750</xdr:colOff>
      <xdr:row>40</xdr:row>
      <xdr:rowOff>127000</xdr:rowOff>
    </xdr:to>
    <xdr:cxnSp macro="">
      <xdr:nvCxnSpPr>
        <xdr:cNvPr id="78" name="直線コネクタ 77"/>
        <xdr:cNvCxnSpPr/>
      </xdr:nvCxnSpPr>
      <xdr:spPr>
        <a:xfrm flipV="1">
          <a:off x="1447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15875</xdr:rowOff>
    </xdr:from>
    <xdr:to>
      <xdr:col>19</xdr:col>
      <xdr:colOff>184150</xdr:colOff>
      <xdr:row>40</xdr:row>
      <xdr:rowOff>117475</xdr:rowOff>
    </xdr:to>
    <xdr:sp macro="" textlink="">
      <xdr:nvSpPr>
        <xdr:cNvPr id="90" name="楕円 89"/>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91" name="テキスト ボックス 90"/>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4" name="楕円 93"/>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167869</xdr:rowOff>
    </xdr:from>
    <xdr:ext cx="762000" cy="259045"/>
    <xdr:sp macro="" textlink="">
      <xdr:nvSpPr>
        <xdr:cNvPr id="95" name="テキスト ボックス 94"/>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経常収支比率は、類似団体平均を下回る</a:t>
          </a:r>
          <a:r>
            <a:rPr kumimoji="1" lang="en-US" altLang="ja-JP" sz="1300">
              <a:latin typeface="ＭＳ Ｐゴシック" panose="020B0600070205080204" pitchFamily="50" charset="-128"/>
              <a:ea typeface="ＭＳ Ｐゴシック" panose="020B0600070205080204" pitchFamily="50" charset="-128"/>
            </a:rPr>
            <a:t>91.7%</a:t>
          </a:r>
          <a:r>
            <a:rPr kumimoji="1" lang="ja-JP" altLang="en-US" sz="1300">
              <a:latin typeface="ＭＳ Ｐゴシック" panose="020B0600070205080204" pitchFamily="50" charset="-128"/>
              <a:ea typeface="ＭＳ Ｐゴシック" panose="020B0600070205080204" pitchFamily="50" charset="-128"/>
            </a:rPr>
            <a:t>であるが、前年度より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一昨年度とほぼ同じ数値へと後退することとなった。これは、経常一般財源の伸びがあったものの、維持補修費において市道除融雪事業や扶助費において子育てのための施設等利用給付事業といった経常経費が、前年度に比べ増額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今後とも、富谷市行政改革基本方針及び富谷市行政改革実施プランに基づく行政改革により、経費の削減に努め、更なる財政の健全化を図る。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61</xdr:row>
      <xdr:rowOff>71120</xdr:rowOff>
    </xdr:to>
    <xdr:cxnSp macro="">
      <xdr:nvCxnSpPr>
        <xdr:cNvPr id="132" name="直線コネクタ 131"/>
        <xdr:cNvCxnSpPr/>
      </xdr:nvCxnSpPr>
      <xdr:spPr>
        <a:xfrm>
          <a:off x="4114800" y="104571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61</xdr:row>
      <xdr:rowOff>79163</xdr:rowOff>
    </xdr:to>
    <xdr:cxnSp macro="">
      <xdr:nvCxnSpPr>
        <xdr:cNvPr id="135" name="直線コネクタ 134"/>
        <xdr:cNvCxnSpPr/>
      </xdr:nvCxnSpPr>
      <xdr:spPr>
        <a:xfrm flipV="1">
          <a:off x="3225800" y="104571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79163</xdr:rowOff>
    </xdr:from>
    <xdr:to>
      <xdr:col>15</xdr:col>
      <xdr:colOff>82550</xdr:colOff>
      <xdr:row>62</xdr:row>
      <xdr:rowOff>12277</xdr:rowOff>
    </xdr:to>
    <xdr:cxnSp macro="">
      <xdr:nvCxnSpPr>
        <xdr:cNvPr id="138" name="直線コネクタ 137"/>
        <xdr:cNvCxnSpPr/>
      </xdr:nvCxnSpPr>
      <xdr:spPr>
        <a:xfrm flipV="1">
          <a:off x="2336800" y="105376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12277</xdr:rowOff>
    </xdr:from>
    <xdr:to>
      <xdr:col>11</xdr:col>
      <xdr:colOff>31750</xdr:colOff>
      <xdr:row>62</xdr:row>
      <xdr:rowOff>68580</xdr:rowOff>
    </xdr:to>
    <xdr:cxnSp macro="">
      <xdr:nvCxnSpPr>
        <xdr:cNvPr id="141" name="直線コネクタ 140"/>
        <xdr:cNvCxnSpPr/>
      </xdr:nvCxnSpPr>
      <xdr:spPr>
        <a:xfrm flipV="1">
          <a:off x="1447800" y="106421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51" name="楕円 150"/>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36847</xdr:rowOff>
    </xdr:from>
    <xdr:ext cx="762000" cy="259045"/>
    <xdr:sp macro="" textlink="">
      <xdr:nvSpPr>
        <xdr:cNvPr id="152" name="財政構造の弾力性該当値テキスト"/>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119380</xdr:rowOff>
    </xdr:from>
    <xdr:to>
      <xdr:col>19</xdr:col>
      <xdr:colOff>184150</xdr:colOff>
      <xdr:row>61</xdr:row>
      <xdr:rowOff>49530</xdr:rowOff>
    </xdr:to>
    <xdr:sp macro="" textlink="">
      <xdr:nvSpPr>
        <xdr:cNvPr id="153" name="楕円 152"/>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59707</xdr:rowOff>
    </xdr:from>
    <xdr:ext cx="736600" cy="259045"/>
    <xdr:sp macro="" textlink="">
      <xdr:nvSpPr>
        <xdr:cNvPr id="154" name="テキスト ボックス 153"/>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28363</xdr:rowOff>
    </xdr:from>
    <xdr:to>
      <xdr:col>15</xdr:col>
      <xdr:colOff>133350</xdr:colOff>
      <xdr:row>61</xdr:row>
      <xdr:rowOff>129963</xdr:rowOff>
    </xdr:to>
    <xdr:sp macro="" textlink="">
      <xdr:nvSpPr>
        <xdr:cNvPr id="155" name="楕円 154"/>
        <xdr:cNvSpPr/>
      </xdr:nvSpPr>
      <xdr:spPr>
        <a:xfrm>
          <a:off x="3175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140140</xdr:rowOff>
    </xdr:from>
    <xdr:ext cx="762000" cy="259045"/>
    <xdr:sp macro="" textlink="">
      <xdr:nvSpPr>
        <xdr:cNvPr id="156" name="テキスト ボックス 155"/>
        <xdr:cNvSpPr txBox="1"/>
      </xdr:nvSpPr>
      <xdr:spPr>
        <a:xfrm>
          <a:off x="2844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132927</xdr:rowOff>
    </xdr:from>
    <xdr:to>
      <xdr:col>11</xdr:col>
      <xdr:colOff>82550</xdr:colOff>
      <xdr:row>62</xdr:row>
      <xdr:rowOff>63077</xdr:rowOff>
    </xdr:to>
    <xdr:sp macro="" textlink="">
      <xdr:nvSpPr>
        <xdr:cNvPr id="157" name="楕円 156"/>
        <xdr:cNvSpPr/>
      </xdr:nvSpPr>
      <xdr:spPr>
        <a:xfrm>
          <a:off x="2286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73254</xdr:rowOff>
    </xdr:from>
    <xdr:ext cx="762000" cy="259045"/>
    <xdr:sp macro="" textlink="">
      <xdr:nvSpPr>
        <xdr:cNvPr id="158" name="テキスト ボックス 157"/>
        <xdr:cNvSpPr txBox="1"/>
      </xdr:nvSpPr>
      <xdr:spPr>
        <a:xfrm>
          <a:off x="1955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9" name="楕円 158"/>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60" name="テキスト ボックス 159"/>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人当たり人件費・物件費等決算額は、前年度より</a:t>
          </a:r>
          <a:r>
            <a:rPr kumimoji="1" lang="en-US" altLang="ja-JP" sz="1300">
              <a:latin typeface="ＭＳ Ｐゴシック" panose="020B0600070205080204" pitchFamily="50" charset="-128"/>
              <a:ea typeface="ＭＳ Ｐゴシック" panose="020B0600070205080204" pitchFamily="50" charset="-128"/>
            </a:rPr>
            <a:t>14,576</a:t>
          </a:r>
          <a:r>
            <a:rPr kumimoji="1" lang="ja-JP" altLang="en-US" sz="1300">
              <a:latin typeface="ＭＳ Ｐゴシック" panose="020B0600070205080204" pitchFamily="50" charset="-128"/>
              <a:ea typeface="ＭＳ Ｐゴシック" panose="020B0600070205080204" pitchFamily="50" charset="-128"/>
            </a:rPr>
            <a:t>円増加し、類似団体平均と同水準となった。主な要因としては、市道の除融雪業務の増額により維持補修費が約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増額したことによるものである。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今後も行政改革の推進による経費の削減や、適切な定員管理による人件費の抑制を図るとともに、公共施設等総合管理計画に基づく公共施設等の適正管理による維持補修費の抑制に努める。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12937</xdr:rowOff>
    </xdr:from>
    <xdr:to>
      <xdr:col>23</xdr:col>
      <xdr:colOff>133350</xdr:colOff>
      <xdr:row>82</xdr:row>
      <xdr:rowOff>92715</xdr:rowOff>
    </xdr:to>
    <xdr:cxnSp macro="">
      <xdr:nvCxnSpPr>
        <xdr:cNvPr id="197" name="直線コネクタ 196"/>
        <xdr:cNvCxnSpPr/>
      </xdr:nvCxnSpPr>
      <xdr:spPr>
        <a:xfrm>
          <a:off x="4114800" y="13900387"/>
          <a:ext cx="838200" cy="25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28832</xdr:rowOff>
    </xdr:from>
    <xdr:ext cx="762000" cy="259045"/>
    <xdr:sp macro="" textlink="">
      <xdr:nvSpPr>
        <xdr:cNvPr id="198" name="人件費・物件費等の状況平均値テキスト"/>
        <xdr:cNvSpPr txBox="1"/>
      </xdr:nvSpPr>
      <xdr:spPr>
        <a:xfrm>
          <a:off x="5041900" y="1408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117839</xdr:rowOff>
    </xdr:from>
    <xdr:to>
      <xdr:col>19</xdr:col>
      <xdr:colOff>133350</xdr:colOff>
      <xdr:row>81</xdr:row>
      <xdr:rowOff>12937</xdr:rowOff>
    </xdr:to>
    <xdr:cxnSp macro="">
      <xdr:nvCxnSpPr>
        <xdr:cNvPr id="200" name="直線コネクタ 199"/>
        <xdr:cNvCxnSpPr/>
      </xdr:nvCxnSpPr>
      <xdr:spPr>
        <a:xfrm>
          <a:off x="3225800" y="13833839"/>
          <a:ext cx="889000" cy="6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118732</xdr:rowOff>
    </xdr:from>
    <xdr:ext cx="736600" cy="259045"/>
    <xdr:sp macro="" textlink="">
      <xdr:nvSpPr>
        <xdr:cNvPr id="202" name="テキスト ボックス 201"/>
        <xdr:cNvSpPr txBox="1"/>
      </xdr:nvSpPr>
      <xdr:spPr>
        <a:xfrm>
          <a:off x="3733800" y="1400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70820</xdr:rowOff>
    </xdr:from>
    <xdr:to>
      <xdr:col>15</xdr:col>
      <xdr:colOff>82550</xdr:colOff>
      <xdr:row>80</xdr:row>
      <xdr:rowOff>117839</xdr:rowOff>
    </xdr:to>
    <xdr:cxnSp macro="">
      <xdr:nvCxnSpPr>
        <xdr:cNvPr id="203" name="直線コネクタ 202"/>
        <xdr:cNvCxnSpPr/>
      </xdr:nvCxnSpPr>
      <xdr:spPr>
        <a:xfrm>
          <a:off x="2336800" y="13786820"/>
          <a:ext cx="889000" cy="4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53805</xdr:rowOff>
    </xdr:from>
    <xdr:ext cx="762000" cy="259045"/>
    <xdr:sp macro="" textlink="">
      <xdr:nvSpPr>
        <xdr:cNvPr id="205" name="テキスト ボックス 204"/>
        <xdr:cNvSpPr txBox="1"/>
      </xdr:nvSpPr>
      <xdr:spPr>
        <a:xfrm>
          <a:off x="2844800" y="1394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70820</xdr:rowOff>
    </xdr:from>
    <xdr:to>
      <xdr:col>11</xdr:col>
      <xdr:colOff>31750</xdr:colOff>
      <xdr:row>80</xdr:row>
      <xdr:rowOff>133266</xdr:rowOff>
    </xdr:to>
    <xdr:cxnSp macro="">
      <xdr:nvCxnSpPr>
        <xdr:cNvPr id="206" name="直線コネクタ 205"/>
        <xdr:cNvCxnSpPr/>
      </xdr:nvCxnSpPr>
      <xdr:spPr>
        <a:xfrm flipV="1">
          <a:off x="1447800" y="13786820"/>
          <a:ext cx="889000" cy="6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36414</xdr:rowOff>
    </xdr:from>
    <xdr:ext cx="762000" cy="259045"/>
    <xdr:sp macro="" textlink="">
      <xdr:nvSpPr>
        <xdr:cNvPr id="208" name="テキスト ボックス 207"/>
        <xdr:cNvSpPr txBox="1"/>
      </xdr:nvSpPr>
      <xdr:spPr>
        <a:xfrm>
          <a:off x="1955800" y="1392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27537</xdr:rowOff>
    </xdr:from>
    <xdr:ext cx="762000" cy="259045"/>
    <xdr:sp macro="" textlink="">
      <xdr:nvSpPr>
        <xdr:cNvPr id="210" name="テキスト ボックス 209"/>
        <xdr:cNvSpPr txBox="1"/>
      </xdr:nvSpPr>
      <xdr:spPr>
        <a:xfrm>
          <a:off x="1066800" y="1391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41915</xdr:rowOff>
    </xdr:from>
    <xdr:to>
      <xdr:col>23</xdr:col>
      <xdr:colOff>184150</xdr:colOff>
      <xdr:row>82</xdr:row>
      <xdr:rowOff>143515</xdr:rowOff>
    </xdr:to>
    <xdr:sp macro="" textlink="">
      <xdr:nvSpPr>
        <xdr:cNvPr id="216" name="楕円 215"/>
        <xdr:cNvSpPr/>
      </xdr:nvSpPr>
      <xdr:spPr>
        <a:xfrm>
          <a:off x="4902200" y="1410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58442</xdr:rowOff>
    </xdr:from>
    <xdr:ext cx="762000" cy="259045"/>
    <xdr:sp macro="" textlink="">
      <xdr:nvSpPr>
        <xdr:cNvPr id="217" name="人件費・物件費等の状況該当値テキスト"/>
        <xdr:cNvSpPr txBox="1"/>
      </xdr:nvSpPr>
      <xdr:spPr>
        <a:xfrm>
          <a:off x="5041900" y="139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133587</xdr:rowOff>
    </xdr:from>
    <xdr:to>
      <xdr:col>19</xdr:col>
      <xdr:colOff>184150</xdr:colOff>
      <xdr:row>81</xdr:row>
      <xdr:rowOff>63737</xdr:rowOff>
    </xdr:to>
    <xdr:sp macro="" textlink="">
      <xdr:nvSpPr>
        <xdr:cNvPr id="218" name="楕円 217"/>
        <xdr:cNvSpPr/>
      </xdr:nvSpPr>
      <xdr:spPr>
        <a:xfrm>
          <a:off x="4064000" y="1384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73914</xdr:rowOff>
    </xdr:from>
    <xdr:ext cx="736600" cy="259045"/>
    <xdr:sp macro="" textlink="">
      <xdr:nvSpPr>
        <xdr:cNvPr id="219" name="テキスト ボックス 218"/>
        <xdr:cNvSpPr txBox="1"/>
      </xdr:nvSpPr>
      <xdr:spPr>
        <a:xfrm>
          <a:off x="3733800" y="13618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67039</xdr:rowOff>
    </xdr:from>
    <xdr:to>
      <xdr:col>15</xdr:col>
      <xdr:colOff>133350</xdr:colOff>
      <xdr:row>80</xdr:row>
      <xdr:rowOff>168639</xdr:rowOff>
    </xdr:to>
    <xdr:sp macro="" textlink="">
      <xdr:nvSpPr>
        <xdr:cNvPr id="220" name="楕円 219"/>
        <xdr:cNvSpPr/>
      </xdr:nvSpPr>
      <xdr:spPr>
        <a:xfrm>
          <a:off x="3175000" y="137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7366</xdr:rowOff>
    </xdr:from>
    <xdr:ext cx="762000" cy="259045"/>
    <xdr:sp macro="" textlink="">
      <xdr:nvSpPr>
        <xdr:cNvPr id="221" name="テキスト ボックス 220"/>
        <xdr:cNvSpPr txBox="1"/>
      </xdr:nvSpPr>
      <xdr:spPr>
        <a:xfrm>
          <a:off x="2844800" y="1355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20020</xdr:rowOff>
    </xdr:from>
    <xdr:to>
      <xdr:col>11</xdr:col>
      <xdr:colOff>82550</xdr:colOff>
      <xdr:row>80</xdr:row>
      <xdr:rowOff>121620</xdr:rowOff>
    </xdr:to>
    <xdr:sp macro="" textlink="">
      <xdr:nvSpPr>
        <xdr:cNvPr id="222" name="楕円 221"/>
        <xdr:cNvSpPr/>
      </xdr:nvSpPr>
      <xdr:spPr>
        <a:xfrm>
          <a:off x="2286000" y="1373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131797</xdr:rowOff>
    </xdr:from>
    <xdr:ext cx="762000" cy="259045"/>
    <xdr:sp macro="" textlink="">
      <xdr:nvSpPr>
        <xdr:cNvPr id="223" name="テキスト ボックス 222"/>
        <xdr:cNvSpPr txBox="1"/>
      </xdr:nvSpPr>
      <xdr:spPr>
        <a:xfrm>
          <a:off x="1955800" y="1350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82466</xdr:rowOff>
    </xdr:from>
    <xdr:to>
      <xdr:col>7</xdr:col>
      <xdr:colOff>31750</xdr:colOff>
      <xdr:row>81</xdr:row>
      <xdr:rowOff>12616</xdr:rowOff>
    </xdr:to>
    <xdr:sp macro="" textlink="">
      <xdr:nvSpPr>
        <xdr:cNvPr id="224" name="楕円 223"/>
        <xdr:cNvSpPr/>
      </xdr:nvSpPr>
      <xdr:spPr>
        <a:xfrm>
          <a:off x="1397000" y="1379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22793</xdr:rowOff>
    </xdr:from>
    <xdr:ext cx="762000" cy="259045"/>
    <xdr:sp macro="" textlink="">
      <xdr:nvSpPr>
        <xdr:cNvPr id="225" name="テキスト ボックス 224"/>
        <xdr:cNvSpPr txBox="1"/>
      </xdr:nvSpPr>
      <xdr:spPr>
        <a:xfrm>
          <a:off x="1066800" y="1356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給料表の構造、経験年数別職員構成の不均衡等により類似団体の中では最低水準にある状況が続いていたことから、職務・職責に応じた給与支給の適正化を図るため、令和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月より給料表の構造の見直し（</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級制から</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級制）を行っている。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今後も人事院勧告に準拠し、人件費、定員管理の状況を踏まえながら適正な給与支給に努める。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10886</xdr:rowOff>
    </xdr:from>
    <xdr:to>
      <xdr:col>81</xdr:col>
      <xdr:colOff>44450</xdr:colOff>
      <xdr:row>81</xdr:row>
      <xdr:rowOff>45357</xdr:rowOff>
    </xdr:to>
    <xdr:cxnSp macro="">
      <xdr:nvCxnSpPr>
        <xdr:cNvPr id="261" name="直線コネクタ 260"/>
        <xdr:cNvCxnSpPr/>
      </xdr:nvCxnSpPr>
      <xdr:spPr>
        <a:xfrm flipV="1">
          <a:off x="16179800" y="1389833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2"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165100</xdr:rowOff>
    </xdr:from>
    <xdr:to>
      <xdr:col>77</xdr:col>
      <xdr:colOff>44450</xdr:colOff>
      <xdr:row>81</xdr:row>
      <xdr:rowOff>45357</xdr:rowOff>
    </xdr:to>
    <xdr:cxnSp macro="">
      <xdr:nvCxnSpPr>
        <xdr:cNvPr id="264" name="直線コネクタ 263"/>
        <xdr:cNvCxnSpPr/>
      </xdr:nvCxnSpPr>
      <xdr:spPr>
        <a:xfrm>
          <a:off x="15290800" y="138811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78921</xdr:rowOff>
    </xdr:from>
    <xdr:to>
      <xdr:col>72</xdr:col>
      <xdr:colOff>203200</xdr:colOff>
      <xdr:row>80</xdr:row>
      <xdr:rowOff>165100</xdr:rowOff>
    </xdr:to>
    <xdr:cxnSp macro="">
      <xdr:nvCxnSpPr>
        <xdr:cNvPr id="267" name="直線コネクタ 266"/>
        <xdr:cNvCxnSpPr/>
      </xdr:nvCxnSpPr>
      <xdr:spPr>
        <a:xfrm>
          <a:off x="14401800" y="137949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78921</xdr:rowOff>
    </xdr:from>
    <xdr:to>
      <xdr:col>68</xdr:col>
      <xdr:colOff>152400</xdr:colOff>
      <xdr:row>80</xdr:row>
      <xdr:rowOff>165100</xdr:rowOff>
    </xdr:to>
    <xdr:cxnSp macro="">
      <xdr:nvCxnSpPr>
        <xdr:cNvPr id="270" name="直線コネクタ 269"/>
        <xdr:cNvCxnSpPr/>
      </xdr:nvCxnSpPr>
      <xdr:spPr>
        <a:xfrm flipV="1">
          <a:off x="13512800" y="137949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2" name="テキスト ボックス 271"/>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131536</xdr:rowOff>
    </xdr:from>
    <xdr:to>
      <xdr:col>81</xdr:col>
      <xdr:colOff>95250</xdr:colOff>
      <xdr:row>81</xdr:row>
      <xdr:rowOff>61686</xdr:rowOff>
    </xdr:to>
    <xdr:sp macro="" textlink="">
      <xdr:nvSpPr>
        <xdr:cNvPr id="280" name="楕円 279"/>
        <xdr:cNvSpPr/>
      </xdr:nvSpPr>
      <xdr:spPr>
        <a:xfrm>
          <a:off x="169672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52813</xdr:rowOff>
    </xdr:from>
    <xdr:ext cx="762000" cy="259045"/>
    <xdr:sp macro="" textlink="">
      <xdr:nvSpPr>
        <xdr:cNvPr id="281" name="給与水準   （国との比較）該当値テキスト"/>
        <xdr:cNvSpPr txBox="1"/>
      </xdr:nvSpPr>
      <xdr:spPr>
        <a:xfrm>
          <a:off x="17106900" y="1376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166007</xdr:rowOff>
    </xdr:from>
    <xdr:to>
      <xdr:col>77</xdr:col>
      <xdr:colOff>95250</xdr:colOff>
      <xdr:row>81</xdr:row>
      <xdr:rowOff>96157</xdr:rowOff>
    </xdr:to>
    <xdr:sp macro="" textlink="">
      <xdr:nvSpPr>
        <xdr:cNvPr id="282" name="楕円 281"/>
        <xdr:cNvSpPr/>
      </xdr:nvSpPr>
      <xdr:spPr>
        <a:xfrm>
          <a:off x="16129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106334</xdr:rowOff>
    </xdr:from>
    <xdr:ext cx="736600" cy="259045"/>
    <xdr:sp macro="" textlink="">
      <xdr:nvSpPr>
        <xdr:cNvPr id="283" name="テキスト ボックス 282"/>
        <xdr:cNvSpPr txBox="1"/>
      </xdr:nvSpPr>
      <xdr:spPr>
        <a:xfrm>
          <a:off x="15798800" y="1365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114300</xdr:rowOff>
    </xdr:from>
    <xdr:to>
      <xdr:col>73</xdr:col>
      <xdr:colOff>44450</xdr:colOff>
      <xdr:row>81</xdr:row>
      <xdr:rowOff>44450</xdr:rowOff>
    </xdr:to>
    <xdr:sp macro="" textlink="">
      <xdr:nvSpPr>
        <xdr:cNvPr id="284" name="楕円 283"/>
        <xdr:cNvSpPr/>
      </xdr:nvSpPr>
      <xdr:spPr>
        <a:xfrm>
          <a:off x="1524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54627</xdr:rowOff>
    </xdr:from>
    <xdr:ext cx="762000" cy="259045"/>
    <xdr:sp macro="" textlink="">
      <xdr:nvSpPr>
        <xdr:cNvPr id="285" name="テキスト ボックス 284"/>
        <xdr:cNvSpPr txBox="1"/>
      </xdr:nvSpPr>
      <xdr:spPr>
        <a:xfrm>
          <a:off x="14909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28121</xdr:rowOff>
    </xdr:from>
    <xdr:to>
      <xdr:col>68</xdr:col>
      <xdr:colOff>203200</xdr:colOff>
      <xdr:row>80</xdr:row>
      <xdr:rowOff>129721</xdr:rowOff>
    </xdr:to>
    <xdr:sp macro="" textlink="">
      <xdr:nvSpPr>
        <xdr:cNvPr id="286" name="楕円 285"/>
        <xdr:cNvSpPr/>
      </xdr:nvSpPr>
      <xdr:spPr>
        <a:xfrm>
          <a:off x="143510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139898</xdr:rowOff>
    </xdr:from>
    <xdr:ext cx="762000" cy="259045"/>
    <xdr:sp macro="" textlink="">
      <xdr:nvSpPr>
        <xdr:cNvPr id="287" name="テキスト ボックス 286"/>
        <xdr:cNvSpPr txBox="1"/>
      </xdr:nvSpPr>
      <xdr:spPr>
        <a:xfrm>
          <a:off x="14020800" y="1351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114300</xdr:rowOff>
    </xdr:from>
    <xdr:to>
      <xdr:col>64</xdr:col>
      <xdr:colOff>152400</xdr:colOff>
      <xdr:row>81</xdr:row>
      <xdr:rowOff>44450</xdr:rowOff>
    </xdr:to>
    <xdr:sp macro="" textlink="">
      <xdr:nvSpPr>
        <xdr:cNvPr id="288" name="楕円 287"/>
        <xdr:cNvSpPr/>
      </xdr:nvSpPr>
      <xdr:spPr>
        <a:xfrm>
          <a:off x="13462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54627</xdr:rowOff>
    </xdr:from>
    <xdr:ext cx="762000" cy="259045"/>
    <xdr:sp macro="" textlink="">
      <xdr:nvSpPr>
        <xdr:cNvPr id="289" name="テキスト ボックス 288"/>
        <xdr:cNvSpPr txBox="1"/>
      </xdr:nvSpPr>
      <xdr:spPr>
        <a:xfrm>
          <a:off x="13131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適正な定員管理を実施し、類似団体の平均を下回る人員で自治体業務を遂行している。職員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負担割合が高い状況が続いており、行政需要の増加への対応、行政サービスの維持のため今後も退職者数に合わせた職員採用が必要となるが、事務事業の見直しによる効率化、デジタル化の推進を図りながら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115888</xdr:rowOff>
    </xdr:from>
    <xdr:to>
      <xdr:col>81</xdr:col>
      <xdr:colOff>44450</xdr:colOff>
      <xdr:row>60</xdr:row>
      <xdr:rowOff>160126</xdr:rowOff>
    </xdr:to>
    <xdr:cxnSp macro="">
      <xdr:nvCxnSpPr>
        <xdr:cNvPr id="324" name="直線コネクタ 323"/>
        <xdr:cNvCxnSpPr/>
      </xdr:nvCxnSpPr>
      <xdr:spPr>
        <a:xfrm>
          <a:off x="16179800" y="10402888"/>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5"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93769</xdr:rowOff>
    </xdr:from>
    <xdr:to>
      <xdr:col>77</xdr:col>
      <xdr:colOff>44450</xdr:colOff>
      <xdr:row>60</xdr:row>
      <xdr:rowOff>115888</xdr:rowOff>
    </xdr:to>
    <xdr:cxnSp macro="">
      <xdr:nvCxnSpPr>
        <xdr:cNvPr id="327" name="直線コネクタ 326"/>
        <xdr:cNvCxnSpPr/>
      </xdr:nvCxnSpPr>
      <xdr:spPr>
        <a:xfrm>
          <a:off x="15290800" y="10380769"/>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9" name="テキスト ボックス 328"/>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87736</xdr:rowOff>
    </xdr:from>
    <xdr:to>
      <xdr:col>72</xdr:col>
      <xdr:colOff>203200</xdr:colOff>
      <xdr:row>60</xdr:row>
      <xdr:rowOff>93769</xdr:rowOff>
    </xdr:to>
    <xdr:cxnSp macro="">
      <xdr:nvCxnSpPr>
        <xdr:cNvPr id="330" name="直線コネクタ 329"/>
        <xdr:cNvCxnSpPr/>
      </xdr:nvCxnSpPr>
      <xdr:spPr>
        <a:xfrm>
          <a:off x="14401800" y="1037473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2" name="テキスト ボックス 331"/>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81704</xdr:rowOff>
    </xdr:from>
    <xdr:to>
      <xdr:col>68</xdr:col>
      <xdr:colOff>152400</xdr:colOff>
      <xdr:row>60</xdr:row>
      <xdr:rowOff>87736</xdr:rowOff>
    </xdr:to>
    <xdr:cxnSp macro="">
      <xdr:nvCxnSpPr>
        <xdr:cNvPr id="333" name="直線コネクタ 332"/>
        <xdr:cNvCxnSpPr/>
      </xdr:nvCxnSpPr>
      <xdr:spPr>
        <a:xfrm>
          <a:off x="13512800" y="1036870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5" name="テキスト ボックス 334"/>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7" name="テキスト ボックス 336"/>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109326</xdr:rowOff>
    </xdr:from>
    <xdr:to>
      <xdr:col>81</xdr:col>
      <xdr:colOff>95250</xdr:colOff>
      <xdr:row>61</xdr:row>
      <xdr:rowOff>39476</xdr:rowOff>
    </xdr:to>
    <xdr:sp macro="" textlink="">
      <xdr:nvSpPr>
        <xdr:cNvPr id="343" name="楕円 342"/>
        <xdr:cNvSpPr/>
      </xdr:nvSpPr>
      <xdr:spPr>
        <a:xfrm>
          <a:off x="169672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125853</xdr:rowOff>
    </xdr:from>
    <xdr:ext cx="762000" cy="259045"/>
    <xdr:sp macro="" textlink="">
      <xdr:nvSpPr>
        <xdr:cNvPr id="344" name="定員管理の状況該当値テキスト"/>
        <xdr:cNvSpPr txBox="1"/>
      </xdr:nvSpPr>
      <xdr:spPr>
        <a:xfrm>
          <a:off x="17106900" y="1024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65088</xdr:rowOff>
    </xdr:from>
    <xdr:to>
      <xdr:col>77</xdr:col>
      <xdr:colOff>95250</xdr:colOff>
      <xdr:row>60</xdr:row>
      <xdr:rowOff>166688</xdr:rowOff>
    </xdr:to>
    <xdr:sp macro="" textlink="">
      <xdr:nvSpPr>
        <xdr:cNvPr id="345" name="楕円 344"/>
        <xdr:cNvSpPr/>
      </xdr:nvSpPr>
      <xdr:spPr>
        <a:xfrm>
          <a:off x="16129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5415</xdr:rowOff>
    </xdr:from>
    <xdr:ext cx="736600" cy="259045"/>
    <xdr:sp macro="" textlink="">
      <xdr:nvSpPr>
        <xdr:cNvPr id="346" name="テキスト ボックス 345"/>
        <xdr:cNvSpPr txBox="1"/>
      </xdr:nvSpPr>
      <xdr:spPr>
        <a:xfrm>
          <a:off x="15798800" y="1012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42969</xdr:rowOff>
    </xdr:from>
    <xdr:to>
      <xdr:col>73</xdr:col>
      <xdr:colOff>44450</xdr:colOff>
      <xdr:row>60</xdr:row>
      <xdr:rowOff>144569</xdr:rowOff>
    </xdr:to>
    <xdr:sp macro="" textlink="">
      <xdr:nvSpPr>
        <xdr:cNvPr id="347" name="楕円 346"/>
        <xdr:cNvSpPr/>
      </xdr:nvSpPr>
      <xdr:spPr>
        <a:xfrm>
          <a:off x="15240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154746</xdr:rowOff>
    </xdr:from>
    <xdr:ext cx="762000" cy="259045"/>
    <xdr:sp macro="" textlink="">
      <xdr:nvSpPr>
        <xdr:cNvPr id="348" name="テキスト ボックス 347"/>
        <xdr:cNvSpPr txBox="1"/>
      </xdr:nvSpPr>
      <xdr:spPr>
        <a:xfrm>
          <a:off x="14909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36936</xdr:rowOff>
    </xdr:from>
    <xdr:to>
      <xdr:col>68</xdr:col>
      <xdr:colOff>203200</xdr:colOff>
      <xdr:row>60</xdr:row>
      <xdr:rowOff>138536</xdr:rowOff>
    </xdr:to>
    <xdr:sp macro="" textlink="">
      <xdr:nvSpPr>
        <xdr:cNvPr id="349" name="楕円 348"/>
        <xdr:cNvSpPr/>
      </xdr:nvSpPr>
      <xdr:spPr>
        <a:xfrm>
          <a:off x="14351000" y="1032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148713</xdr:rowOff>
    </xdr:from>
    <xdr:ext cx="762000" cy="259045"/>
    <xdr:sp macro="" textlink="">
      <xdr:nvSpPr>
        <xdr:cNvPr id="350" name="テキスト ボックス 349"/>
        <xdr:cNvSpPr txBox="1"/>
      </xdr:nvSpPr>
      <xdr:spPr>
        <a:xfrm>
          <a:off x="14020800" y="1009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30904</xdr:rowOff>
    </xdr:from>
    <xdr:to>
      <xdr:col>64</xdr:col>
      <xdr:colOff>152400</xdr:colOff>
      <xdr:row>60</xdr:row>
      <xdr:rowOff>132504</xdr:rowOff>
    </xdr:to>
    <xdr:sp macro="" textlink="">
      <xdr:nvSpPr>
        <xdr:cNvPr id="351" name="楕円 350"/>
        <xdr:cNvSpPr/>
      </xdr:nvSpPr>
      <xdr:spPr>
        <a:xfrm>
          <a:off x="13462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142681</xdr:rowOff>
    </xdr:from>
    <xdr:ext cx="762000" cy="259045"/>
    <xdr:sp macro="" textlink="">
      <xdr:nvSpPr>
        <xdr:cNvPr id="352" name="テキスト ボックス 351"/>
        <xdr:cNvSpPr txBox="1"/>
      </xdr:nvSpPr>
      <xdr:spPr>
        <a:xfrm>
          <a:off x="13131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実質公債費比率は、第三セクターへの負担がないこと、一時借入金を発生させていないこと、また、平成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年度以前及び前年度に続き令和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年度においても臨時財政対策債を発行していないため、類似団体と比べて低い水準となっている。</a:t>
          </a:r>
        </a:p>
        <a:p>
          <a:r>
            <a:rPr kumimoji="1" lang="ja-JP" altLang="en-US" sz="1300">
              <a:latin typeface="ＭＳ Ｐゴシック" panose="020B0600070205080204" pitchFamily="50" charset="-128"/>
              <a:ea typeface="ＭＳ Ｐゴシック" panose="020B0600070205080204" pitchFamily="50" charset="-128"/>
            </a:rPr>
            <a:t>　単年度の実質公債費比率を見ると、令和元年度の▲</a:t>
          </a:r>
          <a:r>
            <a:rPr kumimoji="1" lang="en-US" altLang="ja-JP" sz="1300">
              <a:latin typeface="ＭＳ Ｐゴシック" panose="020B0600070205080204" pitchFamily="50" charset="-128"/>
              <a:ea typeface="ＭＳ Ｐゴシック" panose="020B0600070205080204" pitchFamily="50" charset="-128"/>
            </a:rPr>
            <a:t>2.13</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2.64</a:t>
          </a:r>
          <a:r>
            <a:rPr kumimoji="1" lang="ja-JP" altLang="en-US" sz="1300">
              <a:latin typeface="ＭＳ Ｐゴシック" panose="020B0600070205080204" pitchFamily="50" charset="-128"/>
              <a:ea typeface="ＭＳ Ｐゴシック" panose="020B0600070205080204" pitchFamily="50" charset="-128"/>
            </a:rPr>
            <a:t>へと大きく好転した。これは、公営企業債の償還財源に充てられる繰出金が減少したことや、税収及び地方消費税交付金の伸びにより標準税収入額等が増えたことによるものである。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今後とも、地方債に大きく頼ることのない財政運営に努める。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78317</xdr:rowOff>
    </xdr:to>
    <xdr:cxnSp macro="">
      <xdr:nvCxnSpPr>
        <xdr:cNvPr id="385" name="直線コネクタ 384"/>
        <xdr:cNvCxnSpPr/>
      </xdr:nvCxnSpPr>
      <xdr:spPr>
        <a:xfrm flipV="1">
          <a:off x="16179800" y="640588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6"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78317</xdr:rowOff>
    </xdr:from>
    <xdr:to>
      <xdr:col>77</xdr:col>
      <xdr:colOff>44450</xdr:colOff>
      <xdr:row>37</xdr:row>
      <xdr:rowOff>78317</xdr:rowOff>
    </xdr:to>
    <xdr:cxnSp macro="">
      <xdr:nvCxnSpPr>
        <xdr:cNvPr id="388" name="直線コネクタ 387"/>
        <xdr:cNvCxnSpPr/>
      </xdr:nvCxnSpPr>
      <xdr:spPr>
        <a:xfrm>
          <a:off x="15290800" y="64219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90" name="テキスト ボックス 389"/>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70273</xdr:rowOff>
    </xdr:from>
    <xdr:to>
      <xdr:col>72</xdr:col>
      <xdr:colOff>203200</xdr:colOff>
      <xdr:row>37</xdr:row>
      <xdr:rowOff>78317</xdr:rowOff>
    </xdr:to>
    <xdr:cxnSp macro="">
      <xdr:nvCxnSpPr>
        <xdr:cNvPr id="391" name="直線コネクタ 390"/>
        <xdr:cNvCxnSpPr/>
      </xdr:nvCxnSpPr>
      <xdr:spPr>
        <a:xfrm>
          <a:off x="14401800" y="64139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3" name="テキスト ボックス 392"/>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54187</xdr:rowOff>
    </xdr:from>
    <xdr:to>
      <xdr:col>68</xdr:col>
      <xdr:colOff>152400</xdr:colOff>
      <xdr:row>37</xdr:row>
      <xdr:rowOff>70273</xdr:rowOff>
    </xdr:to>
    <xdr:cxnSp macro="">
      <xdr:nvCxnSpPr>
        <xdr:cNvPr id="394" name="直線コネクタ 393"/>
        <xdr:cNvCxnSpPr/>
      </xdr:nvCxnSpPr>
      <xdr:spPr>
        <a:xfrm>
          <a:off x="13512800" y="63978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8" name="テキスト ボックス 397"/>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404" name="楕円 403"/>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104157</xdr:rowOff>
    </xdr:from>
    <xdr:ext cx="762000" cy="259045"/>
    <xdr:sp macro="" textlink="">
      <xdr:nvSpPr>
        <xdr:cNvPr id="405" name="公債費負担の状況該当値テキスト"/>
        <xdr:cNvSpPr txBox="1"/>
      </xdr:nvSpPr>
      <xdr:spPr>
        <a:xfrm>
          <a:off x="171069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27517</xdr:rowOff>
    </xdr:from>
    <xdr:to>
      <xdr:col>77</xdr:col>
      <xdr:colOff>95250</xdr:colOff>
      <xdr:row>37</xdr:row>
      <xdr:rowOff>129117</xdr:rowOff>
    </xdr:to>
    <xdr:sp macro="" textlink="">
      <xdr:nvSpPr>
        <xdr:cNvPr id="406" name="楕円 405"/>
        <xdr:cNvSpPr/>
      </xdr:nvSpPr>
      <xdr:spPr>
        <a:xfrm>
          <a:off x="16129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139294</xdr:rowOff>
    </xdr:from>
    <xdr:ext cx="736600" cy="259045"/>
    <xdr:sp macro="" textlink="">
      <xdr:nvSpPr>
        <xdr:cNvPr id="407" name="テキスト ボックス 406"/>
        <xdr:cNvSpPr txBox="1"/>
      </xdr:nvSpPr>
      <xdr:spPr>
        <a:xfrm>
          <a:off x="15798800" y="614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27517</xdr:rowOff>
    </xdr:from>
    <xdr:to>
      <xdr:col>73</xdr:col>
      <xdr:colOff>44450</xdr:colOff>
      <xdr:row>37</xdr:row>
      <xdr:rowOff>129117</xdr:rowOff>
    </xdr:to>
    <xdr:sp macro="" textlink="">
      <xdr:nvSpPr>
        <xdr:cNvPr id="408" name="楕円 407"/>
        <xdr:cNvSpPr/>
      </xdr:nvSpPr>
      <xdr:spPr>
        <a:xfrm>
          <a:off x="15240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139294</xdr:rowOff>
    </xdr:from>
    <xdr:ext cx="762000" cy="259045"/>
    <xdr:sp macro="" textlink="">
      <xdr:nvSpPr>
        <xdr:cNvPr id="409" name="テキスト ボックス 40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19473</xdr:rowOff>
    </xdr:from>
    <xdr:to>
      <xdr:col>68</xdr:col>
      <xdr:colOff>203200</xdr:colOff>
      <xdr:row>37</xdr:row>
      <xdr:rowOff>121073</xdr:rowOff>
    </xdr:to>
    <xdr:sp macro="" textlink="">
      <xdr:nvSpPr>
        <xdr:cNvPr id="410" name="楕円 409"/>
        <xdr:cNvSpPr/>
      </xdr:nvSpPr>
      <xdr:spPr>
        <a:xfrm>
          <a:off x="14351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131250</xdr:rowOff>
    </xdr:from>
    <xdr:ext cx="762000" cy="259045"/>
    <xdr:sp macro="" textlink="">
      <xdr:nvSpPr>
        <xdr:cNvPr id="411" name="テキスト ボックス 410"/>
        <xdr:cNvSpPr txBox="1"/>
      </xdr:nvSpPr>
      <xdr:spPr>
        <a:xfrm>
          <a:off x="14020800" y="61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3387</xdr:rowOff>
    </xdr:from>
    <xdr:to>
      <xdr:col>64</xdr:col>
      <xdr:colOff>152400</xdr:colOff>
      <xdr:row>37</xdr:row>
      <xdr:rowOff>104987</xdr:rowOff>
    </xdr:to>
    <xdr:sp macro="" textlink="">
      <xdr:nvSpPr>
        <xdr:cNvPr id="412" name="楕円 411"/>
        <xdr:cNvSpPr/>
      </xdr:nvSpPr>
      <xdr:spPr>
        <a:xfrm>
          <a:off x="13462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115164</xdr:rowOff>
    </xdr:from>
    <xdr:ext cx="762000" cy="259045"/>
    <xdr:sp macro="" textlink="">
      <xdr:nvSpPr>
        <xdr:cNvPr id="413" name="テキスト ボックス 412"/>
        <xdr:cNvSpPr txBox="1"/>
      </xdr:nvSpPr>
      <xdr:spPr>
        <a:xfrm>
          <a:off x="13131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将来負担比率は、充当可能財源（充当可能基金や基準財政需要額算入見込額等）が将来負担額（地方債現在高や退職手当負担見込額等）を上回っていることから、例年同様に算定されなかった。</a:t>
          </a:r>
        </a:p>
        <a:p>
          <a:r>
            <a:rPr kumimoji="1" lang="ja-JP" altLang="en-US" sz="1300">
              <a:latin typeface="ＭＳ Ｐゴシック" panose="020B0600070205080204" pitchFamily="50" charset="-128"/>
              <a:ea typeface="ＭＳ Ｐゴシック" panose="020B0600070205080204" pitchFamily="50" charset="-128"/>
            </a:rPr>
            <a:t>　しかしながら、将来負担額に算入される地方債残高について、今後、総合計画に基づく中長期的なハード面の整備計画により地方債の需要が増えると見込まれるため、地方債の借入には世代間の負担割合を考慮しながら、地方債のみに依存しない健全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49" name="将来負担の状況平均値テキスト"/>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0" name="フローチャート: 判断 449"/>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1" name="フローチャート: 判断 450"/>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2" name="テキスト ボックス 451"/>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3" name="フローチャート: 判断 452"/>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4" name="テキスト ボックス 453"/>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5" name="フローチャート: 判断 454"/>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6" name="テキスト ボックス 455"/>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7" name="フローチャート: 判断 456"/>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58" name="テキスト ボックス 457"/>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52,431
52,204
49.18
21,940,168
20,723,144
968,184
9,656,809
6,303,011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年度において</a:t>
          </a:r>
          <a:r>
            <a:rPr kumimoji="1" lang="en-US" altLang="ja-JP" sz="1200">
              <a:latin typeface="ＭＳ Ｐゴシック" panose="020B0600070205080204" pitchFamily="50" charset="-128"/>
              <a:ea typeface="ＭＳ Ｐゴシック" panose="020B0600070205080204" pitchFamily="50" charset="-128"/>
            </a:rPr>
            <a:t>26.5%</a:t>
          </a:r>
          <a:r>
            <a:rPr kumimoji="1" lang="ja-JP" altLang="en-US" sz="1200">
              <a:latin typeface="ＭＳ Ｐゴシック" panose="020B0600070205080204" pitchFamily="50" charset="-128"/>
              <a:ea typeface="ＭＳ Ｐゴシック" panose="020B0600070205080204" pitchFamily="50" charset="-128"/>
            </a:rPr>
            <a:t>と、類似団体平均と比べて高い水準にあり、前年度と比べて</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ポイントの増となった。主な要因としては、会計年度任用職員制度の施行に伴う給与費の計上区分の変更により増加したことや、国の人事院勧告に準じた給与改定により職員給が増額となったことによるものである。</a:t>
          </a:r>
        </a:p>
        <a:p>
          <a:r>
            <a:rPr kumimoji="1" lang="ja-JP" altLang="en-US" sz="1200">
              <a:latin typeface="ＭＳ Ｐゴシック" panose="020B0600070205080204" pitchFamily="50" charset="-128"/>
              <a:ea typeface="ＭＳ Ｐゴシック" panose="020B0600070205080204" pitchFamily="50" charset="-128"/>
            </a:rPr>
            <a:t>　今後も引き続き適正な定員管理を推進し、人件費の抑制に努める。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38</xdr:row>
      <xdr:rowOff>12700</xdr:rowOff>
    </xdr:to>
    <xdr:cxnSp macro="">
      <xdr:nvCxnSpPr>
        <xdr:cNvPr id="66" name="直線コネクタ 65"/>
        <xdr:cNvCxnSpPr/>
      </xdr:nvCxnSpPr>
      <xdr:spPr>
        <a:xfrm>
          <a:off x="3987800" y="629158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36</xdr:row>
      <xdr:rowOff>127000</xdr:rowOff>
    </xdr:to>
    <xdr:cxnSp macro="">
      <xdr:nvCxnSpPr>
        <xdr:cNvPr id="69" name="直線コネクタ 68"/>
        <xdr:cNvCxnSpPr/>
      </xdr:nvCxnSpPr>
      <xdr:spPr>
        <a:xfrm flipV="1">
          <a:off x="3098800" y="629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115570</xdr:rowOff>
    </xdr:to>
    <xdr:cxnSp macro="">
      <xdr:nvCxnSpPr>
        <xdr:cNvPr id="72" name="直線コネクタ 71"/>
        <xdr:cNvCxnSpPr/>
      </xdr:nvCxnSpPr>
      <xdr:spPr>
        <a:xfrm flipV="1">
          <a:off x="2209800" y="62992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115570</xdr:rowOff>
    </xdr:to>
    <xdr:cxnSp macro="">
      <xdr:nvCxnSpPr>
        <xdr:cNvPr id="75" name="直線コネクタ 74"/>
        <xdr:cNvCxnSpPr/>
      </xdr:nvCxnSpPr>
      <xdr:spPr>
        <a:xfrm>
          <a:off x="1320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88" name="テキスト ボックス 87"/>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90" name="テキスト ボックス 89"/>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物件費に係る経常収支比率は、類似団体平均を上回る</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となっているが、前年度より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ポイント下がり改善した。主な要因としては、会計年度任用職員制度の施行に伴い、当該職員に係る給与費の計上区分の変更により物件費が減少したことが挙げられる。</a:t>
          </a:r>
        </a:p>
        <a:p>
          <a:r>
            <a:rPr kumimoji="1" lang="ja-JP" altLang="en-US" sz="1300">
              <a:latin typeface="ＭＳ Ｐゴシック" panose="020B0600070205080204" pitchFamily="50" charset="-128"/>
              <a:ea typeface="ＭＳ Ｐゴシック" panose="020B0600070205080204" pitchFamily="50" charset="-128"/>
            </a:rPr>
            <a:t>　今後も、行政改革に基づき事業経費の精査を図り、物件費のコスト削減に努める。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152146</xdr:rowOff>
    </xdr:from>
    <xdr:to>
      <xdr:col>82</xdr:col>
      <xdr:colOff>107950</xdr:colOff>
      <xdr:row>19</xdr:row>
      <xdr:rowOff>10414</xdr:rowOff>
    </xdr:to>
    <xdr:cxnSp macro="">
      <xdr:nvCxnSpPr>
        <xdr:cNvPr id="125" name="直線コネクタ 124"/>
        <xdr:cNvCxnSpPr/>
      </xdr:nvCxnSpPr>
      <xdr:spPr>
        <a:xfrm flipV="1">
          <a:off x="15671800" y="3066796"/>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10414</xdr:rowOff>
    </xdr:to>
    <xdr:cxnSp macro="">
      <xdr:nvCxnSpPr>
        <xdr:cNvPr id="128" name="直線コネクタ 127"/>
        <xdr:cNvCxnSpPr/>
      </xdr:nvCxnSpPr>
      <xdr:spPr>
        <a:xfrm>
          <a:off x="14782800" y="32131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20</xdr:row>
      <xdr:rowOff>149860</xdr:rowOff>
    </xdr:to>
    <xdr:cxnSp macro="">
      <xdr:nvCxnSpPr>
        <xdr:cNvPr id="131" name="直線コネクタ 130"/>
        <xdr:cNvCxnSpPr/>
      </xdr:nvCxnSpPr>
      <xdr:spPr>
        <a:xfrm flipV="1">
          <a:off x="13893800" y="32131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149860</xdr:rowOff>
    </xdr:from>
    <xdr:to>
      <xdr:col>69</xdr:col>
      <xdr:colOff>92075</xdr:colOff>
      <xdr:row>21</xdr:row>
      <xdr:rowOff>143002</xdr:rowOff>
    </xdr:to>
    <xdr:cxnSp macro="">
      <xdr:nvCxnSpPr>
        <xdr:cNvPr id="134" name="直線コネクタ 133"/>
        <xdr:cNvCxnSpPr/>
      </xdr:nvCxnSpPr>
      <xdr:spPr>
        <a:xfrm flipV="1">
          <a:off x="13004800" y="357886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101346</xdr:rowOff>
    </xdr:from>
    <xdr:to>
      <xdr:col>82</xdr:col>
      <xdr:colOff>158750</xdr:colOff>
      <xdr:row>18</xdr:row>
      <xdr:rowOff>31496</xdr:rowOff>
    </xdr:to>
    <xdr:sp macro="" textlink="">
      <xdr:nvSpPr>
        <xdr:cNvPr id="144" name="楕円 143"/>
        <xdr:cNvSpPr/>
      </xdr:nvSpPr>
      <xdr:spPr>
        <a:xfrm>
          <a:off x="164592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73423</xdr:rowOff>
    </xdr:from>
    <xdr:ext cx="762000" cy="259045"/>
    <xdr:sp macro="" textlink="">
      <xdr:nvSpPr>
        <xdr:cNvPr id="145" name="物件費該当値テキスト"/>
        <xdr:cNvSpPr txBox="1"/>
      </xdr:nvSpPr>
      <xdr:spPr>
        <a:xfrm>
          <a:off x="165989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131064</xdr:rowOff>
    </xdr:from>
    <xdr:to>
      <xdr:col>78</xdr:col>
      <xdr:colOff>120650</xdr:colOff>
      <xdr:row>19</xdr:row>
      <xdr:rowOff>61214</xdr:rowOff>
    </xdr:to>
    <xdr:sp macro="" textlink="">
      <xdr:nvSpPr>
        <xdr:cNvPr id="146" name="楕円 145"/>
        <xdr:cNvSpPr/>
      </xdr:nvSpPr>
      <xdr:spPr>
        <a:xfrm>
          <a:off x="15621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45991</xdr:rowOff>
    </xdr:from>
    <xdr:ext cx="736600" cy="259045"/>
    <xdr:sp macro="" textlink="">
      <xdr:nvSpPr>
        <xdr:cNvPr id="147" name="テキスト ボックス 146"/>
        <xdr:cNvSpPr txBox="1"/>
      </xdr:nvSpPr>
      <xdr:spPr>
        <a:xfrm>
          <a:off x="15290800" y="330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8" name="楕円 147"/>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49" name="テキスト ボックス 148"/>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99060</xdr:rowOff>
    </xdr:from>
    <xdr:to>
      <xdr:col>69</xdr:col>
      <xdr:colOff>142875</xdr:colOff>
      <xdr:row>21</xdr:row>
      <xdr:rowOff>29210</xdr:rowOff>
    </xdr:to>
    <xdr:sp macro="" textlink="">
      <xdr:nvSpPr>
        <xdr:cNvPr id="150" name="楕円 149"/>
        <xdr:cNvSpPr/>
      </xdr:nvSpPr>
      <xdr:spPr>
        <a:xfrm>
          <a:off x="13843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13987</xdr:rowOff>
    </xdr:from>
    <xdr:ext cx="762000" cy="259045"/>
    <xdr:sp macro="" textlink="">
      <xdr:nvSpPr>
        <xdr:cNvPr id="151" name="テキスト ボックス 150"/>
        <xdr:cNvSpPr txBox="1"/>
      </xdr:nvSpPr>
      <xdr:spPr>
        <a:xfrm>
          <a:off x="13512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92202</xdr:rowOff>
    </xdr:from>
    <xdr:to>
      <xdr:col>65</xdr:col>
      <xdr:colOff>53975</xdr:colOff>
      <xdr:row>22</xdr:row>
      <xdr:rowOff>22352</xdr:rowOff>
    </xdr:to>
    <xdr:sp macro="" textlink="">
      <xdr:nvSpPr>
        <xdr:cNvPr id="152" name="楕円 151"/>
        <xdr:cNvSpPr/>
      </xdr:nvSpPr>
      <xdr:spPr>
        <a:xfrm>
          <a:off x="12954000" y="369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7129</xdr:rowOff>
    </xdr:from>
    <xdr:ext cx="762000" cy="259045"/>
    <xdr:sp macro="" textlink="">
      <xdr:nvSpPr>
        <xdr:cNvPr id="153" name="テキスト ボックス 152"/>
        <xdr:cNvSpPr txBox="1"/>
      </xdr:nvSpPr>
      <xdr:spPr>
        <a:xfrm>
          <a:off x="12623800" y="377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扶助費に係る経常収支比率は、類似団体平均と同水準であるが、前年度の値を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となった。要因としては、子育てのための施設等利用給付事業費が、前年度と比べ増額となったことが挙げられる。</a:t>
          </a:r>
        </a:p>
        <a:p>
          <a:r>
            <a:rPr kumimoji="1" lang="ja-JP" altLang="en-US" sz="1300">
              <a:latin typeface="ＭＳ Ｐゴシック" panose="020B0600070205080204" pitchFamily="50" charset="-128"/>
              <a:ea typeface="ＭＳ Ｐゴシック" panose="020B0600070205080204" pitchFamily="50" charset="-128"/>
            </a:rPr>
            <a:t>　今後も、さらなる社会保障関連経費の増加が見込まれるため、生活保護受給者の自立支援や医療費の適正化等、関連事業の精査を行い、適正な水準の維持に努める。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121557</xdr:rowOff>
    </xdr:from>
    <xdr:to>
      <xdr:col>24</xdr:col>
      <xdr:colOff>25400</xdr:colOff>
      <xdr:row>56</xdr:row>
      <xdr:rowOff>143328</xdr:rowOff>
    </xdr:to>
    <xdr:cxnSp macro="">
      <xdr:nvCxnSpPr>
        <xdr:cNvPr id="188" name="直線コネクタ 187"/>
        <xdr:cNvCxnSpPr/>
      </xdr:nvCxnSpPr>
      <xdr:spPr>
        <a:xfrm>
          <a:off x="3987800" y="97227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56243</xdr:rowOff>
    </xdr:from>
    <xdr:to>
      <xdr:col>19</xdr:col>
      <xdr:colOff>187325</xdr:colOff>
      <xdr:row>56</xdr:row>
      <xdr:rowOff>121557</xdr:rowOff>
    </xdr:to>
    <xdr:cxnSp macro="">
      <xdr:nvCxnSpPr>
        <xdr:cNvPr id="191" name="直線コネクタ 190"/>
        <xdr:cNvCxnSpPr/>
      </xdr:nvCxnSpPr>
      <xdr:spPr>
        <a:xfrm>
          <a:off x="3098800" y="9657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56243</xdr:rowOff>
    </xdr:from>
    <xdr:to>
      <xdr:col>15</xdr:col>
      <xdr:colOff>98425</xdr:colOff>
      <xdr:row>56</xdr:row>
      <xdr:rowOff>67128</xdr:rowOff>
    </xdr:to>
    <xdr:cxnSp macro="">
      <xdr:nvCxnSpPr>
        <xdr:cNvPr id="194" name="直線コネクタ 193"/>
        <xdr:cNvCxnSpPr/>
      </xdr:nvCxnSpPr>
      <xdr:spPr>
        <a:xfrm flipV="1">
          <a:off x="2209800" y="9657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67128</xdr:rowOff>
    </xdr:to>
    <xdr:cxnSp macro="">
      <xdr:nvCxnSpPr>
        <xdr:cNvPr id="197" name="直線コネクタ 196"/>
        <xdr:cNvCxnSpPr/>
      </xdr:nvCxnSpPr>
      <xdr:spPr>
        <a:xfrm>
          <a:off x="1320800" y="9592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07" name="楕円 206"/>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08"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70757</xdr:rowOff>
    </xdr:from>
    <xdr:to>
      <xdr:col>20</xdr:col>
      <xdr:colOff>38100</xdr:colOff>
      <xdr:row>57</xdr:row>
      <xdr:rowOff>907</xdr:rowOff>
    </xdr:to>
    <xdr:sp macro="" textlink="">
      <xdr:nvSpPr>
        <xdr:cNvPr id="209" name="楕円 208"/>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11084</xdr:rowOff>
    </xdr:from>
    <xdr:ext cx="736600" cy="259045"/>
    <xdr:sp macro="" textlink="">
      <xdr:nvSpPr>
        <xdr:cNvPr id="210" name="テキスト ボックス 209"/>
        <xdr:cNvSpPr txBox="1"/>
      </xdr:nvSpPr>
      <xdr:spPr>
        <a:xfrm>
          <a:off x="3606800" y="944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5443</xdr:rowOff>
    </xdr:from>
    <xdr:to>
      <xdr:col>15</xdr:col>
      <xdr:colOff>149225</xdr:colOff>
      <xdr:row>56</xdr:row>
      <xdr:rowOff>107043</xdr:rowOff>
    </xdr:to>
    <xdr:sp macro="" textlink="">
      <xdr:nvSpPr>
        <xdr:cNvPr id="211" name="楕円 210"/>
        <xdr:cNvSpPr/>
      </xdr:nvSpPr>
      <xdr:spPr>
        <a:xfrm>
          <a:off x="3048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12" name="テキスト ボックス 211"/>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16328</xdr:rowOff>
    </xdr:from>
    <xdr:to>
      <xdr:col>11</xdr:col>
      <xdr:colOff>60325</xdr:colOff>
      <xdr:row>56</xdr:row>
      <xdr:rowOff>117928</xdr:rowOff>
    </xdr:to>
    <xdr:sp macro="" textlink="">
      <xdr:nvSpPr>
        <xdr:cNvPr id="213" name="楕円 212"/>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128105</xdr:rowOff>
    </xdr:from>
    <xdr:ext cx="762000" cy="259045"/>
    <xdr:sp macro="" textlink="">
      <xdr:nvSpPr>
        <xdr:cNvPr id="214" name="テキスト ボックス 213"/>
        <xdr:cNvSpPr txBox="1"/>
      </xdr:nvSpPr>
      <xdr:spPr>
        <a:xfrm>
          <a:off x="1828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5" name="楕円 214"/>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16" name="テキスト ボックス 215"/>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その他に係る経常収支比率は、類似団体平均を上回る</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となり、昨年度より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ポイント下がった。主な要因としては、市道の除融雪業務の増に伴う維持補修費の増額によるものである。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今後は、除融雪業務のみならず、公共施設等に係る維持補修費の増加も見込まれるため、公共施設等総合管理計画に基づいた計画的かつ効果的な改修・修繕を行うことで、経常費用の削減に努めていく。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15422</xdr:rowOff>
    </xdr:from>
    <xdr:to>
      <xdr:col>82</xdr:col>
      <xdr:colOff>107950</xdr:colOff>
      <xdr:row>60</xdr:row>
      <xdr:rowOff>121557</xdr:rowOff>
    </xdr:to>
    <xdr:cxnSp macro="">
      <xdr:nvCxnSpPr>
        <xdr:cNvPr id="246" name="直線コネクタ 245"/>
        <xdr:cNvCxnSpPr/>
      </xdr:nvCxnSpPr>
      <xdr:spPr>
        <a:xfrm flipV="1">
          <a:off x="16510000" y="91022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93634</xdr:rowOff>
    </xdr:from>
    <xdr:ext cx="762000" cy="259045"/>
    <xdr:sp macro="" textlink="">
      <xdr:nvSpPr>
        <xdr:cNvPr id="247" name="その他最小値テキスト"/>
        <xdr:cNvSpPr txBox="1"/>
      </xdr:nvSpPr>
      <xdr:spPr>
        <a:xfrm>
          <a:off x="16598900" y="10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121557</xdr:rowOff>
    </xdr:from>
    <xdr:to>
      <xdr:col>82</xdr:col>
      <xdr:colOff>196850</xdr:colOff>
      <xdr:row>60</xdr:row>
      <xdr:rowOff>121557</xdr:rowOff>
    </xdr:to>
    <xdr:cxnSp macro="">
      <xdr:nvCxnSpPr>
        <xdr:cNvPr id="248" name="直線コネクタ 247"/>
        <xdr:cNvCxnSpPr/>
      </xdr:nvCxnSpPr>
      <xdr:spPr>
        <a:xfrm>
          <a:off x="16421100" y="1040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101799</xdr:rowOff>
    </xdr:from>
    <xdr:ext cx="762000" cy="259045"/>
    <xdr:sp macro="" textlink="">
      <xdr:nvSpPr>
        <xdr:cNvPr id="249" name="その他最大値テキスト"/>
        <xdr:cNvSpPr txBox="1"/>
      </xdr:nvSpPr>
      <xdr:spPr>
        <a:xfrm>
          <a:off x="16598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15422</xdr:rowOff>
    </xdr:from>
    <xdr:to>
      <xdr:col>82</xdr:col>
      <xdr:colOff>196850</xdr:colOff>
      <xdr:row>53</xdr:row>
      <xdr:rowOff>15422</xdr:rowOff>
    </xdr:to>
    <xdr:cxnSp macro="">
      <xdr:nvCxnSpPr>
        <xdr:cNvPr id="250" name="直線コネクタ 249"/>
        <xdr:cNvCxnSpPr/>
      </xdr:nvCxnSpPr>
      <xdr:spPr>
        <a:xfrm>
          <a:off x="16421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1815</xdr:rowOff>
    </xdr:from>
    <xdr:to>
      <xdr:col>82</xdr:col>
      <xdr:colOff>107950</xdr:colOff>
      <xdr:row>60</xdr:row>
      <xdr:rowOff>45357</xdr:rowOff>
    </xdr:to>
    <xdr:cxnSp macro="">
      <xdr:nvCxnSpPr>
        <xdr:cNvPr id="251" name="直線コネクタ 250"/>
        <xdr:cNvCxnSpPr/>
      </xdr:nvCxnSpPr>
      <xdr:spPr>
        <a:xfrm>
          <a:off x="15671800" y="102888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1815</xdr:rowOff>
    </xdr:from>
    <xdr:to>
      <xdr:col>78</xdr:col>
      <xdr:colOff>69850</xdr:colOff>
      <xdr:row>61</xdr:row>
      <xdr:rowOff>37193</xdr:rowOff>
    </xdr:to>
    <xdr:cxnSp macro="">
      <xdr:nvCxnSpPr>
        <xdr:cNvPr id="254" name="直線コネクタ 253"/>
        <xdr:cNvCxnSpPr/>
      </xdr:nvCxnSpPr>
      <xdr:spPr>
        <a:xfrm flipV="1">
          <a:off x="14782800" y="102888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5" name="フローチャート: 判断 254"/>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6" name="テキスト ボックス 255"/>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135165</xdr:rowOff>
    </xdr:from>
    <xdr:to>
      <xdr:col>73</xdr:col>
      <xdr:colOff>180975</xdr:colOff>
      <xdr:row>61</xdr:row>
      <xdr:rowOff>37193</xdr:rowOff>
    </xdr:to>
    <xdr:cxnSp macro="">
      <xdr:nvCxnSpPr>
        <xdr:cNvPr id="257" name="直線コネクタ 256"/>
        <xdr:cNvCxnSpPr/>
      </xdr:nvCxnSpPr>
      <xdr:spPr>
        <a:xfrm>
          <a:off x="13893800" y="9907815"/>
          <a:ext cx="889000" cy="5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8" name="フローチャート: 判断 257"/>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9" name="テキスト ボックス 258"/>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91622</xdr:rowOff>
    </xdr:from>
    <xdr:to>
      <xdr:col>69</xdr:col>
      <xdr:colOff>92075</xdr:colOff>
      <xdr:row>57</xdr:row>
      <xdr:rowOff>135165</xdr:rowOff>
    </xdr:to>
    <xdr:cxnSp macro="">
      <xdr:nvCxnSpPr>
        <xdr:cNvPr id="260" name="直線コネクタ 259"/>
        <xdr:cNvCxnSpPr/>
      </xdr:nvCxnSpPr>
      <xdr:spPr>
        <a:xfrm>
          <a:off x="13004800" y="98642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1" name="フローチャート: 判断 260"/>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2" name="テキスト ボックス 261"/>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3" name="フローチャート: 判断 262"/>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4" name="テキスト ボックス 263"/>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166007</xdr:rowOff>
    </xdr:from>
    <xdr:to>
      <xdr:col>82</xdr:col>
      <xdr:colOff>158750</xdr:colOff>
      <xdr:row>60</xdr:row>
      <xdr:rowOff>96157</xdr:rowOff>
    </xdr:to>
    <xdr:sp macro="" textlink="">
      <xdr:nvSpPr>
        <xdr:cNvPr id="270" name="楕円 269"/>
        <xdr:cNvSpPr/>
      </xdr:nvSpPr>
      <xdr:spPr>
        <a:xfrm>
          <a:off x="16459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74584</xdr:rowOff>
    </xdr:from>
    <xdr:ext cx="762000" cy="259045"/>
    <xdr:sp macro="" textlink="">
      <xdr:nvSpPr>
        <xdr:cNvPr id="271" name="その他該当値テキスト"/>
        <xdr:cNvSpPr txBox="1"/>
      </xdr:nvSpPr>
      <xdr:spPr>
        <a:xfrm>
          <a:off x="165989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122465</xdr:rowOff>
    </xdr:from>
    <xdr:to>
      <xdr:col>78</xdr:col>
      <xdr:colOff>120650</xdr:colOff>
      <xdr:row>60</xdr:row>
      <xdr:rowOff>52615</xdr:rowOff>
    </xdr:to>
    <xdr:sp macro="" textlink="">
      <xdr:nvSpPr>
        <xdr:cNvPr id="272" name="楕円 271"/>
        <xdr:cNvSpPr/>
      </xdr:nvSpPr>
      <xdr:spPr>
        <a:xfrm>
          <a:off x="15621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37392</xdr:rowOff>
    </xdr:from>
    <xdr:ext cx="736600" cy="259045"/>
    <xdr:sp macro="" textlink="">
      <xdr:nvSpPr>
        <xdr:cNvPr id="273" name="テキスト ボックス 272"/>
        <xdr:cNvSpPr txBox="1"/>
      </xdr:nvSpPr>
      <xdr:spPr>
        <a:xfrm>
          <a:off x="15290800" y="1032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157843</xdr:rowOff>
    </xdr:from>
    <xdr:to>
      <xdr:col>74</xdr:col>
      <xdr:colOff>31750</xdr:colOff>
      <xdr:row>61</xdr:row>
      <xdr:rowOff>87993</xdr:rowOff>
    </xdr:to>
    <xdr:sp macro="" textlink="">
      <xdr:nvSpPr>
        <xdr:cNvPr id="274" name="楕円 273"/>
        <xdr:cNvSpPr/>
      </xdr:nvSpPr>
      <xdr:spPr>
        <a:xfrm>
          <a:off x="14732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72770</xdr:rowOff>
    </xdr:from>
    <xdr:ext cx="762000" cy="259045"/>
    <xdr:sp macro="" textlink="">
      <xdr:nvSpPr>
        <xdr:cNvPr id="275" name="テキスト ボックス 274"/>
        <xdr:cNvSpPr txBox="1"/>
      </xdr:nvSpPr>
      <xdr:spPr>
        <a:xfrm>
          <a:off x="14401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84365</xdr:rowOff>
    </xdr:from>
    <xdr:to>
      <xdr:col>69</xdr:col>
      <xdr:colOff>142875</xdr:colOff>
      <xdr:row>58</xdr:row>
      <xdr:rowOff>14515</xdr:rowOff>
    </xdr:to>
    <xdr:sp macro="" textlink="">
      <xdr:nvSpPr>
        <xdr:cNvPr id="276" name="楕円 275"/>
        <xdr:cNvSpPr/>
      </xdr:nvSpPr>
      <xdr:spPr>
        <a:xfrm>
          <a:off x="13843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77" name="テキスト ボックス 276"/>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40822</xdr:rowOff>
    </xdr:from>
    <xdr:to>
      <xdr:col>65</xdr:col>
      <xdr:colOff>53975</xdr:colOff>
      <xdr:row>57</xdr:row>
      <xdr:rowOff>142422</xdr:rowOff>
    </xdr:to>
    <xdr:sp macro="" textlink="">
      <xdr:nvSpPr>
        <xdr:cNvPr id="278" name="楕円 277"/>
        <xdr:cNvSpPr/>
      </xdr:nvSpPr>
      <xdr:spPr>
        <a:xfrm>
          <a:off x="12954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152599</xdr:rowOff>
    </xdr:from>
    <xdr:ext cx="762000" cy="259045"/>
    <xdr:sp macro="" textlink="">
      <xdr:nvSpPr>
        <xdr:cNvPr id="279" name="テキスト ボックス 278"/>
        <xdr:cNvSpPr txBox="1"/>
      </xdr:nvSpPr>
      <xdr:spPr>
        <a:xfrm>
          <a:off x="12623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補助費等に係る経常収支比率は、類似団体平均を下回る</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となり、前年度から変動は無かった。</a:t>
          </a:r>
        </a:p>
        <a:p>
          <a:r>
            <a:rPr kumimoji="1" lang="ja-JP" altLang="en-US" sz="1300">
              <a:latin typeface="ＭＳ Ｐゴシック" panose="020B0600070205080204" pitchFamily="50" charset="-128"/>
              <a:ea typeface="ＭＳ Ｐゴシック" panose="020B0600070205080204" pitchFamily="50" charset="-128"/>
            </a:rPr>
            <a:t>　今後も引き続き、負担金や補助金の対象団体の運営事業内容について精査し、補助金については平成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年度に策定した「補助金の適正化に関するガイドライン」に沿って適正化の推進に努める。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4" name="直線コネクタ 303"/>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5"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6" name="直線コネクタ 305"/>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62992</xdr:rowOff>
    </xdr:to>
    <xdr:cxnSp macro="">
      <xdr:nvCxnSpPr>
        <xdr:cNvPr id="309" name="直線コネクタ 308"/>
        <xdr:cNvCxnSpPr/>
      </xdr:nvCxnSpPr>
      <xdr:spPr>
        <a:xfrm>
          <a:off x="15671800" y="6235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10"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11" name="フローチャート: 判断 310"/>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62992</xdr:rowOff>
    </xdr:to>
    <xdr:cxnSp macro="">
      <xdr:nvCxnSpPr>
        <xdr:cNvPr id="312" name="直線コネクタ 311"/>
        <xdr:cNvCxnSpPr/>
      </xdr:nvCxnSpPr>
      <xdr:spPr>
        <a:xfrm>
          <a:off x="14782800" y="6235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3" name="フローチャート: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4" name="テキスト ボックス 313"/>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104140</xdr:rowOff>
    </xdr:to>
    <xdr:cxnSp macro="">
      <xdr:nvCxnSpPr>
        <xdr:cNvPr id="315" name="直線コネクタ 314"/>
        <xdr:cNvCxnSpPr/>
      </xdr:nvCxnSpPr>
      <xdr:spPr>
        <a:xfrm flipV="1">
          <a:off x="13893800" y="62351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6" name="フローチャート: 判断 315"/>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7" name="テキスト ボックス 316"/>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122428</xdr:rowOff>
    </xdr:to>
    <xdr:cxnSp macro="">
      <xdr:nvCxnSpPr>
        <xdr:cNvPr id="318" name="直線コネクタ 317"/>
        <xdr:cNvCxnSpPr/>
      </xdr:nvCxnSpPr>
      <xdr:spPr>
        <a:xfrm flipV="1">
          <a:off x="13004800" y="6276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9" name="フローチャート: 判断 318"/>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20" name="テキスト ボックス 319"/>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8" name="楕円 327"/>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9"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30" name="楕円 329"/>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31" name="テキスト ボックス 330"/>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32" name="楕円 331"/>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33" name="テキスト ボックス 332"/>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4" name="楕円 333"/>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35" name="テキスト ボックス 334"/>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6" name="楕円 335"/>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37" name="テキスト ボックス 336"/>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公債費に係る経常収支比率は</a:t>
          </a:r>
          <a:r>
            <a:rPr kumimoji="1" lang="en-US" altLang="ja-JP" sz="1300" baseline="0">
              <a:latin typeface="ＭＳ Ｐゴシック" panose="020B0600070205080204" pitchFamily="50" charset="-128"/>
              <a:ea typeface="ＭＳ Ｐゴシック" panose="020B0600070205080204" pitchFamily="50" charset="-128"/>
            </a:rPr>
            <a:t>5.1%</a:t>
          </a:r>
          <a:r>
            <a:rPr kumimoji="1" lang="ja-JP" altLang="en-US" sz="1300" baseline="0">
              <a:latin typeface="ＭＳ Ｐゴシック" panose="020B0600070205080204" pitchFamily="50" charset="-128"/>
              <a:ea typeface="ＭＳ Ｐゴシック" panose="020B0600070205080204" pitchFamily="50" charset="-128"/>
            </a:rPr>
            <a:t>と、類似団体中最も低く、平均を</a:t>
          </a:r>
          <a:r>
            <a:rPr kumimoji="1" lang="en-US" altLang="ja-JP" sz="1300" baseline="0">
              <a:latin typeface="ＭＳ Ｐゴシック" panose="020B0600070205080204" pitchFamily="50" charset="-128"/>
              <a:ea typeface="ＭＳ Ｐゴシック" panose="020B0600070205080204" pitchFamily="50" charset="-128"/>
            </a:rPr>
            <a:t>10</a:t>
          </a:r>
          <a:r>
            <a:rPr kumimoji="1" lang="ja-JP" altLang="en-US" sz="1300" baseline="0">
              <a:latin typeface="ＭＳ Ｐゴシック" panose="020B0600070205080204" pitchFamily="50" charset="-128"/>
              <a:ea typeface="ＭＳ Ｐゴシック" panose="020B0600070205080204" pitchFamily="50" charset="-128"/>
            </a:rPr>
            <a:t>ポイント下回る数値となった。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しかしながら、今後は富谷市総合計画に基づくハード面の整備計画により地方債の需要増加が見込まれており、引き続きプライマリーバランスを考慮しながら借入を抑制し、地方債に依存しない財政運営に努める。</a:t>
          </a: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2" name="直線コネクタ 361"/>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3"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4" name="直線コネクタ 363"/>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5"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6" name="直線コネクタ 365"/>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131572</xdr:rowOff>
    </xdr:from>
    <xdr:to>
      <xdr:col>24</xdr:col>
      <xdr:colOff>25400</xdr:colOff>
      <xdr:row>74</xdr:row>
      <xdr:rowOff>159004</xdr:rowOff>
    </xdr:to>
    <xdr:cxnSp macro="">
      <xdr:nvCxnSpPr>
        <xdr:cNvPr id="367" name="直線コネクタ 366"/>
        <xdr:cNvCxnSpPr/>
      </xdr:nvCxnSpPr>
      <xdr:spPr>
        <a:xfrm flipV="1">
          <a:off x="3987800" y="128188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9" name="フローチャート: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159004</xdr:rowOff>
    </xdr:from>
    <xdr:to>
      <xdr:col>19</xdr:col>
      <xdr:colOff>187325</xdr:colOff>
      <xdr:row>74</xdr:row>
      <xdr:rowOff>168148</xdr:rowOff>
    </xdr:to>
    <xdr:cxnSp macro="">
      <xdr:nvCxnSpPr>
        <xdr:cNvPr id="370" name="直線コネクタ 369"/>
        <xdr:cNvCxnSpPr/>
      </xdr:nvCxnSpPr>
      <xdr:spPr>
        <a:xfrm flipV="1">
          <a:off x="3098800" y="128463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1" name="フローチャート: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2" name="テキスト ボックス 371"/>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149860</xdr:rowOff>
    </xdr:from>
    <xdr:to>
      <xdr:col>15</xdr:col>
      <xdr:colOff>98425</xdr:colOff>
      <xdr:row>74</xdr:row>
      <xdr:rowOff>168148</xdr:rowOff>
    </xdr:to>
    <xdr:cxnSp macro="">
      <xdr:nvCxnSpPr>
        <xdr:cNvPr id="373" name="直線コネクタ 372"/>
        <xdr:cNvCxnSpPr/>
      </xdr:nvCxnSpPr>
      <xdr:spPr>
        <a:xfrm>
          <a:off x="2209800" y="128371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4" name="フローチャート: 判断 373"/>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5" name="テキスト ボックス 374"/>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149860</xdr:rowOff>
    </xdr:from>
    <xdr:to>
      <xdr:col>11</xdr:col>
      <xdr:colOff>9525</xdr:colOff>
      <xdr:row>74</xdr:row>
      <xdr:rowOff>159004</xdr:rowOff>
    </xdr:to>
    <xdr:cxnSp macro="">
      <xdr:nvCxnSpPr>
        <xdr:cNvPr id="376" name="直線コネクタ 375"/>
        <xdr:cNvCxnSpPr/>
      </xdr:nvCxnSpPr>
      <xdr:spPr>
        <a:xfrm flipV="1">
          <a:off x="1320800" y="128371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7" name="フローチャート: 判断 376"/>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8" name="テキスト ボックス 377"/>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9" name="フローチャート: 判断 378"/>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80" name="テキスト ボックス 379"/>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80772</xdr:rowOff>
    </xdr:from>
    <xdr:to>
      <xdr:col>24</xdr:col>
      <xdr:colOff>76200</xdr:colOff>
      <xdr:row>75</xdr:row>
      <xdr:rowOff>10922</xdr:rowOff>
    </xdr:to>
    <xdr:sp macro="" textlink="">
      <xdr:nvSpPr>
        <xdr:cNvPr id="386" name="楕円 385"/>
        <xdr:cNvSpPr/>
      </xdr:nvSpPr>
      <xdr:spPr>
        <a:xfrm>
          <a:off x="47752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160799</xdr:rowOff>
    </xdr:from>
    <xdr:ext cx="762000" cy="259045"/>
    <xdr:sp macro="" textlink="">
      <xdr:nvSpPr>
        <xdr:cNvPr id="387" name="公債費該当値テキスト"/>
        <xdr:cNvSpPr txBox="1"/>
      </xdr:nvSpPr>
      <xdr:spPr>
        <a:xfrm>
          <a:off x="4914900" y="1267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108204</xdr:rowOff>
    </xdr:from>
    <xdr:to>
      <xdr:col>20</xdr:col>
      <xdr:colOff>38100</xdr:colOff>
      <xdr:row>75</xdr:row>
      <xdr:rowOff>38354</xdr:rowOff>
    </xdr:to>
    <xdr:sp macro="" textlink="">
      <xdr:nvSpPr>
        <xdr:cNvPr id="388" name="楕円 387"/>
        <xdr:cNvSpPr/>
      </xdr:nvSpPr>
      <xdr:spPr>
        <a:xfrm>
          <a:off x="3937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48531</xdr:rowOff>
    </xdr:from>
    <xdr:ext cx="736600" cy="259045"/>
    <xdr:sp macro="" textlink="">
      <xdr:nvSpPr>
        <xdr:cNvPr id="389" name="テキスト ボックス 388"/>
        <xdr:cNvSpPr txBox="1"/>
      </xdr:nvSpPr>
      <xdr:spPr>
        <a:xfrm>
          <a:off x="3606800" y="1256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117348</xdr:rowOff>
    </xdr:from>
    <xdr:to>
      <xdr:col>15</xdr:col>
      <xdr:colOff>149225</xdr:colOff>
      <xdr:row>75</xdr:row>
      <xdr:rowOff>47498</xdr:rowOff>
    </xdr:to>
    <xdr:sp macro="" textlink="">
      <xdr:nvSpPr>
        <xdr:cNvPr id="390" name="楕円 389"/>
        <xdr:cNvSpPr/>
      </xdr:nvSpPr>
      <xdr:spPr>
        <a:xfrm>
          <a:off x="3048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57675</xdr:rowOff>
    </xdr:from>
    <xdr:ext cx="762000" cy="259045"/>
    <xdr:sp macro="" textlink="">
      <xdr:nvSpPr>
        <xdr:cNvPr id="391" name="テキスト ボックス 390"/>
        <xdr:cNvSpPr txBox="1"/>
      </xdr:nvSpPr>
      <xdr:spPr>
        <a:xfrm>
          <a:off x="2717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99060</xdr:rowOff>
    </xdr:from>
    <xdr:to>
      <xdr:col>11</xdr:col>
      <xdr:colOff>60325</xdr:colOff>
      <xdr:row>75</xdr:row>
      <xdr:rowOff>29210</xdr:rowOff>
    </xdr:to>
    <xdr:sp macro="" textlink="">
      <xdr:nvSpPr>
        <xdr:cNvPr id="392" name="楕円 391"/>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39387</xdr:rowOff>
    </xdr:from>
    <xdr:ext cx="762000" cy="259045"/>
    <xdr:sp macro="" textlink="">
      <xdr:nvSpPr>
        <xdr:cNvPr id="393" name="テキスト ボックス 392"/>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108204</xdr:rowOff>
    </xdr:from>
    <xdr:to>
      <xdr:col>6</xdr:col>
      <xdr:colOff>171450</xdr:colOff>
      <xdr:row>75</xdr:row>
      <xdr:rowOff>38354</xdr:rowOff>
    </xdr:to>
    <xdr:sp macro="" textlink="">
      <xdr:nvSpPr>
        <xdr:cNvPr id="394" name="楕円 393"/>
        <xdr:cNvSpPr/>
      </xdr:nvSpPr>
      <xdr:spPr>
        <a:xfrm>
          <a:off x="1270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48531</xdr:rowOff>
    </xdr:from>
    <xdr:ext cx="762000" cy="259045"/>
    <xdr:sp macro="" textlink="">
      <xdr:nvSpPr>
        <xdr:cNvPr id="395" name="テキスト ボックス 394"/>
        <xdr:cNvSpPr txBox="1"/>
      </xdr:nvSpPr>
      <xdr:spPr>
        <a:xfrm>
          <a:off x="939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公債費以外に係る経常収支比率は、類似団体平均を上回る</a:t>
          </a:r>
          <a:r>
            <a:rPr kumimoji="1" lang="en-US" altLang="ja-JP" sz="1300">
              <a:latin typeface="ＭＳ Ｐゴシック" panose="020B0600070205080204" pitchFamily="50" charset="-128"/>
              <a:ea typeface="ＭＳ Ｐゴシック" panose="020B0600070205080204" pitchFamily="50" charset="-128"/>
            </a:rPr>
            <a:t>86.6%</a:t>
          </a:r>
          <a:r>
            <a:rPr kumimoji="1" lang="ja-JP" altLang="en-US" sz="1300">
              <a:latin typeface="ＭＳ Ｐゴシック" panose="020B0600070205080204" pitchFamily="50" charset="-128"/>
              <a:ea typeface="ＭＳ Ｐゴシック" panose="020B0600070205080204" pitchFamily="50" charset="-128"/>
            </a:rPr>
            <a:t>となり、昨年度より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ポイント後退した。主な要因として、歳入面では前年度に引き続き臨時財政対策債の発行を抑制していること、歳出面では各項目で述べたものが挙げられる。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今後も、事務事業の見直しや適正な定数管理、また公共施設等総合管理計画による適切な維持管理を推進し、歳出削減に努めていく。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21" name="直線コネクタ 420"/>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2"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3" name="直線コネクタ 422"/>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17272</xdr:rowOff>
    </xdr:from>
    <xdr:to>
      <xdr:col>82</xdr:col>
      <xdr:colOff>107950</xdr:colOff>
      <xdr:row>80</xdr:row>
      <xdr:rowOff>85852</xdr:rowOff>
    </xdr:to>
    <xdr:cxnSp macro="">
      <xdr:nvCxnSpPr>
        <xdr:cNvPr id="426" name="直線コネクタ 425"/>
        <xdr:cNvCxnSpPr/>
      </xdr:nvCxnSpPr>
      <xdr:spPr>
        <a:xfrm>
          <a:off x="15671800" y="137332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7"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8" name="フローチャート: 判断 427"/>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17272</xdr:rowOff>
    </xdr:from>
    <xdr:to>
      <xdr:col>78</xdr:col>
      <xdr:colOff>69850</xdr:colOff>
      <xdr:row>80</xdr:row>
      <xdr:rowOff>53848</xdr:rowOff>
    </xdr:to>
    <xdr:cxnSp macro="">
      <xdr:nvCxnSpPr>
        <xdr:cNvPr id="429" name="直線コネクタ 428"/>
        <xdr:cNvCxnSpPr/>
      </xdr:nvCxnSpPr>
      <xdr:spPr>
        <a:xfrm flipV="1">
          <a:off x="14782800" y="137332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30" name="フローチャート: 判断 429"/>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31" name="テキスト ボックス 430"/>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53848</xdr:rowOff>
    </xdr:from>
    <xdr:to>
      <xdr:col>73</xdr:col>
      <xdr:colOff>180975</xdr:colOff>
      <xdr:row>80</xdr:row>
      <xdr:rowOff>131572</xdr:rowOff>
    </xdr:to>
    <xdr:cxnSp macro="">
      <xdr:nvCxnSpPr>
        <xdr:cNvPr id="432" name="直線コネクタ 431"/>
        <xdr:cNvCxnSpPr/>
      </xdr:nvCxnSpPr>
      <xdr:spPr>
        <a:xfrm flipV="1">
          <a:off x="13893800" y="137698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3" name="フローチャート: 判断 432"/>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4" name="テキスト ボックス 433"/>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131572</xdr:rowOff>
    </xdr:from>
    <xdr:to>
      <xdr:col>69</xdr:col>
      <xdr:colOff>92075</xdr:colOff>
      <xdr:row>80</xdr:row>
      <xdr:rowOff>154432</xdr:rowOff>
    </xdr:to>
    <xdr:cxnSp macro="">
      <xdr:nvCxnSpPr>
        <xdr:cNvPr id="435" name="直線コネクタ 434"/>
        <xdr:cNvCxnSpPr/>
      </xdr:nvCxnSpPr>
      <xdr:spPr>
        <a:xfrm flipV="1">
          <a:off x="13004800" y="138475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6" name="フローチャート: 判断 435"/>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7" name="テキスト ボックス 436"/>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8" name="フローチャート: 判断 437"/>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9" name="テキスト ボックス 438"/>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35052</xdr:rowOff>
    </xdr:from>
    <xdr:to>
      <xdr:col>82</xdr:col>
      <xdr:colOff>158750</xdr:colOff>
      <xdr:row>80</xdr:row>
      <xdr:rowOff>136652</xdr:rowOff>
    </xdr:to>
    <xdr:sp macro="" textlink="">
      <xdr:nvSpPr>
        <xdr:cNvPr id="445" name="楕円 444"/>
        <xdr:cNvSpPr/>
      </xdr:nvSpPr>
      <xdr:spPr>
        <a:xfrm>
          <a:off x="164592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115079</xdr:rowOff>
    </xdr:from>
    <xdr:ext cx="762000" cy="259045"/>
    <xdr:sp macro="" textlink="">
      <xdr:nvSpPr>
        <xdr:cNvPr id="446" name="公債費以外該当値テキスト"/>
        <xdr:cNvSpPr txBox="1"/>
      </xdr:nvSpPr>
      <xdr:spPr>
        <a:xfrm>
          <a:off x="16598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137922</xdr:rowOff>
    </xdr:from>
    <xdr:to>
      <xdr:col>78</xdr:col>
      <xdr:colOff>120650</xdr:colOff>
      <xdr:row>80</xdr:row>
      <xdr:rowOff>68072</xdr:rowOff>
    </xdr:to>
    <xdr:sp macro="" textlink="">
      <xdr:nvSpPr>
        <xdr:cNvPr id="447" name="楕円 446"/>
        <xdr:cNvSpPr/>
      </xdr:nvSpPr>
      <xdr:spPr>
        <a:xfrm>
          <a:off x="15621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52849</xdr:rowOff>
    </xdr:from>
    <xdr:ext cx="736600" cy="259045"/>
    <xdr:sp macro="" textlink="">
      <xdr:nvSpPr>
        <xdr:cNvPr id="448" name="テキスト ボックス 447"/>
        <xdr:cNvSpPr txBox="1"/>
      </xdr:nvSpPr>
      <xdr:spPr>
        <a:xfrm>
          <a:off x="15290800" y="1376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3048</xdr:rowOff>
    </xdr:from>
    <xdr:to>
      <xdr:col>74</xdr:col>
      <xdr:colOff>31750</xdr:colOff>
      <xdr:row>80</xdr:row>
      <xdr:rowOff>104648</xdr:rowOff>
    </xdr:to>
    <xdr:sp macro="" textlink="">
      <xdr:nvSpPr>
        <xdr:cNvPr id="449" name="楕円 448"/>
        <xdr:cNvSpPr/>
      </xdr:nvSpPr>
      <xdr:spPr>
        <a:xfrm>
          <a:off x="14732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89425</xdr:rowOff>
    </xdr:from>
    <xdr:ext cx="762000" cy="259045"/>
    <xdr:sp macro="" textlink="">
      <xdr:nvSpPr>
        <xdr:cNvPr id="450" name="テキスト ボックス 449"/>
        <xdr:cNvSpPr txBox="1"/>
      </xdr:nvSpPr>
      <xdr:spPr>
        <a:xfrm>
          <a:off x="14401800" y="1380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80772</xdr:rowOff>
    </xdr:from>
    <xdr:to>
      <xdr:col>69</xdr:col>
      <xdr:colOff>142875</xdr:colOff>
      <xdr:row>81</xdr:row>
      <xdr:rowOff>10922</xdr:rowOff>
    </xdr:to>
    <xdr:sp macro="" textlink="">
      <xdr:nvSpPr>
        <xdr:cNvPr id="451" name="楕円 450"/>
        <xdr:cNvSpPr/>
      </xdr:nvSpPr>
      <xdr:spPr>
        <a:xfrm>
          <a:off x="13843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167149</xdr:rowOff>
    </xdr:from>
    <xdr:ext cx="762000" cy="259045"/>
    <xdr:sp macro="" textlink="">
      <xdr:nvSpPr>
        <xdr:cNvPr id="452" name="テキスト ボックス 451"/>
        <xdr:cNvSpPr txBox="1"/>
      </xdr:nvSpPr>
      <xdr:spPr>
        <a:xfrm>
          <a:off x="13512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103632</xdr:rowOff>
    </xdr:from>
    <xdr:to>
      <xdr:col>65</xdr:col>
      <xdr:colOff>53975</xdr:colOff>
      <xdr:row>81</xdr:row>
      <xdr:rowOff>33782</xdr:rowOff>
    </xdr:to>
    <xdr:sp macro="" textlink="">
      <xdr:nvSpPr>
        <xdr:cNvPr id="453" name="楕円 452"/>
        <xdr:cNvSpPr/>
      </xdr:nvSpPr>
      <xdr:spPr>
        <a:xfrm>
          <a:off x="12954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18559</xdr:rowOff>
    </xdr:from>
    <xdr:ext cx="762000" cy="259045"/>
    <xdr:sp macro="" textlink="">
      <xdr:nvSpPr>
        <xdr:cNvPr id="454" name="テキスト ボックス 453"/>
        <xdr:cNvSpPr txBox="1"/>
      </xdr:nvSpPr>
      <xdr:spPr>
        <a:xfrm>
          <a:off x="12623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72688</xdr:rowOff>
    </xdr:from>
    <xdr:to>
      <xdr:col>29</xdr:col>
      <xdr:colOff>127000</xdr:colOff>
      <xdr:row>18</xdr:row>
      <xdr:rowOff>103988</xdr:rowOff>
    </xdr:to>
    <xdr:cxnSp macro="">
      <xdr:nvCxnSpPr>
        <xdr:cNvPr id="50" name="直線コネクタ 49"/>
        <xdr:cNvCxnSpPr/>
      </xdr:nvCxnSpPr>
      <xdr:spPr bwMode="auto">
        <a:xfrm flipV="1">
          <a:off x="5003800" y="3206413"/>
          <a:ext cx="647700" cy="31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103988</xdr:rowOff>
    </xdr:from>
    <xdr:to>
      <xdr:col>26</xdr:col>
      <xdr:colOff>50800</xdr:colOff>
      <xdr:row>18</xdr:row>
      <xdr:rowOff>143250</xdr:rowOff>
    </xdr:to>
    <xdr:cxnSp macro="">
      <xdr:nvCxnSpPr>
        <xdr:cNvPr id="53" name="直線コネクタ 52"/>
        <xdr:cNvCxnSpPr/>
      </xdr:nvCxnSpPr>
      <xdr:spPr bwMode="auto">
        <a:xfrm flipV="1">
          <a:off x="4305300" y="3237713"/>
          <a:ext cx="698500" cy="39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105759</xdr:rowOff>
    </xdr:from>
    <xdr:to>
      <xdr:col>22</xdr:col>
      <xdr:colOff>114300</xdr:colOff>
      <xdr:row>18</xdr:row>
      <xdr:rowOff>143250</xdr:rowOff>
    </xdr:to>
    <xdr:cxnSp macro="">
      <xdr:nvCxnSpPr>
        <xdr:cNvPr id="56" name="直線コネクタ 55"/>
        <xdr:cNvCxnSpPr/>
      </xdr:nvCxnSpPr>
      <xdr:spPr bwMode="auto">
        <a:xfrm>
          <a:off x="3606800" y="3239484"/>
          <a:ext cx="698500" cy="37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104407</xdr:rowOff>
    </xdr:from>
    <xdr:to>
      <xdr:col>18</xdr:col>
      <xdr:colOff>177800</xdr:colOff>
      <xdr:row>18</xdr:row>
      <xdr:rowOff>105759</xdr:rowOff>
    </xdr:to>
    <xdr:cxnSp macro="">
      <xdr:nvCxnSpPr>
        <xdr:cNvPr id="59" name="直線コネクタ 58"/>
        <xdr:cNvCxnSpPr/>
      </xdr:nvCxnSpPr>
      <xdr:spPr bwMode="auto">
        <a:xfrm>
          <a:off x="2908300" y="3238132"/>
          <a:ext cx="698500" cy="1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21888</xdr:rowOff>
    </xdr:from>
    <xdr:to>
      <xdr:col>29</xdr:col>
      <xdr:colOff>177800</xdr:colOff>
      <xdr:row>18</xdr:row>
      <xdr:rowOff>123489</xdr:rowOff>
    </xdr:to>
    <xdr:sp macro="" textlink="">
      <xdr:nvSpPr>
        <xdr:cNvPr id="69" name="楕円 68"/>
        <xdr:cNvSpPr/>
      </xdr:nvSpPr>
      <xdr:spPr bwMode="auto">
        <a:xfrm>
          <a:off x="5600700" y="315561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165415</xdr:rowOff>
    </xdr:from>
    <xdr:ext cx="762000" cy="259045"/>
    <xdr:sp macro="" textlink="">
      <xdr:nvSpPr>
        <xdr:cNvPr id="70" name="人口1人当たり決算額の推移該当値テキスト130"/>
        <xdr:cNvSpPr txBox="1"/>
      </xdr:nvSpPr>
      <xdr:spPr>
        <a:xfrm>
          <a:off x="5740400" y="312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53188</xdr:rowOff>
    </xdr:from>
    <xdr:to>
      <xdr:col>26</xdr:col>
      <xdr:colOff>101600</xdr:colOff>
      <xdr:row>18</xdr:row>
      <xdr:rowOff>154787</xdr:rowOff>
    </xdr:to>
    <xdr:sp macro="" textlink="">
      <xdr:nvSpPr>
        <xdr:cNvPr id="71" name="楕円 70"/>
        <xdr:cNvSpPr/>
      </xdr:nvSpPr>
      <xdr:spPr bwMode="auto">
        <a:xfrm>
          <a:off x="4953000" y="318691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139564</xdr:rowOff>
    </xdr:from>
    <xdr:ext cx="736600" cy="259045"/>
    <xdr:sp macro="" textlink="">
      <xdr:nvSpPr>
        <xdr:cNvPr id="72" name="テキスト ボックス 71"/>
        <xdr:cNvSpPr txBox="1"/>
      </xdr:nvSpPr>
      <xdr:spPr>
        <a:xfrm>
          <a:off x="4622800" y="327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92450</xdr:rowOff>
    </xdr:from>
    <xdr:to>
      <xdr:col>22</xdr:col>
      <xdr:colOff>165100</xdr:colOff>
      <xdr:row>19</xdr:row>
      <xdr:rowOff>22599</xdr:rowOff>
    </xdr:to>
    <xdr:sp macro="" textlink="">
      <xdr:nvSpPr>
        <xdr:cNvPr id="73" name="楕円 72"/>
        <xdr:cNvSpPr/>
      </xdr:nvSpPr>
      <xdr:spPr bwMode="auto">
        <a:xfrm>
          <a:off x="4254500" y="322617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7377</xdr:rowOff>
    </xdr:from>
    <xdr:ext cx="762000" cy="259045"/>
    <xdr:sp macro="" textlink="">
      <xdr:nvSpPr>
        <xdr:cNvPr id="74" name="テキスト ボックス 73"/>
        <xdr:cNvSpPr txBox="1"/>
      </xdr:nvSpPr>
      <xdr:spPr>
        <a:xfrm>
          <a:off x="3924300" y="331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54959</xdr:rowOff>
    </xdr:from>
    <xdr:to>
      <xdr:col>19</xdr:col>
      <xdr:colOff>38100</xdr:colOff>
      <xdr:row>18</xdr:row>
      <xdr:rowOff>156559</xdr:rowOff>
    </xdr:to>
    <xdr:sp macro="" textlink="">
      <xdr:nvSpPr>
        <xdr:cNvPr id="75" name="楕円 74"/>
        <xdr:cNvSpPr/>
      </xdr:nvSpPr>
      <xdr:spPr bwMode="auto">
        <a:xfrm>
          <a:off x="3556000" y="3188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141336</xdr:rowOff>
    </xdr:from>
    <xdr:ext cx="762000" cy="259045"/>
    <xdr:sp macro="" textlink="">
      <xdr:nvSpPr>
        <xdr:cNvPr id="76" name="テキスト ボックス 75"/>
        <xdr:cNvSpPr txBox="1"/>
      </xdr:nvSpPr>
      <xdr:spPr>
        <a:xfrm>
          <a:off x="3225800" y="327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53607</xdr:rowOff>
    </xdr:from>
    <xdr:to>
      <xdr:col>15</xdr:col>
      <xdr:colOff>101600</xdr:colOff>
      <xdr:row>18</xdr:row>
      <xdr:rowOff>155207</xdr:rowOff>
    </xdr:to>
    <xdr:sp macro="" textlink="">
      <xdr:nvSpPr>
        <xdr:cNvPr id="77" name="楕円 76"/>
        <xdr:cNvSpPr/>
      </xdr:nvSpPr>
      <xdr:spPr bwMode="auto">
        <a:xfrm>
          <a:off x="2857500" y="3187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139984</xdr:rowOff>
    </xdr:from>
    <xdr:ext cx="762000" cy="259045"/>
    <xdr:sp macro="" textlink="">
      <xdr:nvSpPr>
        <xdr:cNvPr id="78" name="テキスト ボックス 77"/>
        <xdr:cNvSpPr txBox="1"/>
      </xdr:nvSpPr>
      <xdr:spPr>
        <a:xfrm>
          <a:off x="2527300" y="32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315158</xdr:rowOff>
    </xdr:from>
    <xdr:ext cx="762000" cy="259045"/>
    <xdr:sp macro="" textlink="">
      <xdr:nvSpPr>
        <xdr:cNvPr id="109" name="人口1人当たり決算額の推移最小値テキスト445"/>
        <xdr:cNvSpPr txBox="1"/>
      </xdr:nvSpPr>
      <xdr:spPr>
        <a:xfrm>
          <a:off x="5740400" y="743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271508</xdr:rowOff>
    </xdr:from>
    <xdr:to>
      <xdr:col>29</xdr:col>
      <xdr:colOff>127000</xdr:colOff>
      <xdr:row>37</xdr:row>
      <xdr:rowOff>304981</xdr:rowOff>
    </xdr:to>
    <xdr:cxnSp macro="">
      <xdr:nvCxnSpPr>
        <xdr:cNvPr id="113" name="直線コネクタ 112"/>
        <xdr:cNvCxnSpPr/>
      </xdr:nvCxnSpPr>
      <xdr:spPr bwMode="auto">
        <a:xfrm>
          <a:off x="5003800" y="7396208"/>
          <a:ext cx="647700" cy="33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257694</xdr:rowOff>
    </xdr:from>
    <xdr:to>
      <xdr:col>26</xdr:col>
      <xdr:colOff>50800</xdr:colOff>
      <xdr:row>37</xdr:row>
      <xdr:rowOff>271508</xdr:rowOff>
    </xdr:to>
    <xdr:cxnSp macro="">
      <xdr:nvCxnSpPr>
        <xdr:cNvPr id="116" name="直線コネクタ 115"/>
        <xdr:cNvCxnSpPr/>
      </xdr:nvCxnSpPr>
      <xdr:spPr bwMode="auto">
        <a:xfrm>
          <a:off x="4305300" y="7382394"/>
          <a:ext cx="698500" cy="13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257694</xdr:rowOff>
    </xdr:from>
    <xdr:to>
      <xdr:col>22</xdr:col>
      <xdr:colOff>114300</xdr:colOff>
      <xdr:row>37</xdr:row>
      <xdr:rowOff>263801</xdr:rowOff>
    </xdr:to>
    <xdr:cxnSp macro="">
      <xdr:nvCxnSpPr>
        <xdr:cNvPr id="119" name="直線コネクタ 118"/>
        <xdr:cNvCxnSpPr/>
      </xdr:nvCxnSpPr>
      <xdr:spPr bwMode="auto">
        <a:xfrm flipV="1">
          <a:off x="3606800" y="7382394"/>
          <a:ext cx="698500" cy="6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262200</xdr:rowOff>
    </xdr:from>
    <xdr:to>
      <xdr:col>18</xdr:col>
      <xdr:colOff>177800</xdr:colOff>
      <xdr:row>37</xdr:row>
      <xdr:rowOff>263801</xdr:rowOff>
    </xdr:to>
    <xdr:cxnSp macro="">
      <xdr:nvCxnSpPr>
        <xdr:cNvPr id="122" name="直線コネクタ 121"/>
        <xdr:cNvCxnSpPr/>
      </xdr:nvCxnSpPr>
      <xdr:spPr bwMode="auto">
        <a:xfrm>
          <a:off x="2908300" y="7386900"/>
          <a:ext cx="698500" cy="1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254181</xdr:rowOff>
    </xdr:from>
    <xdr:to>
      <xdr:col>29</xdr:col>
      <xdr:colOff>177800</xdr:colOff>
      <xdr:row>38</xdr:row>
      <xdr:rowOff>12881</xdr:rowOff>
    </xdr:to>
    <xdr:sp macro="" textlink="">
      <xdr:nvSpPr>
        <xdr:cNvPr id="132" name="楕円 131"/>
        <xdr:cNvSpPr/>
      </xdr:nvSpPr>
      <xdr:spPr bwMode="auto">
        <a:xfrm>
          <a:off x="5600700" y="7378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162758</xdr:rowOff>
    </xdr:from>
    <xdr:ext cx="762000" cy="259045"/>
    <xdr:sp macro="" textlink="">
      <xdr:nvSpPr>
        <xdr:cNvPr id="133" name="人口1人当たり決算額の推移該当値テキスト445"/>
        <xdr:cNvSpPr txBox="1"/>
      </xdr:nvSpPr>
      <xdr:spPr>
        <a:xfrm>
          <a:off x="5740400" y="728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220708</xdr:rowOff>
    </xdr:from>
    <xdr:to>
      <xdr:col>26</xdr:col>
      <xdr:colOff>101600</xdr:colOff>
      <xdr:row>37</xdr:row>
      <xdr:rowOff>322308</xdr:rowOff>
    </xdr:to>
    <xdr:sp macro="" textlink="">
      <xdr:nvSpPr>
        <xdr:cNvPr id="134" name="楕円 133"/>
        <xdr:cNvSpPr/>
      </xdr:nvSpPr>
      <xdr:spPr bwMode="auto">
        <a:xfrm>
          <a:off x="4953000" y="7345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307085</xdr:rowOff>
    </xdr:from>
    <xdr:ext cx="736600" cy="259045"/>
    <xdr:sp macro="" textlink="">
      <xdr:nvSpPr>
        <xdr:cNvPr id="135" name="テキスト ボックス 134"/>
        <xdr:cNvSpPr txBox="1"/>
      </xdr:nvSpPr>
      <xdr:spPr>
        <a:xfrm>
          <a:off x="4622800" y="743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206894</xdr:rowOff>
    </xdr:from>
    <xdr:to>
      <xdr:col>22</xdr:col>
      <xdr:colOff>165100</xdr:colOff>
      <xdr:row>37</xdr:row>
      <xdr:rowOff>308494</xdr:rowOff>
    </xdr:to>
    <xdr:sp macro="" textlink="">
      <xdr:nvSpPr>
        <xdr:cNvPr id="136" name="楕円 135"/>
        <xdr:cNvSpPr/>
      </xdr:nvSpPr>
      <xdr:spPr bwMode="auto">
        <a:xfrm>
          <a:off x="4254500" y="7331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293271</xdr:rowOff>
    </xdr:from>
    <xdr:ext cx="762000" cy="259045"/>
    <xdr:sp macro="" textlink="">
      <xdr:nvSpPr>
        <xdr:cNvPr id="137" name="テキスト ボックス 136"/>
        <xdr:cNvSpPr txBox="1"/>
      </xdr:nvSpPr>
      <xdr:spPr>
        <a:xfrm>
          <a:off x="3924300" y="74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213001</xdr:rowOff>
    </xdr:from>
    <xdr:to>
      <xdr:col>19</xdr:col>
      <xdr:colOff>38100</xdr:colOff>
      <xdr:row>37</xdr:row>
      <xdr:rowOff>314601</xdr:rowOff>
    </xdr:to>
    <xdr:sp macro="" textlink="">
      <xdr:nvSpPr>
        <xdr:cNvPr id="138" name="楕円 137"/>
        <xdr:cNvSpPr/>
      </xdr:nvSpPr>
      <xdr:spPr bwMode="auto">
        <a:xfrm>
          <a:off x="3556000" y="7337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299378</xdr:rowOff>
    </xdr:from>
    <xdr:ext cx="762000" cy="259045"/>
    <xdr:sp macro="" textlink="">
      <xdr:nvSpPr>
        <xdr:cNvPr id="139" name="テキスト ボックス 138"/>
        <xdr:cNvSpPr txBox="1"/>
      </xdr:nvSpPr>
      <xdr:spPr>
        <a:xfrm>
          <a:off x="3225800" y="7424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211400</xdr:rowOff>
    </xdr:from>
    <xdr:to>
      <xdr:col>15</xdr:col>
      <xdr:colOff>101600</xdr:colOff>
      <xdr:row>37</xdr:row>
      <xdr:rowOff>313000</xdr:rowOff>
    </xdr:to>
    <xdr:sp macro="" textlink="">
      <xdr:nvSpPr>
        <xdr:cNvPr id="140" name="楕円 139"/>
        <xdr:cNvSpPr/>
      </xdr:nvSpPr>
      <xdr:spPr bwMode="auto">
        <a:xfrm>
          <a:off x="2857500" y="7336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297777</xdr:rowOff>
    </xdr:from>
    <xdr:ext cx="762000" cy="259045"/>
    <xdr:sp macro="" textlink="">
      <xdr:nvSpPr>
        <xdr:cNvPr id="141" name="テキスト ボックス 140"/>
        <xdr:cNvSpPr txBox="1"/>
      </xdr:nvSpPr>
      <xdr:spPr>
        <a:xfrm>
          <a:off x="2527300" y="74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52,431
52,204
49.18
21,940,168
20,723,144
968,184
9,656,809
6,303,011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57709</xdr:rowOff>
    </xdr:from>
    <xdr:to>
      <xdr:col>24</xdr:col>
      <xdr:colOff>63500</xdr:colOff>
      <xdr:row>39</xdr:row>
      <xdr:rowOff>7874</xdr:rowOff>
    </xdr:to>
    <xdr:cxnSp macro="">
      <xdr:nvCxnSpPr>
        <xdr:cNvPr id="61" name="直線コネクタ 60"/>
        <xdr:cNvCxnSpPr/>
      </xdr:nvCxnSpPr>
      <xdr:spPr>
        <a:xfrm flipV="1">
          <a:off x="3797300" y="6572809"/>
          <a:ext cx="8382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7874</xdr:rowOff>
    </xdr:from>
    <xdr:to>
      <xdr:col>19</xdr:col>
      <xdr:colOff>177800</xdr:colOff>
      <xdr:row>39</xdr:row>
      <xdr:rowOff>13189</xdr:rowOff>
    </xdr:to>
    <xdr:cxnSp macro="">
      <xdr:nvCxnSpPr>
        <xdr:cNvPr id="64" name="直線コネクタ 63"/>
        <xdr:cNvCxnSpPr/>
      </xdr:nvCxnSpPr>
      <xdr:spPr>
        <a:xfrm flipV="1">
          <a:off x="2908300" y="6694424"/>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128784</xdr:rowOff>
    </xdr:from>
    <xdr:to>
      <xdr:col>15</xdr:col>
      <xdr:colOff>50800</xdr:colOff>
      <xdr:row>39</xdr:row>
      <xdr:rowOff>13189</xdr:rowOff>
    </xdr:to>
    <xdr:cxnSp macro="">
      <xdr:nvCxnSpPr>
        <xdr:cNvPr id="67" name="直線コネクタ 66"/>
        <xdr:cNvCxnSpPr/>
      </xdr:nvCxnSpPr>
      <xdr:spPr>
        <a:xfrm>
          <a:off x="2019300" y="6643884"/>
          <a:ext cx="889000" cy="5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128784</xdr:rowOff>
    </xdr:from>
    <xdr:to>
      <xdr:col>10</xdr:col>
      <xdr:colOff>114300</xdr:colOff>
      <xdr:row>38</xdr:row>
      <xdr:rowOff>168770</xdr:rowOff>
    </xdr:to>
    <xdr:cxnSp macro="">
      <xdr:nvCxnSpPr>
        <xdr:cNvPr id="70" name="直線コネクタ 69"/>
        <xdr:cNvCxnSpPr/>
      </xdr:nvCxnSpPr>
      <xdr:spPr>
        <a:xfrm flipV="1">
          <a:off x="1130300" y="6643884"/>
          <a:ext cx="889000" cy="3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6909</xdr:rowOff>
    </xdr:from>
    <xdr:to>
      <xdr:col>24</xdr:col>
      <xdr:colOff>114300</xdr:colOff>
      <xdr:row>38</xdr:row>
      <xdr:rowOff>108509</xdr:rowOff>
    </xdr:to>
    <xdr:sp macro="" textlink="">
      <xdr:nvSpPr>
        <xdr:cNvPr id="80" name="楕円 79"/>
        <xdr:cNvSpPr/>
      </xdr:nvSpPr>
      <xdr:spPr>
        <a:xfrm>
          <a:off x="4584700" y="652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93286</xdr:rowOff>
    </xdr:from>
    <xdr:ext cx="534377" cy="259045"/>
    <xdr:sp macro="" textlink="">
      <xdr:nvSpPr>
        <xdr:cNvPr id="81" name="人件費該当値テキスト"/>
        <xdr:cNvSpPr txBox="1"/>
      </xdr:nvSpPr>
      <xdr:spPr>
        <a:xfrm>
          <a:off x="4686300" y="64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128524</xdr:rowOff>
    </xdr:from>
    <xdr:to>
      <xdr:col>20</xdr:col>
      <xdr:colOff>38100</xdr:colOff>
      <xdr:row>39</xdr:row>
      <xdr:rowOff>58674</xdr:rowOff>
    </xdr:to>
    <xdr:sp macro="" textlink="">
      <xdr:nvSpPr>
        <xdr:cNvPr id="82" name="楕円 81"/>
        <xdr:cNvSpPr/>
      </xdr:nvSpPr>
      <xdr:spPr>
        <a:xfrm>
          <a:off x="3746500" y="66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49801</xdr:rowOff>
    </xdr:from>
    <xdr:ext cx="534377" cy="259045"/>
    <xdr:sp macro="" textlink="">
      <xdr:nvSpPr>
        <xdr:cNvPr id="83" name="テキスト ボックス 82"/>
        <xdr:cNvSpPr txBox="1"/>
      </xdr:nvSpPr>
      <xdr:spPr>
        <a:xfrm>
          <a:off x="3530111" y="67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133839</xdr:rowOff>
    </xdr:from>
    <xdr:to>
      <xdr:col>15</xdr:col>
      <xdr:colOff>101600</xdr:colOff>
      <xdr:row>39</xdr:row>
      <xdr:rowOff>63989</xdr:rowOff>
    </xdr:to>
    <xdr:sp macro="" textlink="">
      <xdr:nvSpPr>
        <xdr:cNvPr id="84" name="楕円 83"/>
        <xdr:cNvSpPr/>
      </xdr:nvSpPr>
      <xdr:spPr>
        <a:xfrm>
          <a:off x="2857500" y="664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55116</xdr:rowOff>
    </xdr:from>
    <xdr:ext cx="534377" cy="259045"/>
    <xdr:sp macro="" textlink="">
      <xdr:nvSpPr>
        <xdr:cNvPr id="85" name="テキスト ボックス 84"/>
        <xdr:cNvSpPr txBox="1"/>
      </xdr:nvSpPr>
      <xdr:spPr>
        <a:xfrm>
          <a:off x="2641111" y="674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77984</xdr:rowOff>
    </xdr:from>
    <xdr:to>
      <xdr:col>10</xdr:col>
      <xdr:colOff>165100</xdr:colOff>
      <xdr:row>39</xdr:row>
      <xdr:rowOff>8134</xdr:rowOff>
    </xdr:to>
    <xdr:sp macro="" textlink="">
      <xdr:nvSpPr>
        <xdr:cNvPr id="86" name="楕円 85"/>
        <xdr:cNvSpPr/>
      </xdr:nvSpPr>
      <xdr:spPr>
        <a:xfrm>
          <a:off x="1968500" y="659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170711</xdr:rowOff>
    </xdr:from>
    <xdr:ext cx="534377" cy="259045"/>
    <xdr:sp macro="" textlink="">
      <xdr:nvSpPr>
        <xdr:cNvPr id="87" name="テキスト ボックス 86"/>
        <xdr:cNvSpPr txBox="1"/>
      </xdr:nvSpPr>
      <xdr:spPr>
        <a:xfrm>
          <a:off x="1752111" y="668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117970</xdr:rowOff>
    </xdr:from>
    <xdr:to>
      <xdr:col>6</xdr:col>
      <xdr:colOff>38100</xdr:colOff>
      <xdr:row>39</xdr:row>
      <xdr:rowOff>48120</xdr:rowOff>
    </xdr:to>
    <xdr:sp macro="" textlink="">
      <xdr:nvSpPr>
        <xdr:cNvPr id="88" name="楕円 87"/>
        <xdr:cNvSpPr/>
      </xdr:nvSpPr>
      <xdr:spPr>
        <a:xfrm>
          <a:off x="1079500" y="66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39247</xdr:rowOff>
    </xdr:from>
    <xdr:ext cx="534377" cy="259045"/>
    <xdr:sp macro="" textlink="">
      <xdr:nvSpPr>
        <xdr:cNvPr id="89" name="テキスト ボックス 88"/>
        <xdr:cNvSpPr txBox="1"/>
      </xdr:nvSpPr>
      <xdr:spPr>
        <a:xfrm>
          <a:off x="863111" y="672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87237</xdr:rowOff>
    </xdr:from>
    <xdr:to>
      <xdr:col>24</xdr:col>
      <xdr:colOff>63500</xdr:colOff>
      <xdr:row>57</xdr:row>
      <xdr:rowOff>70091</xdr:rowOff>
    </xdr:to>
    <xdr:cxnSp macro="">
      <xdr:nvCxnSpPr>
        <xdr:cNvPr id="117" name="直線コネクタ 116"/>
        <xdr:cNvCxnSpPr/>
      </xdr:nvCxnSpPr>
      <xdr:spPr>
        <a:xfrm flipV="1">
          <a:off x="3797300" y="9688437"/>
          <a:ext cx="838200" cy="15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70091</xdr:rowOff>
    </xdr:from>
    <xdr:to>
      <xdr:col>19</xdr:col>
      <xdr:colOff>177800</xdr:colOff>
      <xdr:row>57</xdr:row>
      <xdr:rowOff>160982</xdr:rowOff>
    </xdr:to>
    <xdr:cxnSp macro="">
      <xdr:nvCxnSpPr>
        <xdr:cNvPr id="120" name="直線コネクタ 119"/>
        <xdr:cNvCxnSpPr/>
      </xdr:nvCxnSpPr>
      <xdr:spPr>
        <a:xfrm flipV="1">
          <a:off x="2908300" y="9842741"/>
          <a:ext cx="889000" cy="9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43414</xdr:rowOff>
    </xdr:from>
    <xdr:to>
      <xdr:col>15</xdr:col>
      <xdr:colOff>50800</xdr:colOff>
      <xdr:row>57</xdr:row>
      <xdr:rowOff>160982</xdr:rowOff>
    </xdr:to>
    <xdr:cxnSp macro="">
      <xdr:nvCxnSpPr>
        <xdr:cNvPr id="123" name="直線コネクタ 122"/>
        <xdr:cNvCxnSpPr/>
      </xdr:nvCxnSpPr>
      <xdr:spPr>
        <a:xfrm>
          <a:off x="2019300" y="9816064"/>
          <a:ext cx="889000" cy="11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110874</xdr:rowOff>
    </xdr:from>
    <xdr:to>
      <xdr:col>10</xdr:col>
      <xdr:colOff>114300</xdr:colOff>
      <xdr:row>57</xdr:row>
      <xdr:rowOff>43414</xdr:rowOff>
    </xdr:to>
    <xdr:cxnSp macro="">
      <xdr:nvCxnSpPr>
        <xdr:cNvPr id="126" name="直線コネクタ 125"/>
        <xdr:cNvCxnSpPr/>
      </xdr:nvCxnSpPr>
      <xdr:spPr>
        <a:xfrm>
          <a:off x="1130300" y="9712074"/>
          <a:ext cx="889000" cy="10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36437</xdr:rowOff>
    </xdr:from>
    <xdr:to>
      <xdr:col>24</xdr:col>
      <xdr:colOff>114300</xdr:colOff>
      <xdr:row>56</xdr:row>
      <xdr:rowOff>138037</xdr:rowOff>
    </xdr:to>
    <xdr:sp macro="" textlink="">
      <xdr:nvSpPr>
        <xdr:cNvPr id="136" name="楕円 135"/>
        <xdr:cNvSpPr/>
      </xdr:nvSpPr>
      <xdr:spPr>
        <a:xfrm>
          <a:off x="4584700" y="96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14864</xdr:rowOff>
    </xdr:from>
    <xdr:ext cx="534377" cy="259045"/>
    <xdr:sp macro="" textlink="">
      <xdr:nvSpPr>
        <xdr:cNvPr id="137" name="物件費該当値テキスト"/>
        <xdr:cNvSpPr txBox="1"/>
      </xdr:nvSpPr>
      <xdr:spPr>
        <a:xfrm>
          <a:off x="4686300" y="961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19291</xdr:rowOff>
    </xdr:from>
    <xdr:to>
      <xdr:col>20</xdr:col>
      <xdr:colOff>38100</xdr:colOff>
      <xdr:row>57</xdr:row>
      <xdr:rowOff>120891</xdr:rowOff>
    </xdr:to>
    <xdr:sp macro="" textlink="">
      <xdr:nvSpPr>
        <xdr:cNvPr id="138" name="楕円 137"/>
        <xdr:cNvSpPr/>
      </xdr:nvSpPr>
      <xdr:spPr>
        <a:xfrm>
          <a:off x="3746500" y="97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112018</xdr:rowOff>
    </xdr:from>
    <xdr:ext cx="534377" cy="259045"/>
    <xdr:sp macro="" textlink="">
      <xdr:nvSpPr>
        <xdr:cNvPr id="139" name="テキスト ボックス 138"/>
        <xdr:cNvSpPr txBox="1"/>
      </xdr:nvSpPr>
      <xdr:spPr>
        <a:xfrm>
          <a:off x="3530111" y="988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110182</xdr:rowOff>
    </xdr:from>
    <xdr:to>
      <xdr:col>15</xdr:col>
      <xdr:colOff>101600</xdr:colOff>
      <xdr:row>58</xdr:row>
      <xdr:rowOff>40332</xdr:rowOff>
    </xdr:to>
    <xdr:sp macro="" textlink="">
      <xdr:nvSpPr>
        <xdr:cNvPr id="140" name="楕円 139"/>
        <xdr:cNvSpPr/>
      </xdr:nvSpPr>
      <xdr:spPr>
        <a:xfrm>
          <a:off x="2857500" y="988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31459</xdr:rowOff>
    </xdr:from>
    <xdr:ext cx="534377" cy="259045"/>
    <xdr:sp macro="" textlink="">
      <xdr:nvSpPr>
        <xdr:cNvPr id="141" name="テキスト ボックス 140"/>
        <xdr:cNvSpPr txBox="1"/>
      </xdr:nvSpPr>
      <xdr:spPr>
        <a:xfrm>
          <a:off x="2641111" y="997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164064</xdr:rowOff>
    </xdr:from>
    <xdr:to>
      <xdr:col>10</xdr:col>
      <xdr:colOff>165100</xdr:colOff>
      <xdr:row>57</xdr:row>
      <xdr:rowOff>94214</xdr:rowOff>
    </xdr:to>
    <xdr:sp macro="" textlink="">
      <xdr:nvSpPr>
        <xdr:cNvPr id="142" name="楕円 141"/>
        <xdr:cNvSpPr/>
      </xdr:nvSpPr>
      <xdr:spPr>
        <a:xfrm>
          <a:off x="1968500" y="976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110741</xdr:rowOff>
    </xdr:from>
    <xdr:ext cx="534377" cy="259045"/>
    <xdr:sp macro="" textlink="">
      <xdr:nvSpPr>
        <xdr:cNvPr id="143" name="テキスト ボックス 142"/>
        <xdr:cNvSpPr txBox="1"/>
      </xdr:nvSpPr>
      <xdr:spPr>
        <a:xfrm>
          <a:off x="1752111" y="954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60074</xdr:rowOff>
    </xdr:from>
    <xdr:to>
      <xdr:col>6</xdr:col>
      <xdr:colOff>38100</xdr:colOff>
      <xdr:row>56</xdr:row>
      <xdr:rowOff>161674</xdr:rowOff>
    </xdr:to>
    <xdr:sp macro="" textlink="">
      <xdr:nvSpPr>
        <xdr:cNvPr id="144" name="楕円 143"/>
        <xdr:cNvSpPr/>
      </xdr:nvSpPr>
      <xdr:spPr>
        <a:xfrm>
          <a:off x="1079500" y="966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6751</xdr:rowOff>
    </xdr:from>
    <xdr:ext cx="534377" cy="259045"/>
    <xdr:sp macro="" textlink="">
      <xdr:nvSpPr>
        <xdr:cNvPr id="145" name="テキスト ボックス 144"/>
        <xdr:cNvSpPr txBox="1"/>
      </xdr:nvSpPr>
      <xdr:spPr>
        <a:xfrm>
          <a:off x="863111" y="943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38430</xdr:rowOff>
    </xdr:from>
    <xdr:to>
      <xdr:col>24</xdr:col>
      <xdr:colOff>63500</xdr:colOff>
      <xdr:row>74</xdr:row>
      <xdr:rowOff>101067</xdr:rowOff>
    </xdr:to>
    <xdr:cxnSp macro="">
      <xdr:nvCxnSpPr>
        <xdr:cNvPr id="172" name="直線コネクタ 171"/>
        <xdr:cNvCxnSpPr/>
      </xdr:nvCxnSpPr>
      <xdr:spPr>
        <a:xfrm flipV="1">
          <a:off x="3797300" y="12725730"/>
          <a:ext cx="8382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36420</xdr:rowOff>
    </xdr:from>
    <xdr:ext cx="469744" cy="259045"/>
    <xdr:sp macro="" textlink="">
      <xdr:nvSpPr>
        <xdr:cNvPr id="173" name="維持補修費平均値テキスト"/>
        <xdr:cNvSpPr txBox="1"/>
      </xdr:nvSpPr>
      <xdr:spPr>
        <a:xfrm>
          <a:off x="4686300" y="13238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53335</xdr:rowOff>
    </xdr:from>
    <xdr:to>
      <xdr:col>19</xdr:col>
      <xdr:colOff>177800</xdr:colOff>
      <xdr:row>74</xdr:row>
      <xdr:rowOff>101067</xdr:rowOff>
    </xdr:to>
    <xdr:cxnSp macro="">
      <xdr:nvCxnSpPr>
        <xdr:cNvPr id="175" name="直線コネクタ 174"/>
        <xdr:cNvCxnSpPr/>
      </xdr:nvCxnSpPr>
      <xdr:spPr>
        <a:xfrm>
          <a:off x="2908300" y="12740635"/>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12509</xdr:rowOff>
    </xdr:from>
    <xdr:ext cx="469744" cy="259045"/>
    <xdr:sp macro="" textlink="">
      <xdr:nvSpPr>
        <xdr:cNvPr id="177" name="テキスト ボックス 176"/>
        <xdr:cNvSpPr txBox="1"/>
      </xdr:nvSpPr>
      <xdr:spPr>
        <a:xfrm>
          <a:off x="3562428" y="1338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53335</xdr:rowOff>
    </xdr:from>
    <xdr:to>
      <xdr:col>15</xdr:col>
      <xdr:colOff>50800</xdr:colOff>
      <xdr:row>76</xdr:row>
      <xdr:rowOff>64582</xdr:rowOff>
    </xdr:to>
    <xdr:cxnSp macro="">
      <xdr:nvCxnSpPr>
        <xdr:cNvPr id="178" name="直線コネクタ 177"/>
        <xdr:cNvCxnSpPr/>
      </xdr:nvCxnSpPr>
      <xdr:spPr>
        <a:xfrm flipV="1">
          <a:off x="2019300" y="12740635"/>
          <a:ext cx="889000" cy="35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11320</xdr:rowOff>
    </xdr:from>
    <xdr:ext cx="469744" cy="259045"/>
    <xdr:sp macro="" textlink="">
      <xdr:nvSpPr>
        <xdr:cNvPr id="180" name="テキスト ボックス 179"/>
        <xdr:cNvSpPr txBox="1"/>
      </xdr:nvSpPr>
      <xdr:spPr>
        <a:xfrm>
          <a:off x="2673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39711</xdr:rowOff>
    </xdr:from>
    <xdr:to>
      <xdr:col>10</xdr:col>
      <xdr:colOff>114300</xdr:colOff>
      <xdr:row>76</xdr:row>
      <xdr:rowOff>64582</xdr:rowOff>
    </xdr:to>
    <xdr:cxnSp macro="">
      <xdr:nvCxnSpPr>
        <xdr:cNvPr id="181" name="直線コネクタ 180"/>
        <xdr:cNvCxnSpPr/>
      </xdr:nvCxnSpPr>
      <xdr:spPr>
        <a:xfrm>
          <a:off x="1130300" y="13069911"/>
          <a:ext cx="8890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5010</xdr:rowOff>
    </xdr:from>
    <xdr:ext cx="469744" cy="259045"/>
    <xdr:sp macro="" textlink="">
      <xdr:nvSpPr>
        <xdr:cNvPr id="183" name="テキスト ボックス 182"/>
        <xdr:cNvSpPr txBox="1"/>
      </xdr:nvSpPr>
      <xdr:spPr>
        <a:xfrm>
          <a:off x="1784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19642</xdr:rowOff>
    </xdr:from>
    <xdr:ext cx="469744" cy="259045"/>
    <xdr:sp macro="" textlink="">
      <xdr:nvSpPr>
        <xdr:cNvPr id="185" name="テキスト ボックス 184"/>
        <xdr:cNvSpPr txBox="1"/>
      </xdr:nvSpPr>
      <xdr:spPr>
        <a:xfrm>
          <a:off x="895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159080</xdr:rowOff>
    </xdr:from>
    <xdr:to>
      <xdr:col>24</xdr:col>
      <xdr:colOff>114300</xdr:colOff>
      <xdr:row>74</xdr:row>
      <xdr:rowOff>89230</xdr:rowOff>
    </xdr:to>
    <xdr:sp macro="" textlink="">
      <xdr:nvSpPr>
        <xdr:cNvPr id="191" name="楕円 190"/>
        <xdr:cNvSpPr/>
      </xdr:nvSpPr>
      <xdr:spPr>
        <a:xfrm>
          <a:off x="4584700" y="126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10507</xdr:rowOff>
    </xdr:from>
    <xdr:ext cx="534377" cy="259045"/>
    <xdr:sp macro="" textlink="">
      <xdr:nvSpPr>
        <xdr:cNvPr id="192" name="維持補修費該当値テキスト"/>
        <xdr:cNvSpPr txBox="1"/>
      </xdr:nvSpPr>
      <xdr:spPr>
        <a:xfrm>
          <a:off x="4686300" y="1252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50267</xdr:rowOff>
    </xdr:from>
    <xdr:to>
      <xdr:col>20</xdr:col>
      <xdr:colOff>38100</xdr:colOff>
      <xdr:row>74</xdr:row>
      <xdr:rowOff>151867</xdr:rowOff>
    </xdr:to>
    <xdr:sp macro="" textlink="">
      <xdr:nvSpPr>
        <xdr:cNvPr id="193" name="楕円 192"/>
        <xdr:cNvSpPr/>
      </xdr:nvSpPr>
      <xdr:spPr>
        <a:xfrm>
          <a:off x="3746500" y="1273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168394</xdr:rowOff>
    </xdr:from>
    <xdr:ext cx="534377" cy="259045"/>
    <xdr:sp macro="" textlink="">
      <xdr:nvSpPr>
        <xdr:cNvPr id="194" name="テキスト ボックス 193"/>
        <xdr:cNvSpPr txBox="1"/>
      </xdr:nvSpPr>
      <xdr:spPr>
        <a:xfrm>
          <a:off x="3530111" y="1251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2535</xdr:rowOff>
    </xdr:from>
    <xdr:to>
      <xdr:col>15</xdr:col>
      <xdr:colOff>101600</xdr:colOff>
      <xdr:row>74</xdr:row>
      <xdr:rowOff>104135</xdr:rowOff>
    </xdr:to>
    <xdr:sp macro="" textlink="">
      <xdr:nvSpPr>
        <xdr:cNvPr id="195" name="楕円 194"/>
        <xdr:cNvSpPr/>
      </xdr:nvSpPr>
      <xdr:spPr>
        <a:xfrm>
          <a:off x="2857500" y="1268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120662</xdr:rowOff>
    </xdr:from>
    <xdr:ext cx="534377" cy="259045"/>
    <xdr:sp macro="" textlink="">
      <xdr:nvSpPr>
        <xdr:cNvPr id="196" name="テキスト ボックス 195"/>
        <xdr:cNvSpPr txBox="1"/>
      </xdr:nvSpPr>
      <xdr:spPr>
        <a:xfrm>
          <a:off x="2641111" y="1246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13782</xdr:rowOff>
    </xdr:from>
    <xdr:to>
      <xdr:col>10</xdr:col>
      <xdr:colOff>165100</xdr:colOff>
      <xdr:row>76</xdr:row>
      <xdr:rowOff>115382</xdr:rowOff>
    </xdr:to>
    <xdr:sp macro="" textlink="">
      <xdr:nvSpPr>
        <xdr:cNvPr id="197" name="楕円 196"/>
        <xdr:cNvSpPr/>
      </xdr:nvSpPr>
      <xdr:spPr>
        <a:xfrm>
          <a:off x="1968500" y="1304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131909</xdr:rowOff>
    </xdr:from>
    <xdr:ext cx="469744" cy="259045"/>
    <xdr:sp macro="" textlink="">
      <xdr:nvSpPr>
        <xdr:cNvPr id="198" name="テキスト ボックス 197"/>
        <xdr:cNvSpPr txBox="1"/>
      </xdr:nvSpPr>
      <xdr:spPr>
        <a:xfrm>
          <a:off x="1784428" y="1281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160361</xdr:rowOff>
    </xdr:from>
    <xdr:to>
      <xdr:col>6</xdr:col>
      <xdr:colOff>38100</xdr:colOff>
      <xdr:row>76</xdr:row>
      <xdr:rowOff>90511</xdr:rowOff>
    </xdr:to>
    <xdr:sp macro="" textlink="">
      <xdr:nvSpPr>
        <xdr:cNvPr id="199" name="楕円 198"/>
        <xdr:cNvSpPr/>
      </xdr:nvSpPr>
      <xdr:spPr>
        <a:xfrm>
          <a:off x="1079500" y="130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107037</xdr:rowOff>
    </xdr:from>
    <xdr:ext cx="469744" cy="259045"/>
    <xdr:sp macro="" textlink="">
      <xdr:nvSpPr>
        <xdr:cNvPr id="200" name="テキスト ボックス 199"/>
        <xdr:cNvSpPr txBox="1"/>
      </xdr:nvSpPr>
      <xdr:spPr>
        <a:xfrm>
          <a:off x="895428" y="1279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68757</xdr:rowOff>
    </xdr:from>
    <xdr:to>
      <xdr:col>24</xdr:col>
      <xdr:colOff>63500</xdr:colOff>
      <xdr:row>98</xdr:row>
      <xdr:rowOff>168517</xdr:rowOff>
    </xdr:to>
    <xdr:cxnSp macro="">
      <xdr:nvCxnSpPr>
        <xdr:cNvPr id="230" name="直線コネクタ 229"/>
        <xdr:cNvCxnSpPr/>
      </xdr:nvCxnSpPr>
      <xdr:spPr>
        <a:xfrm flipV="1">
          <a:off x="3797300" y="16870857"/>
          <a:ext cx="838200" cy="9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168517</xdr:rowOff>
    </xdr:from>
    <xdr:to>
      <xdr:col>19</xdr:col>
      <xdr:colOff>177800</xdr:colOff>
      <xdr:row>99</xdr:row>
      <xdr:rowOff>44462</xdr:rowOff>
    </xdr:to>
    <xdr:cxnSp macro="">
      <xdr:nvCxnSpPr>
        <xdr:cNvPr id="233" name="直線コネクタ 232"/>
        <xdr:cNvCxnSpPr/>
      </xdr:nvCxnSpPr>
      <xdr:spPr>
        <a:xfrm flipV="1">
          <a:off x="2908300" y="16970617"/>
          <a:ext cx="889000" cy="4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37833</xdr:rowOff>
    </xdr:from>
    <xdr:to>
      <xdr:col>15</xdr:col>
      <xdr:colOff>50800</xdr:colOff>
      <xdr:row>99</xdr:row>
      <xdr:rowOff>44462</xdr:rowOff>
    </xdr:to>
    <xdr:cxnSp macro="">
      <xdr:nvCxnSpPr>
        <xdr:cNvPr id="236" name="直線コネクタ 235"/>
        <xdr:cNvCxnSpPr/>
      </xdr:nvCxnSpPr>
      <xdr:spPr>
        <a:xfrm>
          <a:off x="2019300" y="17011383"/>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37833</xdr:rowOff>
    </xdr:from>
    <xdr:to>
      <xdr:col>10</xdr:col>
      <xdr:colOff>114300</xdr:colOff>
      <xdr:row>99</xdr:row>
      <xdr:rowOff>107886</xdr:rowOff>
    </xdr:to>
    <xdr:cxnSp macro="">
      <xdr:nvCxnSpPr>
        <xdr:cNvPr id="239" name="直線コネクタ 238"/>
        <xdr:cNvCxnSpPr/>
      </xdr:nvCxnSpPr>
      <xdr:spPr>
        <a:xfrm flipV="1">
          <a:off x="1130300" y="17011383"/>
          <a:ext cx="889000" cy="7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17957</xdr:rowOff>
    </xdr:from>
    <xdr:to>
      <xdr:col>24</xdr:col>
      <xdr:colOff>114300</xdr:colOff>
      <xdr:row>98</xdr:row>
      <xdr:rowOff>119557</xdr:rowOff>
    </xdr:to>
    <xdr:sp macro="" textlink="">
      <xdr:nvSpPr>
        <xdr:cNvPr id="249" name="楕円 248"/>
        <xdr:cNvSpPr/>
      </xdr:nvSpPr>
      <xdr:spPr>
        <a:xfrm>
          <a:off x="4584700" y="1682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104334</xdr:rowOff>
    </xdr:from>
    <xdr:ext cx="534377" cy="259045"/>
    <xdr:sp macro="" textlink="">
      <xdr:nvSpPr>
        <xdr:cNvPr id="250" name="扶助費該当値テキスト"/>
        <xdr:cNvSpPr txBox="1"/>
      </xdr:nvSpPr>
      <xdr:spPr>
        <a:xfrm>
          <a:off x="4686300" y="1673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117717</xdr:rowOff>
    </xdr:from>
    <xdr:to>
      <xdr:col>20</xdr:col>
      <xdr:colOff>38100</xdr:colOff>
      <xdr:row>99</xdr:row>
      <xdr:rowOff>47867</xdr:rowOff>
    </xdr:to>
    <xdr:sp macro="" textlink="">
      <xdr:nvSpPr>
        <xdr:cNvPr id="251" name="楕円 250"/>
        <xdr:cNvSpPr/>
      </xdr:nvSpPr>
      <xdr:spPr>
        <a:xfrm>
          <a:off x="3746500" y="1691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38994</xdr:rowOff>
    </xdr:from>
    <xdr:ext cx="534377" cy="259045"/>
    <xdr:sp macro="" textlink="">
      <xdr:nvSpPr>
        <xdr:cNvPr id="252" name="テキスト ボックス 251"/>
        <xdr:cNvSpPr txBox="1"/>
      </xdr:nvSpPr>
      <xdr:spPr>
        <a:xfrm>
          <a:off x="3530111" y="1701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165112</xdr:rowOff>
    </xdr:from>
    <xdr:to>
      <xdr:col>15</xdr:col>
      <xdr:colOff>101600</xdr:colOff>
      <xdr:row>99</xdr:row>
      <xdr:rowOff>95262</xdr:rowOff>
    </xdr:to>
    <xdr:sp macro="" textlink="">
      <xdr:nvSpPr>
        <xdr:cNvPr id="253" name="楕円 252"/>
        <xdr:cNvSpPr/>
      </xdr:nvSpPr>
      <xdr:spPr>
        <a:xfrm>
          <a:off x="2857500" y="169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86389</xdr:rowOff>
    </xdr:from>
    <xdr:ext cx="534377" cy="259045"/>
    <xdr:sp macro="" textlink="">
      <xdr:nvSpPr>
        <xdr:cNvPr id="254" name="テキスト ボックス 253"/>
        <xdr:cNvSpPr txBox="1"/>
      </xdr:nvSpPr>
      <xdr:spPr>
        <a:xfrm>
          <a:off x="2641111" y="170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158483</xdr:rowOff>
    </xdr:from>
    <xdr:to>
      <xdr:col>10</xdr:col>
      <xdr:colOff>165100</xdr:colOff>
      <xdr:row>99</xdr:row>
      <xdr:rowOff>88633</xdr:rowOff>
    </xdr:to>
    <xdr:sp macro="" textlink="">
      <xdr:nvSpPr>
        <xdr:cNvPr id="255" name="楕円 254"/>
        <xdr:cNvSpPr/>
      </xdr:nvSpPr>
      <xdr:spPr>
        <a:xfrm>
          <a:off x="1968500" y="169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79760</xdr:rowOff>
    </xdr:from>
    <xdr:ext cx="534377" cy="259045"/>
    <xdr:sp macro="" textlink="">
      <xdr:nvSpPr>
        <xdr:cNvPr id="256" name="テキスト ボックス 255"/>
        <xdr:cNvSpPr txBox="1"/>
      </xdr:nvSpPr>
      <xdr:spPr>
        <a:xfrm>
          <a:off x="1752111" y="1705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57086</xdr:rowOff>
    </xdr:from>
    <xdr:to>
      <xdr:col>6</xdr:col>
      <xdr:colOff>38100</xdr:colOff>
      <xdr:row>99</xdr:row>
      <xdr:rowOff>158686</xdr:rowOff>
    </xdr:to>
    <xdr:sp macro="" textlink="">
      <xdr:nvSpPr>
        <xdr:cNvPr id="257" name="楕円 256"/>
        <xdr:cNvSpPr/>
      </xdr:nvSpPr>
      <xdr:spPr>
        <a:xfrm>
          <a:off x="1079500" y="170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149813</xdr:rowOff>
    </xdr:from>
    <xdr:ext cx="534377" cy="259045"/>
    <xdr:sp macro="" textlink="">
      <xdr:nvSpPr>
        <xdr:cNvPr id="258" name="テキスト ボックス 257"/>
        <xdr:cNvSpPr txBox="1"/>
      </xdr:nvSpPr>
      <xdr:spPr>
        <a:xfrm>
          <a:off x="863111" y="1712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43345</xdr:rowOff>
    </xdr:from>
    <xdr:to>
      <xdr:col>55</xdr:col>
      <xdr:colOff>0</xdr:colOff>
      <xdr:row>38</xdr:row>
      <xdr:rowOff>28468</xdr:rowOff>
    </xdr:to>
    <xdr:cxnSp macro="">
      <xdr:nvCxnSpPr>
        <xdr:cNvPr id="285" name="直線コネクタ 284"/>
        <xdr:cNvCxnSpPr/>
      </xdr:nvCxnSpPr>
      <xdr:spPr>
        <a:xfrm flipV="1">
          <a:off x="9639300" y="6044095"/>
          <a:ext cx="838200" cy="49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28468</xdr:rowOff>
    </xdr:from>
    <xdr:to>
      <xdr:col>50</xdr:col>
      <xdr:colOff>114300</xdr:colOff>
      <xdr:row>38</xdr:row>
      <xdr:rowOff>37864</xdr:rowOff>
    </xdr:to>
    <xdr:cxnSp macro="">
      <xdr:nvCxnSpPr>
        <xdr:cNvPr id="288" name="直線コネクタ 287"/>
        <xdr:cNvCxnSpPr/>
      </xdr:nvCxnSpPr>
      <xdr:spPr>
        <a:xfrm flipV="1">
          <a:off x="8750300" y="6543568"/>
          <a:ext cx="889000" cy="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37091</xdr:rowOff>
    </xdr:from>
    <xdr:to>
      <xdr:col>45</xdr:col>
      <xdr:colOff>177800</xdr:colOff>
      <xdr:row>38</xdr:row>
      <xdr:rowOff>37864</xdr:rowOff>
    </xdr:to>
    <xdr:cxnSp macro="">
      <xdr:nvCxnSpPr>
        <xdr:cNvPr id="291" name="直線コネクタ 290"/>
        <xdr:cNvCxnSpPr/>
      </xdr:nvCxnSpPr>
      <xdr:spPr>
        <a:xfrm>
          <a:off x="7861300" y="6552191"/>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37091</xdr:rowOff>
    </xdr:from>
    <xdr:to>
      <xdr:col>41</xdr:col>
      <xdr:colOff>50800</xdr:colOff>
      <xdr:row>38</xdr:row>
      <xdr:rowOff>39112</xdr:rowOff>
    </xdr:to>
    <xdr:cxnSp macro="">
      <xdr:nvCxnSpPr>
        <xdr:cNvPr id="294" name="直線コネクタ 293"/>
        <xdr:cNvCxnSpPr/>
      </xdr:nvCxnSpPr>
      <xdr:spPr>
        <a:xfrm flipV="1">
          <a:off x="6972300" y="6552191"/>
          <a:ext cx="889000" cy="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163995</xdr:rowOff>
    </xdr:from>
    <xdr:to>
      <xdr:col>55</xdr:col>
      <xdr:colOff>50800</xdr:colOff>
      <xdr:row>35</xdr:row>
      <xdr:rowOff>94145</xdr:rowOff>
    </xdr:to>
    <xdr:sp macro="" textlink="">
      <xdr:nvSpPr>
        <xdr:cNvPr id="304" name="楕円 303"/>
        <xdr:cNvSpPr/>
      </xdr:nvSpPr>
      <xdr:spPr>
        <a:xfrm>
          <a:off x="10426700" y="599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78922</xdr:rowOff>
    </xdr:from>
    <xdr:ext cx="599010" cy="259045"/>
    <xdr:sp macro="" textlink="">
      <xdr:nvSpPr>
        <xdr:cNvPr id="305" name="補助費等該当値テキスト"/>
        <xdr:cNvSpPr txBox="1"/>
      </xdr:nvSpPr>
      <xdr:spPr>
        <a:xfrm>
          <a:off x="10528300" y="5908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149118</xdr:rowOff>
    </xdr:from>
    <xdr:to>
      <xdr:col>50</xdr:col>
      <xdr:colOff>165100</xdr:colOff>
      <xdr:row>38</xdr:row>
      <xdr:rowOff>79268</xdr:rowOff>
    </xdr:to>
    <xdr:sp macro="" textlink="">
      <xdr:nvSpPr>
        <xdr:cNvPr id="306" name="楕円 305"/>
        <xdr:cNvSpPr/>
      </xdr:nvSpPr>
      <xdr:spPr>
        <a:xfrm>
          <a:off x="9588500" y="649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70395</xdr:rowOff>
    </xdr:from>
    <xdr:ext cx="534377" cy="259045"/>
    <xdr:sp macro="" textlink="">
      <xdr:nvSpPr>
        <xdr:cNvPr id="307" name="テキスト ボックス 306"/>
        <xdr:cNvSpPr txBox="1"/>
      </xdr:nvSpPr>
      <xdr:spPr>
        <a:xfrm>
          <a:off x="9372111" y="658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158513</xdr:rowOff>
    </xdr:from>
    <xdr:to>
      <xdr:col>46</xdr:col>
      <xdr:colOff>38100</xdr:colOff>
      <xdr:row>38</xdr:row>
      <xdr:rowOff>88663</xdr:rowOff>
    </xdr:to>
    <xdr:sp macro="" textlink="">
      <xdr:nvSpPr>
        <xdr:cNvPr id="308" name="楕円 307"/>
        <xdr:cNvSpPr/>
      </xdr:nvSpPr>
      <xdr:spPr>
        <a:xfrm>
          <a:off x="8699500" y="65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79791</xdr:rowOff>
    </xdr:from>
    <xdr:ext cx="534377" cy="259045"/>
    <xdr:sp macro="" textlink="">
      <xdr:nvSpPr>
        <xdr:cNvPr id="309" name="テキスト ボックス 308"/>
        <xdr:cNvSpPr txBox="1"/>
      </xdr:nvSpPr>
      <xdr:spPr>
        <a:xfrm>
          <a:off x="8483111" y="659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157741</xdr:rowOff>
    </xdr:from>
    <xdr:to>
      <xdr:col>41</xdr:col>
      <xdr:colOff>101600</xdr:colOff>
      <xdr:row>38</xdr:row>
      <xdr:rowOff>87891</xdr:rowOff>
    </xdr:to>
    <xdr:sp macro="" textlink="">
      <xdr:nvSpPr>
        <xdr:cNvPr id="310" name="楕円 309"/>
        <xdr:cNvSpPr/>
      </xdr:nvSpPr>
      <xdr:spPr>
        <a:xfrm>
          <a:off x="7810500" y="650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79018</xdr:rowOff>
    </xdr:from>
    <xdr:ext cx="534377" cy="259045"/>
    <xdr:sp macro="" textlink="">
      <xdr:nvSpPr>
        <xdr:cNvPr id="311" name="テキスト ボックス 310"/>
        <xdr:cNvSpPr txBox="1"/>
      </xdr:nvSpPr>
      <xdr:spPr>
        <a:xfrm>
          <a:off x="7594111" y="659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159762</xdr:rowOff>
    </xdr:from>
    <xdr:to>
      <xdr:col>36</xdr:col>
      <xdr:colOff>165100</xdr:colOff>
      <xdr:row>38</xdr:row>
      <xdr:rowOff>89912</xdr:rowOff>
    </xdr:to>
    <xdr:sp macro="" textlink="">
      <xdr:nvSpPr>
        <xdr:cNvPr id="312" name="楕円 311"/>
        <xdr:cNvSpPr/>
      </xdr:nvSpPr>
      <xdr:spPr>
        <a:xfrm>
          <a:off x="6921500" y="650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81039</xdr:rowOff>
    </xdr:from>
    <xdr:ext cx="534377" cy="259045"/>
    <xdr:sp macro="" textlink="">
      <xdr:nvSpPr>
        <xdr:cNvPr id="313" name="テキスト ボックス 312"/>
        <xdr:cNvSpPr txBox="1"/>
      </xdr:nvSpPr>
      <xdr:spPr>
        <a:xfrm>
          <a:off x="6705111" y="65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83680</xdr:rowOff>
    </xdr:from>
    <xdr:to>
      <xdr:col>55</xdr:col>
      <xdr:colOff>0</xdr:colOff>
      <xdr:row>57</xdr:row>
      <xdr:rowOff>145872</xdr:rowOff>
    </xdr:to>
    <xdr:cxnSp macro="">
      <xdr:nvCxnSpPr>
        <xdr:cNvPr id="342" name="直線コネクタ 341"/>
        <xdr:cNvCxnSpPr/>
      </xdr:nvCxnSpPr>
      <xdr:spPr>
        <a:xfrm>
          <a:off x="9639300" y="9856330"/>
          <a:ext cx="838200" cy="6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83680</xdr:rowOff>
    </xdr:from>
    <xdr:to>
      <xdr:col>50</xdr:col>
      <xdr:colOff>114300</xdr:colOff>
      <xdr:row>58</xdr:row>
      <xdr:rowOff>29946</xdr:rowOff>
    </xdr:to>
    <xdr:cxnSp macro="">
      <xdr:nvCxnSpPr>
        <xdr:cNvPr id="345" name="直線コネクタ 344"/>
        <xdr:cNvCxnSpPr/>
      </xdr:nvCxnSpPr>
      <xdr:spPr>
        <a:xfrm flipV="1">
          <a:off x="8750300" y="9856330"/>
          <a:ext cx="889000" cy="1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38011</xdr:rowOff>
    </xdr:from>
    <xdr:to>
      <xdr:col>45</xdr:col>
      <xdr:colOff>177800</xdr:colOff>
      <xdr:row>58</xdr:row>
      <xdr:rowOff>29946</xdr:rowOff>
    </xdr:to>
    <xdr:cxnSp macro="">
      <xdr:nvCxnSpPr>
        <xdr:cNvPr id="348" name="直線コネクタ 347"/>
        <xdr:cNvCxnSpPr/>
      </xdr:nvCxnSpPr>
      <xdr:spPr>
        <a:xfrm>
          <a:off x="7861300" y="9810661"/>
          <a:ext cx="889000" cy="16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38011</xdr:rowOff>
    </xdr:from>
    <xdr:to>
      <xdr:col>41</xdr:col>
      <xdr:colOff>50800</xdr:colOff>
      <xdr:row>57</xdr:row>
      <xdr:rowOff>38468</xdr:rowOff>
    </xdr:to>
    <xdr:cxnSp macro="">
      <xdr:nvCxnSpPr>
        <xdr:cNvPr id="351" name="直線コネクタ 350"/>
        <xdr:cNvCxnSpPr/>
      </xdr:nvCxnSpPr>
      <xdr:spPr>
        <a:xfrm flipV="1">
          <a:off x="6972300" y="981066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95072</xdr:rowOff>
    </xdr:from>
    <xdr:to>
      <xdr:col>55</xdr:col>
      <xdr:colOff>50800</xdr:colOff>
      <xdr:row>58</xdr:row>
      <xdr:rowOff>25222</xdr:rowOff>
    </xdr:to>
    <xdr:sp macro="" textlink="">
      <xdr:nvSpPr>
        <xdr:cNvPr id="361" name="楕円 360"/>
        <xdr:cNvSpPr/>
      </xdr:nvSpPr>
      <xdr:spPr>
        <a:xfrm>
          <a:off x="10426700" y="986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9999</xdr:rowOff>
    </xdr:from>
    <xdr:ext cx="534377" cy="259045"/>
    <xdr:sp macro="" textlink="">
      <xdr:nvSpPr>
        <xdr:cNvPr id="362" name="普通建設事業費該当値テキスト"/>
        <xdr:cNvSpPr txBox="1"/>
      </xdr:nvSpPr>
      <xdr:spPr>
        <a:xfrm>
          <a:off x="10528300" y="978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32880</xdr:rowOff>
    </xdr:from>
    <xdr:to>
      <xdr:col>50</xdr:col>
      <xdr:colOff>165100</xdr:colOff>
      <xdr:row>57</xdr:row>
      <xdr:rowOff>134480</xdr:rowOff>
    </xdr:to>
    <xdr:sp macro="" textlink="">
      <xdr:nvSpPr>
        <xdr:cNvPr id="363" name="楕円 362"/>
        <xdr:cNvSpPr/>
      </xdr:nvSpPr>
      <xdr:spPr>
        <a:xfrm>
          <a:off x="9588500" y="980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125607</xdr:rowOff>
    </xdr:from>
    <xdr:ext cx="534377" cy="259045"/>
    <xdr:sp macro="" textlink="">
      <xdr:nvSpPr>
        <xdr:cNvPr id="364" name="テキスト ボックス 363"/>
        <xdr:cNvSpPr txBox="1"/>
      </xdr:nvSpPr>
      <xdr:spPr>
        <a:xfrm>
          <a:off x="9372111" y="98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150596</xdr:rowOff>
    </xdr:from>
    <xdr:to>
      <xdr:col>46</xdr:col>
      <xdr:colOff>38100</xdr:colOff>
      <xdr:row>58</xdr:row>
      <xdr:rowOff>80746</xdr:rowOff>
    </xdr:to>
    <xdr:sp macro="" textlink="">
      <xdr:nvSpPr>
        <xdr:cNvPr id="365" name="楕円 364"/>
        <xdr:cNvSpPr/>
      </xdr:nvSpPr>
      <xdr:spPr>
        <a:xfrm>
          <a:off x="8699500" y="992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71873</xdr:rowOff>
    </xdr:from>
    <xdr:ext cx="534377" cy="259045"/>
    <xdr:sp macro="" textlink="">
      <xdr:nvSpPr>
        <xdr:cNvPr id="366" name="テキスト ボックス 365"/>
        <xdr:cNvSpPr txBox="1"/>
      </xdr:nvSpPr>
      <xdr:spPr>
        <a:xfrm>
          <a:off x="8483111" y="1001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158661</xdr:rowOff>
    </xdr:from>
    <xdr:to>
      <xdr:col>41</xdr:col>
      <xdr:colOff>101600</xdr:colOff>
      <xdr:row>57</xdr:row>
      <xdr:rowOff>88811</xdr:rowOff>
    </xdr:to>
    <xdr:sp macro="" textlink="">
      <xdr:nvSpPr>
        <xdr:cNvPr id="367" name="楕円 366"/>
        <xdr:cNvSpPr/>
      </xdr:nvSpPr>
      <xdr:spPr>
        <a:xfrm>
          <a:off x="7810500" y="975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79938</xdr:rowOff>
    </xdr:from>
    <xdr:ext cx="534377" cy="259045"/>
    <xdr:sp macro="" textlink="">
      <xdr:nvSpPr>
        <xdr:cNvPr id="368" name="テキスト ボックス 367"/>
        <xdr:cNvSpPr txBox="1"/>
      </xdr:nvSpPr>
      <xdr:spPr>
        <a:xfrm>
          <a:off x="7594111" y="985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159118</xdr:rowOff>
    </xdr:from>
    <xdr:to>
      <xdr:col>36</xdr:col>
      <xdr:colOff>165100</xdr:colOff>
      <xdr:row>57</xdr:row>
      <xdr:rowOff>89268</xdr:rowOff>
    </xdr:to>
    <xdr:sp macro="" textlink="">
      <xdr:nvSpPr>
        <xdr:cNvPr id="369" name="楕円 368"/>
        <xdr:cNvSpPr/>
      </xdr:nvSpPr>
      <xdr:spPr>
        <a:xfrm>
          <a:off x="6921500" y="976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80395</xdr:rowOff>
    </xdr:from>
    <xdr:ext cx="534377" cy="259045"/>
    <xdr:sp macro="" textlink="">
      <xdr:nvSpPr>
        <xdr:cNvPr id="370" name="テキスト ボックス 369"/>
        <xdr:cNvSpPr txBox="1"/>
      </xdr:nvSpPr>
      <xdr:spPr>
        <a:xfrm>
          <a:off x="6705111" y="985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116363</xdr:rowOff>
    </xdr:from>
    <xdr:to>
      <xdr:col>55</xdr:col>
      <xdr:colOff>0</xdr:colOff>
      <xdr:row>78</xdr:row>
      <xdr:rowOff>57841</xdr:rowOff>
    </xdr:to>
    <xdr:cxnSp macro="">
      <xdr:nvCxnSpPr>
        <xdr:cNvPr id="399" name="直線コネクタ 398"/>
        <xdr:cNvCxnSpPr/>
      </xdr:nvCxnSpPr>
      <xdr:spPr>
        <a:xfrm>
          <a:off x="9639300" y="13318013"/>
          <a:ext cx="8382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116363</xdr:rowOff>
    </xdr:from>
    <xdr:to>
      <xdr:col>50</xdr:col>
      <xdr:colOff>114300</xdr:colOff>
      <xdr:row>78</xdr:row>
      <xdr:rowOff>160941</xdr:rowOff>
    </xdr:to>
    <xdr:cxnSp macro="">
      <xdr:nvCxnSpPr>
        <xdr:cNvPr id="402" name="直線コネクタ 401"/>
        <xdr:cNvCxnSpPr/>
      </xdr:nvCxnSpPr>
      <xdr:spPr>
        <a:xfrm flipV="1">
          <a:off x="8750300" y="13318013"/>
          <a:ext cx="889000" cy="21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169873</xdr:rowOff>
    </xdr:from>
    <xdr:ext cx="534377" cy="259045"/>
    <xdr:sp macro="" textlink="">
      <xdr:nvSpPr>
        <xdr:cNvPr id="404" name="テキスト ボックス 403"/>
        <xdr:cNvSpPr txBox="1"/>
      </xdr:nvSpPr>
      <xdr:spPr>
        <a:xfrm>
          <a:off x="9372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160941</xdr:rowOff>
    </xdr:from>
    <xdr:to>
      <xdr:col>45</xdr:col>
      <xdr:colOff>177800</xdr:colOff>
      <xdr:row>78</xdr:row>
      <xdr:rowOff>167608</xdr:rowOff>
    </xdr:to>
    <xdr:cxnSp macro="">
      <xdr:nvCxnSpPr>
        <xdr:cNvPr id="405" name="直線コネクタ 404"/>
        <xdr:cNvCxnSpPr/>
      </xdr:nvCxnSpPr>
      <xdr:spPr>
        <a:xfrm flipV="1">
          <a:off x="7861300" y="13534041"/>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77502</xdr:rowOff>
    </xdr:from>
    <xdr:to>
      <xdr:col>41</xdr:col>
      <xdr:colOff>50800</xdr:colOff>
      <xdr:row>78</xdr:row>
      <xdr:rowOff>167608</xdr:rowOff>
    </xdr:to>
    <xdr:cxnSp macro="">
      <xdr:nvCxnSpPr>
        <xdr:cNvPr id="408" name="直線コネクタ 407"/>
        <xdr:cNvCxnSpPr/>
      </xdr:nvCxnSpPr>
      <xdr:spPr>
        <a:xfrm>
          <a:off x="6972300" y="13279152"/>
          <a:ext cx="889000" cy="26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171017</xdr:rowOff>
    </xdr:from>
    <xdr:ext cx="534377" cy="259045"/>
    <xdr:sp macro="" textlink="">
      <xdr:nvSpPr>
        <xdr:cNvPr id="412" name="テキスト ボックス 411"/>
        <xdr:cNvSpPr txBox="1"/>
      </xdr:nvSpPr>
      <xdr:spPr>
        <a:xfrm>
          <a:off x="6705111" y="133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7041</xdr:rowOff>
    </xdr:from>
    <xdr:to>
      <xdr:col>55</xdr:col>
      <xdr:colOff>50800</xdr:colOff>
      <xdr:row>78</xdr:row>
      <xdr:rowOff>108641</xdr:rowOff>
    </xdr:to>
    <xdr:sp macro="" textlink="">
      <xdr:nvSpPr>
        <xdr:cNvPr id="418" name="楕円 417"/>
        <xdr:cNvSpPr/>
      </xdr:nvSpPr>
      <xdr:spPr>
        <a:xfrm>
          <a:off x="10426700" y="1338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156918</xdr:rowOff>
    </xdr:from>
    <xdr:ext cx="469744" cy="259045"/>
    <xdr:sp macro="" textlink="">
      <xdr:nvSpPr>
        <xdr:cNvPr id="419" name="普通建設事業費 （ うち新規整備　）該当値テキスト"/>
        <xdr:cNvSpPr txBox="1"/>
      </xdr:nvSpPr>
      <xdr:spPr>
        <a:xfrm>
          <a:off x="10528300" y="1335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65563</xdr:rowOff>
    </xdr:from>
    <xdr:to>
      <xdr:col>50</xdr:col>
      <xdr:colOff>165100</xdr:colOff>
      <xdr:row>77</xdr:row>
      <xdr:rowOff>167163</xdr:rowOff>
    </xdr:to>
    <xdr:sp macro="" textlink="">
      <xdr:nvSpPr>
        <xdr:cNvPr id="420" name="楕円 419"/>
        <xdr:cNvSpPr/>
      </xdr:nvSpPr>
      <xdr:spPr>
        <a:xfrm>
          <a:off x="9588500" y="1326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12240</xdr:rowOff>
    </xdr:from>
    <xdr:ext cx="534377" cy="259045"/>
    <xdr:sp macro="" textlink="">
      <xdr:nvSpPr>
        <xdr:cNvPr id="421" name="テキスト ボックス 420"/>
        <xdr:cNvSpPr txBox="1"/>
      </xdr:nvSpPr>
      <xdr:spPr>
        <a:xfrm>
          <a:off x="9372111" y="1304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110141</xdr:rowOff>
    </xdr:from>
    <xdr:to>
      <xdr:col>46</xdr:col>
      <xdr:colOff>38100</xdr:colOff>
      <xdr:row>79</xdr:row>
      <xdr:rowOff>40291</xdr:rowOff>
    </xdr:to>
    <xdr:sp macro="" textlink="">
      <xdr:nvSpPr>
        <xdr:cNvPr id="422" name="楕円 421"/>
        <xdr:cNvSpPr/>
      </xdr:nvSpPr>
      <xdr:spPr>
        <a:xfrm>
          <a:off x="8699500" y="1348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31418</xdr:rowOff>
    </xdr:from>
    <xdr:ext cx="469744" cy="259045"/>
    <xdr:sp macro="" textlink="">
      <xdr:nvSpPr>
        <xdr:cNvPr id="423" name="テキスト ボックス 422"/>
        <xdr:cNvSpPr txBox="1"/>
      </xdr:nvSpPr>
      <xdr:spPr>
        <a:xfrm>
          <a:off x="8515428" y="1357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116808</xdr:rowOff>
    </xdr:from>
    <xdr:to>
      <xdr:col>41</xdr:col>
      <xdr:colOff>101600</xdr:colOff>
      <xdr:row>79</xdr:row>
      <xdr:rowOff>46958</xdr:rowOff>
    </xdr:to>
    <xdr:sp macro="" textlink="">
      <xdr:nvSpPr>
        <xdr:cNvPr id="424" name="楕円 423"/>
        <xdr:cNvSpPr/>
      </xdr:nvSpPr>
      <xdr:spPr>
        <a:xfrm>
          <a:off x="7810500" y="134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38085</xdr:rowOff>
    </xdr:from>
    <xdr:ext cx="469744" cy="259045"/>
    <xdr:sp macro="" textlink="">
      <xdr:nvSpPr>
        <xdr:cNvPr id="425" name="テキスト ボックス 424"/>
        <xdr:cNvSpPr txBox="1"/>
      </xdr:nvSpPr>
      <xdr:spPr>
        <a:xfrm>
          <a:off x="7626428" y="1358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26702</xdr:rowOff>
    </xdr:from>
    <xdr:to>
      <xdr:col>36</xdr:col>
      <xdr:colOff>165100</xdr:colOff>
      <xdr:row>77</xdr:row>
      <xdr:rowOff>128302</xdr:rowOff>
    </xdr:to>
    <xdr:sp macro="" textlink="">
      <xdr:nvSpPr>
        <xdr:cNvPr id="426" name="楕円 425"/>
        <xdr:cNvSpPr/>
      </xdr:nvSpPr>
      <xdr:spPr>
        <a:xfrm>
          <a:off x="6921500" y="1322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144829</xdr:rowOff>
    </xdr:from>
    <xdr:ext cx="534377" cy="259045"/>
    <xdr:sp macro="" textlink="">
      <xdr:nvSpPr>
        <xdr:cNvPr id="427" name="テキスト ボックス 426"/>
        <xdr:cNvSpPr txBox="1"/>
      </xdr:nvSpPr>
      <xdr:spPr>
        <a:xfrm>
          <a:off x="6705111" y="1300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96114</xdr:rowOff>
    </xdr:from>
    <xdr:to>
      <xdr:col>55</xdr:col>
      <xdr:colOff>0</xdr:colOff>
      <xdr:row>98</xdr:row>
      <xdr:rowOff>114122</xdr:rowOff>
    </xdr:to>
    <xdr:cxnSp macro="">
      <xdr:nvCxnSpPr>
        <xdr:cNvPr id="456" name="直線コネクタ 455"/>
        <xdr:cNvCxnSpPr/>
      </xdr:nvCxnSpPr>
      <xdr:spPr>
        <a:xfrm flipV="1">
          <a:off x="9639300" y="16898214"/>
          <a:ext cx="838200" cy="1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114122</xdr:rowOff>
    </xdr:from>
    <xdr:to>
      <xdr:col>50</xdr:col>
      <xdr:colOff>114300</xdr:colOff>
      <xdr:row>98</xdr:row>
      <xdr:rowOff>138074</xdr:rowOff>
    </xdr:to>
    <xdr:cxnSp macro="">
      <xdr:nvCxnSpPr>
        <xdr:cNvPr id="459" name="直線コネクタ 458"/>
        <xdr:cNvCxnSpPr/>
      </xdr:nvCxnSpPr>
      <xdr:spPr>
        <a:xfrm flipV="1">
          <a:off x="8750300" y="16916222"/>
          <a:ext cx="889000" cy="2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161353</xdr:rowOff>
    </xdr:from>
    <xdr:to>
      <xdr:col>45</xdr:col>
      <xdr:colOff>177800</xdr:colOff>
      <xdr:row>98</xdr:row>
      <xdr:rowOff>138074</xdr:rowOff>
    </xdr:to>
    <xdr:cxnSp macro="">
      <xdr:nvCxnSpPr>
        <xdr:cNvPr id="462" name="直線コネクタ 461"/>
        <xdr:cNvCxnSpPr/>
      </xdr:nvCxnSpPr>
      <xdr:spPr>
        <a:xfrm>
          <a:off x="7861300" y="16792003"/>
          <a:ext cx="889000" cy="14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161353</xdr:rowOff>
    </xdr:from>
    <xdr:to>
      <xdr:col>41</xdr:col>
      <xdr:colOff>50800</xdr:colOff>
      <xdr:row>98</xdr:row>
      <xdr:rowOff>117717</xdr:rowOff>
    </xdr:to>
    <xdr:cxnSp macro="">
      <xdr:nvCxnSpPr>
        <xdr:cNvPr id="465" name="直線コネクタ 464"/>
        <xdr:cNvCxnSpPr/>
      </xdr:nvCxnSpPr>
      <xdr:spPr>
        <a:xfrm flipV="1">
          <a:off x="6972300" y="16792003"/>
          <a:ext cx="889000" cy="1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45314</xdr:rowOff>
    </xdr:from>
    <xdr:to>
      <xdr:col>55</xdr:col>
      <xdr:colOff>50800</xdr:colOff>
      <xdr:row>98</xdr:row>
      <xdr:rowOff>146914</xdr:rowOff>
    </xdr:to>
    <xdr:sp macro="" textlink="">
      <xdr:nvSpPr>
        <xdr:cNvPr id="475" name="楕円 474"/>
        <xdr:cNvSpPr/>
      </xdr:nvSpPr>
      <xdr:spPr>
        <a:xfrm>
          <a:off x="10426700" y="1684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131691</xdr:rowOff>
    </xdr:from>
    <xdr:ext cx="469744" cy="259045"/>
    <xdr:sp macro="" textlink="">
      <xdr:nvSpPr>
        <xdr:cNvPr id="476" name="普通建設事業費 （ うち更新整備　）該当値テキスト"/>
        <xdr:cNvSpPr txBox="1"/>
      </xdr:nvSpPr>
      <xdr:spPr>
        <a:xfrm>
          <a:off x="10528300" y="1676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63322</xdr:rowOff>
    </xdr:from>
    <xdr:to>
      <xdr:col>50</xdr:col>
      <xdr:colOff>165100</xdr:colOff>
      <xdr:row>98</xdr:row>
      <xdr:rowOff>164922</xdr:rowOff>
    </xdr:to>
    <xdr:sp macro="" textlink="">
      <xdr:nvSpPr>
        <xdr:cNvPr id="477" name="楕円 476"/>
        <xdr:cNvSpPr/>
      </xdr:nvSpPr>
      <xdr:spPr>
        <a:xfrm>
          <a:off x="9588500" y="168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156049</xdr:rowOff>
    </xdr:from>
    <xdr:ext cx="469744" cy="259045"/>
    <xdr:sp macro="" textlink="">
      <xdr:nvSpPr>
        <xdr:cNvPr id="478" name="テキスト ボックス 477"/>
        <xdr:cNvSpPr txBox="1"/>
      </xdr:nvSpPr>
      <xdr:spPr>
        <a:xfrm>
          <a:off x="9404428" y="1695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87274</xdr:rowOff>
    </xdr:from>
    <xdr:to>
      <xdr:col>46</xdr:col>
      <xdr:colOff>38100</xdr:colOff>
      <xdr:row>99</xdr:row>
      <xdr:rowOff>17424</xdr:rowOff>
    </xdr:to>
    <xdr:sp macro="" textlink="">
      <xdr:nvSpPr>
        <xdr:cNvPr id="479" name="楕円 478"/>
        <xdr:cNvSpPr/>
      </xdr:nvSpPr>
      <xdr:spPr>
        <a:xfrm>
          <a:off x="8699500" y="168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8551</xdr:rowOff>
    </xdr:from>
    <xdr:ext cx="469744" cy="259045"/>
    <xdr:sp macro="" textlink="">
      <xdr:nvSpPr>
        <xdr:cNvPr id="480" name="テキスト ボックス 479"/>
        <xdr:cNvSpPr txBox="1"/>
      </xdr:nvSpPr>
      <xdr:spPr>
        <a:xfrm>
          <a:off x="8515428" y="1698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110553</xdr:rowOff>
    </xdr:from>
    <xdr:to>
      <xdr:col>41</xdr:col>
      <xdr:colOff>101600</xdr:colOff>
      <xdr:row>98</xdr:row>
      <xdr:rowOff>40703</xdr:rowOff>
    </xdr:to>
    <xdr:sp macro="" textlink="">
      <xdr:nvSpPr>
        <xdr:cNvPr id="481" name="楕円 480"/>
        <xdr:cNvSpPr/>
      </xdr:nvSpPr>
      <xdr:spPr>
        <a:xfrm>
          <a:off x="7810500" y="1674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31830</xdr:rowOff>
    </xdr:from>
    <xdr:ext cx="534377" cy="259045"/>
    <xdr:sp macro="" textlink="">
      <xdr:nvSpPr>
        <xdr:cNvPr id="482" name="テキスト ボックス 481"/>
        <xdr:cNvSpPr txBox="1"/>
      </xdr:nvSpPr>
      <xdr:spPr>
        <a:xfrm>
          <a:off x="7594111" y="1683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66917</xdr:rowOff>
    </xdr:from>
    <xdr:to>
      <xdr:col>36</xdr:col>
      <xdr:colOff>165100</xdr:colOff>
      <xdr:row>98</xdr:row>
      <xdr:rowOff>168517</xdr:rowOff>
    </xdr:to>
    <xdr:sp macro="" textlink="">
      <xdr:nvSpPr>
        <xdr:cNvPr id="483" name="楕円 482"/>
        <xdr:cNvSpPr/>
      </xdr:nvSpPr>
      <xdr:spPr>
        <a:xfrm>
          <a:off x="6921500" y="1686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159644</xdr:rowOff>
    </xdr:from>
    <xdr:ext cx="469744" cy="259045"/>
    <xdr:sp macro="" textlink="">
      <xdr:nvSpPr>
        <xdr:cNvPr id="484" name="テキスト ボックス 483"/>
        <xdr:cNvSpPr txBox="1"/>
      </xdr:nvSpPr>
      <xdr:spPr>
        <a:xfrm>
          <a:off x="6737428" y="1696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826</xdr:rowOff>
    </xdr:from>
    <xdr:to>
      <xdr:col>85</xdr:col>
      <xdr:colOff>127000</xdr:colOff>
      <xdr:row>36</xdr:row>
      <xdr:rowOff>113182</xdr:rowOff>
    </xdr:to>
    <xdr:cxnSp macro="">
      <xdr:nvCxnSpPr>
        <xdr:cNvPr id="509" name="直線コネクタ 508"/>
        <xdr:cNvCxnSpPr/>
      </xdr:nvCxnSpPr>
      <xdr:spPr>
        <a:xfrm flipV="1">
          <a:off x="15481300" y="6001576"/>
          <a:ext cx="838200" cy="28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67670</xdr:rowOff>
    </xdr:from>
    <xdr:ext cx="378565" cy="259045"/>
    <xdr:sp macro="" textlink="">
      <xdr:nvSpPr>
        <xdr:cNvPr id="510" name="災害復旧事業費平均値テキスト"/>
        <xdr:cNvSpPr txBox="1"/>
      </xdr:nvSpPr>
      <xdr:spPr>
        <a:xfrm>
          <a:off x="16370300" y="6411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113182</xdr:rowOff>
    </xdr:from>
    <xdr:to>
      <xdr:col>81</xdr:col>
      <xdr:colOff>50800</xdr:colOff>
      <xdr:row>38</xdr:row>
      <xdr:rowOff>21113</xdr:rowOff>
    </xdr:to>
    <xdr:cxnSp macro="">
      <xdr:nvCxnSpPr>
        <xdr:cNvPr id="512" name="直線コネクタ 511"/>
        <xdr:cNvCxnSpPr/>
      </xdr:nvCxnSpPr>
      <xdr:spPr>
        <a:xfrm flipV="1">
          <a:off x="14592300" y="6285382"/>
          <a:ext cx="889000" cy="25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165054</xdr:rowOff>
    </xdr:from>
    <xdr:ext cx="469744" cy="259045"/>
    <xdr:sp macro="" textlink="">
      <xdr:nvSpPr>
        <xdr:cNvPr id="514" name="テキスト ボックス 513"/>
        <xdr:cNvSpPr txBox="1"/>
      </xdr:nvSpPr>
      <xdr:spPr>
        <a:xfrm>
          <a:off x="15246428" y="650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21113</xdr:rowOff>
    </xdr:from>
    <xdr:to>
      <xdr:col>76</xdr:col>
      <xdr:colOff>114300</xdr:colOff>
      <xdr:row>38</xdr:row>
      <xdr:rowOff>23800</xdr:rowOff>
    </xdr:to>
    <xdr:cxnSp macro="">
      <xdr:nvCxnSpPr>
        <xdr:cNvPr id="515" name="直線コネクタ 514"/>
        <xdr:cNvCxnSpPr/>
      </xdr:nvCxnSpPr>
      <xdr:spPr>
        <a:xfrm flipV="1">
          <a:off x="13703300" y="6536213"/>
          <a:ext cx="889000" cy="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20656</xdr:rowOff>
    </xdr:from>
    <xdr:to>
      <xdr:col>71</xdr:col>
      <xdr:colOff>177800</xdr:colOff>
      <xdr:row>38</xdr:row>
      <xdr:rowOff>23800</xdr:rowOff>
    </xdr:to>
    <xdr:cxnSp macro="">
      <xdr:nvCxnSpPr>
        <xdr:cNvPr id="518" name="直線コネクタ 517"/>
        <xdr:cNvCxnSpPr/>
      </xdr:nvCxnSpPr>
      <xdr:spPr>
        <a:xfrm>
          <a:off x="12814300" y="6364306"/>
          <a:ext cx="889000" cy="17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43039</xdr:rowOff>
    </xdr:from>
    <xdr:ext cx="378565" cy="259045"/>
    <xdr:sp macro="" textlink="">
      <xdr:nvSpPr>
        <xdr:cNvPr id="522" name="テキスト ボックス 521"/>
        <xdr:cNvSpPr txBox="1"/>
      </xdr:nvSpPr>
      <xdr:spPr>
        <a:xfrm>
          <a:off x="12625017" y="6558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121476</xdr:rowOff>
    </xdr:from>
    <xdr:to>
      <xdr:col>85</xdr:col>
      <xdr:colOff>177800</xdr:colOff>
      <xdr:row>35</xdr:row>
      <xdr:rowOff>51626</xdr:rowOff>
    </xdr:to>
    <xdr:sp macro="" textlink="">
      <xdr:nvSpPr>
        <xdr:cNvPr id="528" name="楕円 527"/>
        <xdr:cNvSpPr/>
      </xdr:nvSpPr>
      <xdr:spPr>
        <a:xfrm>
          <a:off x="16268700" y="595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144353</xdr:rowOff>
    </xdr:from>
    <xdr:ext cx="469744" cy="259045"/>
    <xdr:sp macro="" textlink="">
      <xdr:nvSpPr>
        <xdr:cNvPr id="529" name="災害復旧事業費該当値テキスト"/>
        <xdr:cNvSpPr txBox="1"/>
      </xdr:nvSpPr>
      <xdr:spPr>
        <a:xfrm>
          <a:off x="16370300" y="58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62382</xdr:rowOff>
    </xdr:from>
    <xdr:to>
      <xdr:col>81</xdr:col>
      <xdr:colOff>101600</xdr:colOff>
      <xdr:row>36</xdr:row>
      <xdr:rowOff>163982</xdr:rowOff>
    </xdr:to>
    <xdr:sp macro="" textlink="">
      <xdr:nvSpPr>
        <xdr:cNvPr id="530" name="楕円 529"/>
        <xdr:cNvSpPr/>
      </xdr:nvSpPr>
      <xdr:spPr>
        <a:xfrm>
          <a:off x="15430500" y="62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9059</xdr:rowOff>
    </xdr:from>
    <xdr:ext cx="469744" cy="259045"/>
    <xdr:sp macro="" textlink="">
      <xdr:nvSpPr>
        <xdr:cNvPr id="531" name="テキスト ボックス 530"/>
        <xdr:cNvSpPr txBox="1"/>
      </xdr:nvSpPr>
      <xdr:spPr>
        <a:xfrm>
          <a:off x="15246428" y="60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141764</xdr:rowOff>
    </xdr:from>
    <xdr:to>
      <xdr:col>76</xdr:col>
      <xdr:colOff>165100</xdr:colOff>
      <xdr:row>38</xdr:row>
      <xdr:rowOff>71913</xdr:rowOff>
    </xdr:to>
    <xdr:sp macro="" textlink="">
      <xdr:nvSpPr>
        <xdr:cNvPr id="532" name="楕円 531"/>
        <xdr:cNvSpPr/>
      </xdr:nvSpPr>
      <xdr:spPr>
        <a:xfrm>
          <a:off x="14541500" y="64854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63040</xdr:rowOff>
    </xdr:from>
    <xdr:ext cx="313932" cy="259045"/>
    <xdr:sp macro="" textlink="">
      <xdr:nvSpPr>
        <xdr:cNvPr id="533" name="テキスト ボックス 532"/>
        <xdr:cNvSpPr txBox="1"/>
      </xdr:nvSpPr>
      <xdr:spPr>
        <a:xfrm>
          <a:off x="14435333" y="65781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144450</xdr:rowOff>
    </xdr:from>
    <xdr:to>
      <xdr:col>72</xdr:col>
      <xdr:colOff>38100</xdr:colOff>
      <xdr:row>38</xdr:row>
      <xdr:rowOff>74600</xdr:rowOff>
    </xdr:to>
    <xdr:sp macro="" textlink="">
      <xdr:nvSpPr>
        <xdr:cNvPr id="534" name="楕円 533"/>
        <xdr:cNvSpPr/>
      </xdr:nvSpPr>
      <xdr:spPr>
        <a:xfrm>
          <a:off x="13652500" y="64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65727</xdr:rowOff>
    </xdr:from>
    <xdr:ext cx="313932" cy="259045"/>
    <xdr:sp macro="" textlink="">
      <xdr:nvSpPr>
        <xdr:cNvPr id="535" name="テキスト ボックス 534"/>
        <xdr:cNvSpPr txBox="1"/>
      </xdr:nvSpPr>
      <xdr:spPr>
        <a:xfrm>
          <a:off x="13546333" y="6580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141306</xdr:rowOff>
    </xdr:from>
    <xdr:to>
      <xdr:col>67</xdr:col>
      <xdr:colOff>101600</xdr:colOff>
      <xdr:row>37</xdr:row>
      <xdr:rowOff>71456</xdr:rowOff>
    </xdr:to>
    <xdr:sp macro="" textlink="">
      <xdr:nvSpPr>
        <xdr:cNvPr id="536" name="楕円 535"/>
        <xdr:cNvSpPr/>
      </xdr:nvSpPr>
      <xdr:spPr>
        <a:xfrm>
          <a:off x="12763500" y="631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87983</xdr:rowOff>
    </xdr:from>
    <xdr:ext cx="469744" cy="259045"/>
    <xdr:sp macro="" textlink="">
      <xdr:nvSpPr>
        <xdr:cNvPr id="537" name="テキスト ボックス 536"/>
        <xdr:cNvSpPr txBox="1"/>
      </xdr:nvSpPr>
      <xdr:spPr>
        <a:xfrm>
          <a:off x="12579428" y="608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36128</xdr:rowOff>
    </xdr:from>
    <xdr:to>
      <xdr:col>85</xdr:col>
      <xdr:colOff>127000</xdr:colOff>
      <xdr:row>78</xdr:row>
      <xdr:rowOff>124383</xdr:rowOff>
    </xdr:to>
    <xdr:cxnSp macro="">
      <xdr:nvCxnSpPr>
        <xdr:cNvPr id="617" name="直線コネクタ 616"/>
        <xdr:cNvCxnSpPr/>
      </xdr:nvCxnSpPr>
      <xdr:spPr>
        <a:xfrm>
          <a:off x="15481300" y="13409228"/>
          <a:ext cx="838200" cy="8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36128</xdr:rowOff>
    </xdr:from>
    <xdr:to>
      <xdr:col>81</xdr:col>
      <xdr:colOff>50800</xdr:colOff>
      <xdr:row>78</xdr:row>
      <xdr:rowOff>109182</xdr:rowOff>
    </xdr:to>
    <xdr:cxnSp macro="">
      <xdr:nvCxnSpPr>
        <xdr:cNvPr id="620" name="直線コネクタ 619"/>
        <xdr:cNvCxnSpPr/>
      </xdr:nvCxnSpPr>
      <xdr:spPr>
        <a:xfrm flipV="1">
          <a:off x="14592300" y="13409228"/>
          <a:ext cx="889000" cy="7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109182</xdr:rowOff>
    </xdr:from>
    <xdr:to>
      <xdr:col>76</xdr:col>
      <xdr:colOff>114300</xdr:colOff>
      <xdr:row>78</xdr:row>
      <xdr:rowOff>123503</xdr:rowOff>
    </xdr:to>
    <xdr:cxnSp macro="">
      <xdr:nvCxnSpPr>
        <xdr:cNvPr id="623" name="直線コネクタ 622"/>
        <xdr:cNvCxnSpPr/>
      </xdr:nvCxnSpPr>
      <xdr:spPr>
        <a:xfrm flipV="1">
          <a:off x="13703300" y="13482282"/>
          <a:ext cx="889000" cy="1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123273</xdr:rowOff>
    </xdr:from>
    <xdr:to>
      <xdr:col>71</xdr:col>
      <xdr:colOff>177800</xdr:colOff>
      <xdr:row>78</xdr:row>
      <xdr:rowOff>123503</xdr:rowOff>
    </xdr:to>
    <xdr:cxnSp macro="">
      <xdr:nvCxnSpPr>
        <xdr:cNvPr id="626" name="直線コネクタ 625"/>
        <xdr:cNvCxnSpPr/>
      </xdr:nvCxnSpPr>
      <xdr:spPr>
        <a:xfrm>
          <a:off x="12814300" y="13496373"/>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73583</xdr:rowOff>
    </xdr:from>
    <xdr:to>
      <xdr:col>85</xdr:col>
      <xdr:colOff>177800</xdr:colOff>
      <xdr:row>79</xdr:row>
      <xdr:rowOff>3733</xdr:rowOff>
    </xdr:to>
    <xdr:sp macro="" textlink="">
      <xdr:nvSpPr>
        <xdr:cNvPr id="636" name="楕円 635"/>
        <xdr:cNvSpPr/>
      </xdr:nvSpPr>
      <xdr:spPr>
        <a:xfrm>
          <a:off x="16268700" y="1344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159960</xdr:rowOff>
    </xdr:from>
    <xdr:ext cx="469744" cy="259045"/>
    <xdr:sp macro="" textlink="">
      <xdr:nvSpPr>
        <xdr:cNvPr id="637" name="公債費該当値テキスト"/>
        <xdr:cNvSpPr txBox="1"/>
      </xdr:nvSpPr>
      <xdr:spPr>
        <a:xfrm>
          <a:off x="16370300" y="1336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156778</xdr:rowOff>
    </xdr:from>
    <xdr:to>
      <xdr:col>81</xdr:col>
      <xdr:colOff>101600</xdr:colOff>
      <xdr:row>78</xdr:row>
      <xdr:rowOff>86928</xdr:rowOff>
    </xdr:to>
    <xdr:sp macro="" textlink="">
      <xdr:nvSpPr>
        <xdr:cNvPr id="638" name="楕円 637"/>
        <xdr:cNvSpPr/>
      </xdr:nvSpPr>
      <xdr:spPr>
        <a:xfrm>
          <a:off x="15430500" y="133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78055</xdr:rowOff>
    </xdr:from>
    <xdr:ext cx="534377" cy="259045"/>
    <xdr:sp macro="" textlink="">
      <xdr:nvSpPr>
        <xdr:cNvPr id="639" name="テキスト ボックス 638"/>
        <xdr:cNvSpPr txBox="1"/>
      </xdr:nvSpPr>
      <xdr:spPr>
        <a:xfrm>
          <a:off x="15214111" y="1345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58382</xdr:rowOff>
    </xdr:from>
    <xdr:to>
      <xdr:col>76</xdr:col>
      <xdr:colOff>165100</xdr:colOff>
      <xdr:row>78</xdr:row>
      <xdr:rowOff>159982</xdr:rowOff>
    </xdr:to>
    <xdr:sp macro="" textlink="">
      <xdr:nvSpPr>
        <xdr:cNvPr id="640" name="楕円 639"/>
        <xdr:cNvSpPr/>
      </xdr:nvSpPr>
      <xdr:spPr>
        <a:xfrm>
          <a:off x="14541500" y="1343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151109</xdr:rowOff>
    </xdr:from>
    <xdr:ext cx="469744" cy="259045"/>
    <xdr:sp macro="" textlink="">
      <xdr:nvSpPr>
        <xdr:cNvPr id="641" name="テキスト ボックス 640"/>
        <xdr:cNvSpPr txBox="1"/>
      </xdr:nvSpPr>
      <xdr:spPr>
        <a:xfrm>
          <a:off x="14357428" y="1352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72703</xdr:rowOff>
    </xdr:from>
    <xdr:to>
      <xdr:col>72</xdr:col>
      <xdr:colOff>38100</xdr:colOff>
      <xdr:row>79</xdr:row>
      <xdr:rowOff>2853</xdr:rowOff>
    </xdr:to>
    <xdr:sp macro="" textlink="">
      <xdr:nvSpPr>
        <xdr:cNvPr id="642" name="楕円 641"/>
        <xdr:cNvSpPr/>
      </xdr:nvSpPr>
      <xdr:spPr>
        <a:xfrm>
          <a:off x="13652500" y="1344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165430</xdr:rowOff>
    </xdr:from>
    <xdr:ext cx="469744" cy="259045"/>
    <xdr:sp macro="" textlink="">
      <xdr:nvSpPr>
        <xdr:cNvPr id="643" name="テキスト ボックス 642"/>
        <xdr:cNvSpPr txBox="1"/>
      </xdr:nvSpPr>
      <xdr:spPr>
        <a:xfrm>
          <a:off x="13468428" y="1353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72473</xdr:rowOff>
    </xdr:from>
    <xdr:to>
      <xdr:col>67</xdr:col>
      <xdr:colOff>101600</xdr:colOff>
      <xdr:row>79</xdr:row>
      <xdr:rowOff>2623</xdr:rowOff>
    </xdr:to>
    <xdr:sp macro="" textlink="">
      <xdr:nvSpPr>
        <xdr:cNvPr id="644" name="楕円 643"/>
        <xdr:cNvSpPr/>
      </xdr:nvSpPr>
      <xdr:spPr>
        <a:xfrm>
          <a:off x="12763500" y="1344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165200</xdr:rowOff>
    </xdr:from>
    <xdr:ext cx="469744" cy="259045"/>
    <xdr:sp macro="" textlink="">
      <xdr:nvSpPr>
        <xdr:cNvPr id="645" name="テキスト ボックス 644"/>
        <xdr:cNvSpPr txBox="1"/>
      </xdr:nvSpPr>
      <xdr:spPr>
        <a:xfrm>
          <a:off x="12579428" y="1353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xdr:rowOff>
    </xdr:from>
    <xdr:to>
      <xdr:col>85</xdr:col>
      <xdr:colOff>127000</xdr:colOff>
      <xdr:row>98</xdr:row>
      <xdr:rowOff>66129</xdr:rowOff>
    </xdr:to>
    <xdr:cxnSp macro="">
      <xdr:nvCxnSpPr>
        <xdr:cNvPr id="674" name="直線コネクタ 673"/>
        <xdr:cNvCxnSpPr/>
      </xdr:nvCxnSpPr>
      <xdr:spPr>
        <a:xfrm>
          <a:off x="15481300" y="16802164"/>
          <a:ext cx="838200" cy="6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xdr:rowOff>
    </xdr:from>
    <xdr:to>
      <xdr:col>81</xdr:col>
      <xdr:colOff>50800</xdr:colOff>
      <xdr:row>99</xdr:row>
      <xdr:rowOff>16408</xdr:rowOff>
    </xdr:to>
    <xdr:cxnSp macro="">
      <xdr:nvCxnSpPr>
        <xdr:cNvPr id="677" name="直線コネクタ 676"/>
        <xdr:cNvCxnSpPr/>
      </xdr:nvCxnSpPr>
      <xdr:spPr>
        <a:xfrm flipV="1">
          <a:off x="14592300" y="16802164"/>
          <a:ext cx="889000" cy="18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43248</xdr:rowOff>
    </xdr:from>
    <xdr:ext cx="534377" cy="259045"/>
    <xdr:sp macro="" textlink="">
      <xdr:nvSpPr>
        <xdr:cNvPr id="679" name="テキスト ボックス 678"/>
        <xdr:cNvSpPr txBox="1"/>
      </xdr:nvSpPr>
      <xdr:spPr>
        <a:xfrm>
          <a:off x="15214111" y="168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153282</xdr:rowOff>
    </xdr:from>
    <xdr:to>
      <xdr:col>76</xdr:col>
      <xdr:colOff>114300</xdr:colOff>
      <xdr:row>99</xdr:row>
      <xdr:rowOff>16408</xdr:rowOff>
    </xdr:to>
    <xdr:cxnSp macro="">
      <xdr:nvCxnSpPr>
        <xdr:cNvPr id="680" name="直線コネクタ 679"/>
        <xdr:cNvCxnSpPr/>
      </xdr:nvCxnSpPr>
      <xdr:spPr>
        <a:xfrm>
          <a:off x="13703300" y="16955382"/>
          <a:ext cx="889000" cy="3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153282</xdr:rowOff>
    </xdr:from>
    <xdr:to>
      <xdr:col>71</xdr:col>
      <xdr:colOff>177800</xdr:colOff>
      <xdr:row>99</xdr:row>
      <xdr:rowOff>28448</xdr:rowOff>
    </xdr:to>
    <xdr:cxnSp macro="">
      <xdr:nvCxnSpPr>
        <xdr:cNvPr id="683" name="直線コネクタ 682"/>
        <xdr:cNvCxnSpPr/>
      </xdr:nvCxnSpPr>
      <xdr:spPr>
        <a:xfrm flipV="1">
          <a:off x="12814300" y="16955382"/>
          <a:ext cx="889000" cy="4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15329</xdr:rowOff>
    </xdr:from>
    <xdr:to>
      <xdr:col>85</xdr:col>
      <xdr:colOff>177800</xdr:colOff>
      <xdr:row>98</xdr:row>
      <xdr:rowOff>116929</xdr:rowOff>
    </xdr:to>
    <xdr:sp macro="" textlink="">
      <xdr:nvSpPr>
        <xdr:cNvPr id="693" name="楕円 692"/>
        <xdr:cNvSpPr/>
      </xdr:nvSpPr>
      <xdr:spPr>
        <a:xfrm>
          <a:off x="16268700" y="1681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165206</xdr:rowOff>
    </xdr:from>
    <xdr:ext cx="469744" cy="259045"/>
    <xdr:sp macro="" textlink="">
      <xdr:nvSpPr>
        <xdr:cNvPr id="694" name="積立金該当値テキスト"/>
        <xdr:cNvSpPr txBox="1"/>
      </xdr:nvSpPr>
      <xdr:spPr>
        <a:xfrm>
          <a:off x="16370300" y="1679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120714</xdr:rowOff>
    </xdr:from>
    <xdr:to>
      <xdr:col>81</xdr:col>
      <xdr:colOff>101600</xdr:colOff>
      <xdr:row>98</xdr:row>
      <xdr:rowOff>50864</xdr:rowOff>
    </xdr:to>
    <xdr:sp macro="" textlink="">
      <xdr:nvSpPr>
        <xdr:cNvPr id="695" name="楕円 694"/>
        <xdr:cNvSpPr/>
      </xdr:nvSpPr>
      <xdr:spPr>
        <a:xfrm>
          <a:off x="15430500" y="1675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67391</xdr:rowOff>
    </xdr:from>
    <xdr:ext cx="534377" cy="259045"/>
    <xdr:sp macro="" textlink="">
      <xdr:nvSpPr>
        <xdr:cNvPr id="696" name="テキスト ボックス 695"/>
        <xdr:cNvSpPr txBox="1"/>
      </xdr:nvSpPr>
      <xdr:spPr>
        <a:xfrm>
          <a:off x="15214111" y="1652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137058</xdr:rowOff>
    </xdr:from>
    <xdr:to>
      <xdr:col>76</xdr:col>
      <xdr:colOff>165100</xdr:colOff>
      <xdr:row>99</xdr:row>
      <xdr:rowOff>67208</xdr:rowOff>
    </xdr:to>
    <xdr:sp macro="" textlink="">
      <xdr:nvSpPr>
        <xdr:cNvPr id="697" name="楕円 696"/>
        <xdr:cNvSpPr/>
      </xdr:nvSpPr>
      <xdr:spPr>
        <a:xfrm>
          <a:off x="14541500" y="1693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58335</xdr:rowOff>
    </xdr:from>
    <xdr:ext cx="469744" cy="259045"/>
    <xdr:sp macro="" textlink="">
      <xdr:nvSpPr>
        <xdr:cNvPr id="698" name="テキスト ボックス 697"/>
        <xdr:cNvSpPr txBox="1"/>
      </xdr:nvSpPr>
      <xdr:spPr>
        <a:xfrm>
          <a:off x="14357428" y="1703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102482</xdr:rowOff>
    </xdr:from>
    <xdr:to>
      <xdr:col>72</xdr:col>
      <xdr:colOff>38100</xdr:colOff>
      <xdr:row>99</xdr:row>
      <xdr:rowOff>32632</xdr:rowOff>
    </xdr:to>
    <xdr:sp macro="" textlink="">
      <xdr:nvSpPr>
        <xdr:cNvPr id="699" name="楕円 698"/>
        <xdr:cNvSpPr/>
      </xdr:nvSpPr>
      <xdr:spPr>
        <a:xfrm>
          <a:off x="13652500" y="1690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23759</xdr:rowOff>
    </xdr:from>
    <xdr:ext cx="469744" cy="259045"/>
    <xdr:sp macro="" textlink="">
      <xdr:nvSpPr>
        <xdr:cNvPr id="700" name="テキスト ボックス 699"/>
        <xdr:cNvSpPr txBox="1"/>
      </xdr:nvSpPr>
      <xdr:spPr>
        <a:xfrm>
          <a:off x="13468428" y="1699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149098</xdr:rowOff>
    </xdr:from>
    <xdr:to>
      <xdr:col>67</xdr:col>
      <xdr:colOff>101600</xdr:colOff>
      <xdr:row>99</xdr:row>
      <xdr:rowOff>79248</xdr:rowOff>
    </xdr:to>
    <xdr:sp macro="" textlink="">
      <xdr:nvSpPr>
        <xdr:cNvPr id="701" name="楕円 700"/>
        <xdr:cNvSpPr/>
      </xdr:nvSpPr>
      <xdr:spPr>
        <a:xfrm>
          <a:off x="12763500" y="1695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70375</xdr:rowOff>
    </xdr:from>
    <xdr:ext cx="378565" cy="259045"/>
    <xdr:sp macro="" textlink="">
      <xdr:nvSpPr>
        <xdr:cNvPr id="702" name="テキスト ボックス 701"/>
        <xdr:cNvSpPr txBox="1"/>
      </xdr:nvSpPr>
      <xdr:spPr>
        <a:xfrm>
          <a:off x="12625017" y="1704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160437</xdr:rowOff>
    </xdr:from>
    <xdr:to>
      <xdr:col>116</xdr:col>
      <xdr:colOff>63500</xdr:colOff>
      <xdr:row>38</xdr:row>
      <xdr:rowOff>164193</xdr:rowOff>
    </xdr:to>
    <xdr:cxnSp macro="">
      <xdr:nvCxnSpPr>
        <xdr:cNvPr id="733" name="直線コネクタ 732"/>
        <xdr:cNvCxnSpPr/>
      </xdr:nvCxnSpPr>
      <xdr:spPr>
        <a:xfrm flipV="1">
          <a:off x="21323300" y="6675537"/>
          <a:ext cx="8382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164193</xdr:rowOff>
    </xdr:from>
    <xdr:to>
      <xdr:col>111</xdr:col>
      <xdr:colOff>177800</xdr:colOff>
      <xdr:row>39</xdr:row>
      <xdr:rowOff>254</xdr:rowOff>
    </xdr:to>
    <xdr:cxnSp macro="">
      <xdr:nvCxnSpPr>
        <xdr:cNvPr id="736" name="直線コネクタ 735"/>
        <xdr:cNvCxnSpPr/>
      </xdr:nvCxnSpPr>
      <xdr:spPr>
        <a:xfrm flipV="1">
          <a:off x="20434300" y="6679293"/>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254</xdr:rowOff>
    </xdr:from>
    <xdr:to>
      <xdr:col>107</xdr:col>
      <xdr:colOff>50800</xdr:colOff>
      <xdr:row>39</xdr:row>
      <xdr:rowOff>14949</xdr:rowOff>
    </xdr:to>
    <xdr:cxnSp macro="">
      <xdr:nvCxnSpPr>
        <xdr:cNvPr id="739" name="直線コネクタ 738"/>
        <xdr:cNvCxnSpPr/>
      </xdr:nvCxnSpPr>
      <xdr:spPr>
        <a:xfrm flipV="1">
          <a:off x="19545300" y="6686804"/>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14949</xdr:rowOff>
    </xdr:from>
    <xdr:to>
      <xdr:col>102</xdr:col>
      <xdr:colOff>114300</xdr:colOff>
      <xdr:row>39</xdr:row>
      <xdr:rowOff>22298</xdr:rowOff>
    </xdr:to>
    <xdr:cxnSp macro="">
      <xdr:nvCxnSpPr>
        <xdr:cNvPr id="742" name="直線コネクタ 741"/>
        <xdr:cNvCxnSpPr/>
      </xdr:nvCxnSpPr>
      <xdr:spPr>
        <a:xfrm flipV="1">
          <a:off x="18656300" y="6701499"/>
          <a:ext cx="889000" cy="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109637</xdr:rowOff>
    </xdr:from>
    <xdr:to>
      <xdr:col>116</xdr:col>
      <xdr:colOff>114300</xdr:colOff>
      <xdr:row>39</xdr:row>
      <xdr:rowOff>39787</xdr:rowOff>
    </xdr:to>
    <xdr:sp macro="" textlink="">
      <xdr:nvSpPr>
        <xdr:cNvPr id="752" name="楕円 751"/>
        <xdr:cNvSpPr/>
      </xdr:nvSpPr>
      <xdr:spPr>
        <a:xfrm>
          <a:off x="22110700" y="66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24564</xdr:rowOff>
    </xdr:from>
    <xdr:ext cx="378565" cy="259045"/>
    <xdr:sp macro="" textlink="">
      <xdr:nvSpPr>
        <xdr:cNvPr id="753" name="投資及び出資金該当値テキスト"/>
        <xdr:cNvSpPr txBox="1"/>
      </xdr:nvSpPr>
      <xdr:spPr>
        <a:xfrm>
          <a:off x="22212300" y="653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113393</xdr:rowOff>
    </xdr:from>
    <xdr:to>
      <xdr:col>112</xdr:col>
      <xdr:colOff>38100</xdr:colOff>
      <xdr:row>39</xdr:row>
      <xdr:rowOff>43543</xdr:rowOff>
    </xdr:to>
    <xdr:sp macro="" textlink="">
      <xdr:nvSpPr>
        <xdr:cNvPr id="754" name="楕円 753"/>
        <xdr:cNvSpPr/>
      </xdr:nvSpPr>
      <xdr:spPr>
        <a:xfrm>
          <a:off x="21272500" y="662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34670</xdr:rowOff>
    </xdr:from>
    <xdr:ext cx="378565" cy="259045"/>
    <xdr:sp macro="" textlink="">
      <xdr:nvSpPr>
        <xdr:cNvPr id="755" name="テキスト ボックス 754"/>
        <xdr:cNvSpPr txBox="1"/>
      </xdr:nvSpPr>
      <xdr:spPr>
        <a:xfrm>
          <a:off x="21134017" y="6721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120904</xdr:rowOff>
    </xdr:from>
    <xdr:to>
      <xdr:col>107</xdr:col>
      <xdr:colOff>101600</xdr:colOff>
      <xdr:row>39</xdr:row>
      <xdr:rowOff>51054</xdr:rowOff>
    </xdr:to>
    <xdr:sp macro="" textlink="">
      <xdr:nvSpPr>
        <xdr:cNvPr id="756" name="楕円 755"/>
        <xdr:cNvSpPr/>
      </xdr:nvSpPr>
      <xdr:spPr>
        <a:xfrm>
          <a:off x="20383500" y="66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42181</xdr:rowOff>
    </xdr:from>
    <xdr:ext cx="378565" cy="259045"/>
    <xdr:sp macro="" textlink="">
      <xdr:nvSpPr>
        <xdr:cNvPr id="757" name="テキスト ボックス 756"/>
        <xdr:cNvSpPr txBox="1"/>
      </xdr:nvSpPr>
      <xdr:spPr>
        <a:xfrm>
          <a:off x="20245017" y="6728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135599</xdr:rowOff>
    </xdr:from>
    <xdr:to>
      <xdr:col>102</xdr:col>
      <xdr:colOff>165100</xdr:colOff>
      <xdr:row>39</xdr:row>
      <xdr:rowOff>65749</xdr:rowOff>
    </xdr:to>
    <xdr:sp macro="" textlink="">
      <xdr:nvSpPr>
        <xdr:cNvPr id="758" name="楕円 757"/>
        <xdr:cNvSpPr/>
      </xdr:nvSpPr>
      <xdr:spPr>
        <a:xfrm>
          <a:off x="19494500" y="665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56876</xdr:rowOff>
    </xdr:from>
    <xdr:ext cx="378565" cy="259045"/>
    <xdr:sp macro="" textlink="">
      <xdr:nvSpPr>
        <xdr:cNvPr id="759" name="テキスト ボックス 758"/>
        <xdr:cNvSpPr txBox="1"/>
      </xdr:nvSpPr>
      <xdr:spPr>
        <a:xfrm>
          <a:off x="19356017" y="6743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142948</xdr:rowOff>
    </xdr:from>
    <xdr:to>
      <xdr:col>98</xdr:col>
      <xdr:colOff>38100</xdr:colOff>
      <xdr:row>39</xdr:row>
      <xdr:rowOff>73098</xdr:rowOff>
    </xdr:to>
    <xdr:sp macro="" textlink="">
      <xdr:nvSpPr>
        <xdr:cNvPr id="760" name="楕円 759"/>
        <xdr:cNvSpPr/>
      </xdr:nvSpPr>
      <xdr:spPr>
        <a:xfrm>
          <a:off x="18605500" y="665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64225</xdr:rowOff>
    </xdr:from>
    <xdr:ext cx="378565" cy="259045"/>
    <xdr:sp macro="" textlink="">
      <xdr:nvSpPr>
        <xdr:cNvPr id="761" name="テキスト ボックス 760"/>
        <xdr:cNvSpPr txBox="1"/>
      </xdr:nvSpPr>
      <xdr:spPr>
        <a:xfrm>
          <a:off x="18467017" y="6750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2883</xdr:rowOff>
    </xdr:from>
    <xdr:to>
      <xdr:col>116</xdr:col>
      <xdr:colOff>63500</xdr:colOff>
      <xdr:row>59</xdr:row>
      <xdr:rowOff>3073</xdr:rowOff>
    </xdr:to>
    <xdr:cxnSp macro="">
      <xdr:nvCxnSpPr>
        <xdr:cNvPr id="790" name="直線コネクタ 789"/>
        <xdr:cNvCxnSpPr/>
      </xdr:nvCxnSpPr>
      <xdr:spPr>
        <a:xfrm flipV="1">
          <a:off x="21323300" y="10118433"/>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1435</xdr:rowOff>
    </xdr:from>
    <xdr:to>
      <xdr:col>111</xdr:col>
      <xdr:colOff>177800</xdr:colOff>
      <xdr:row>59</xdr:row>
      <xdr:rowOff>3073</xdr:rowOff>
    </xdr:to>
    <xdr:cxnSp macro="">
      <xdr:nvCxnSpPr>
        <xdr:cNvPr id="793" name="直線コネクタ 792"/>
        <xdr:cNvCxnSpPr/>
      </xdr:nvCxnSpPr>
      <xdr:spPr>
        <a:xfrm>
          <a:off x="20434300" y="10116985"/>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135051</xdr:rowOff>
    </xdr:from>
    <xdr:to>
      <xdr:col>107</xdr:col>
      <xdr:colOff>50800</xdr:colOff>
      <xdr:row>59</xdr:row>
      <xdr:rowOff>1435</xdr:rowOff>
    </xdr:to>
    <xdr:cxnSp macro="">
      <xdr:nvCxnSpPr>
        <xdr:cNvPr id="796" name="直線コネクタ 795"/>
        <xdr:cNvCxnSpPr/>
      </xdr:nvCxnSpPr>
      <xdr:spPr>
        <a:xfrm>
          <a:off x="19545300" y="10079151"/>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104610</xdr:rowOff>
    </xdr:from>
    <xdr:to>
      <xdr:col>102</xdr:col>
      <xdr:colOff>114300</xdr:colOff>
      <xdr:row>58</xdr:row>
      <xdr:rowOff>135051</xdr:rowOff>
    </xdr:to>
    <xdr:cxnSp macro="">
      <xdr:nvCxnSpPr>
        <xdr:cNvPr id="799" name="直線コネクタ 798"/>
        <xdr:cNvCxnSpPr/>
      </xdr:nvCxnSpPr>
      <xdr:spPr>
        <a:xfrm>
          <a:off x="18656300" y="10048710"/>
          <a:ext cx="889000" cy="3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147375</xdr:rowOff>
    </xdr:from>
    <xdr:ext cx="469744" cy="259045"/>
    <xdr:sp macro="" textlink="">
      <xdr:nvSpPr>
        <xdr:cNvPr id="803" name="テキスト ボックス 802"/>
        <xdr:cNvSpPr txBox="1"/>
      </xdr:nvSpPr>
      <xdr:spPr>
        <a:xfrm>
          <a:off x="18421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123533</xdr:rowOff>
    </xdr:from>
    <xdr:to>
      <xdr:col>116</xdr:col>
      <xdr:colOff>114300</xdr:colOff>
      <xdr:row>59</xdr:row>
      <xdr:rowOff>53683</xdr:rowOff>
    </xdr:to>
    <xdr:sp macro="" textlink="">
      <xdr:nvSpPr>
        <xdr:cNvPr id="809" name="楕円 808"/>
        <xdr:cNvSpPr/>
      </xdr:nvSpPr>
      <xdr:spPr>
        <a:xfrm>
          <a:off x="22110700" y="1006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38460</xdr:rowOff>
    </xdr:from>
    <xdr:ext cx="469744" cy="259045"/>
    <xdr:sp macro="" textlink="">
      <xdr:nvSpPr>
        <xdr:cNvPr id="810" name="貸付金該当値テキスト"/>
        <xdr:cNvSpPr txBox="1"/>
      </xdr:nvSpPr>
      <xdr:spPr>
        <a:xfrm>
          <a:off x="22212300" y="998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123723</xdr:rowOff>
    </xdr:from>
    <xdr:to>
      <xdr:col>112</xdr:col>
      <xdr:colOff>38100</xdr:colOff>
      <xdr:row>59</xdr:row>
      <xdr:rowOff>53873</xdr:rowOff>
    </xdr:to>
    <xdr:sp macro="" textlink="">
      <xdr:nvSpPr>
        <xdr:cNvPr id="811" name="楕円 810"/>
        <xdr:cNvSpPr/>
      </xdr:nvSpPr>
      <xdr:spPr>
        <a:xfrm>
          <a:off x="21272500" y="100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45000</xdr:rowOff>
    </xdr:from>
    <xdr:ext cx="469744" cy="259045"/>
    <xdr:sp macro="" textlink="">
      <xdr:nvSpPr>
        <xdr:cNvPr id="812" name="テキスト ボックス 811"/>
        <xdr:cNvSpPr txBox="1"/>
      </xdr:nvSpPr>
      <xdr:spPr>
        <a:xfrm>
          <a:off x="21088428" y="1016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122085</xdr:rowOff>
    </xdr:from>
    <xdr:to>
      <xdr:col>107</xdr:col>
      <xdr:colOff>101600</xdr:colOff>
      <xdr:row>59</xdr:row>
      <xdr:rowOff>52235</xdr:rowOff>
    </xdr:to>
    <xdr:sp macro="" textlink="">
      <xdr:nvSpPr>
        <xdr:cNvPr id="813" name="楕円 812"/>
        <xdr:cNvSpPr/>
      </xdr:nvSpPr>
      <xdr:spPr>
        <a:xfrm>
          <a:off x="20383500" y="1006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43362</xdr:rowOff>
    </xdr:from>
    <xdr:ext cx="469744" cy="259045"/>
    <xdr:sp macro="" textlink="">
      <xdr:nvSpPr>
        <xdr:cNvPr id="814" name="テキスト ボックス 813"/>
        <xdr:cNvSpPr txBox="1"/>
      </xdr:nvSpPr>
      <xdr:spPr>
        <a:xfrm>
          <a:off x="20199428" y="10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84251</xdr:rowOff>
    </xdr:from>
    <xdr:to>
      <xdr:col>102</xdr:col>
      <xdr:colOff>165100</xdr:colOff>
      <xdr:row>59</xdr:row>
      <xdr:rowOff>14401</xdr:rowOff>
    </xdr:to>
    <xdr:sp macro="" textlink="">
      <xdr:nvSpPr>
        <xdr:cNvPr id="815" name="楕円 814"/>
        <xdr:cNvSpPr/>
      </xdr:nvSpPr>
      <xdr:spPr>
        <a:xfrm>
          <a:off x="19494500" y="100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5528</xdr:rowOff>
    </xdr:from>
    <xdr:ext cx="469744" cy="259045"/>
    <xdr:sp macro="" textlink="">
      <xdr:nvSpPr>
        <xdr:cNvPr id="816" name="テキスト ボックス 815"/>
        <xdr:cNvSpPr txBox="1"/>
      </xdr:nvSpPr>
      <xdr:spPr>
        <a:xfrm>
          <a:off x="19310428" y="1012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53810</xdr:rowOff>
    </xdr:from>
    <xdr:to>
      <xdr:col>98</xdr:col>
      <xdr:colOff>38100</xdr:colOff>
      <xdr:row>58</xdr:row>
      <xdr:rowOff>155410</xdr:rowOff>
    </xdr:to>
    <xdr:sp macro="" textlink="">
      <xdr:nvSpPr>
        <xdr:cNvPr id="817" name="楕円 816"/>
        <xdr:cNvSpPr/>
      </xdr:nvSpPr>
      <xdr:spPr>
        <a:xfrm>
          <a:off x="18605500" y="999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487</xdr:rowOff>
    </xdr:from>
    <xdr:ext cx="469744" cy="259045"/>
    <xdr:sp macro="" textlink="">
      <xdr:nvSpPr>
        <xdr:cNvPr id="818" name="テキスト ボックス 817"/>
        <xdr:cNvSpPr txBox="1"/>
      </xdr:nvSpPr>
      <xdr:spPr>
        <a:xfrm>
          <a:off x="18421428" y="977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157683</xdr:rowOff>
    </xdr:from>
    <xdr:to>
      <xdr:col>116</xdr:col>
      <xdr:colOff>63500</xdr:colOff>
      <xdr:row>79</xdr:row>
      <xdr:rowOff>34430</xdr:rowOff>
    </xdr:to>
    <xdr:cxnSp macro="">
      <xdr:nvCxnSpPr>
        <xdr:cNvPr id="848" name="直線コネクタ 847"/>
        <xdr:cNvCxnSpPr/>
      </xdr:nvCxnSpPr>
      <xdr:spPr>
        <a:xfrm>
          <a:off x="21323300" y="13530783"/>
          <a:ext cx="838200" cy="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154102</xdr:rowOff>
    </xdr:from>
    <xdr:to>
      <xdr:col>111</xdr:col>
      <xdr:colOff>177800</xdr:colOff>
      <xdr:row>78</xdr:row>
      <xdr:rowOff>157683</xdr:rowOff>
    </xdr:to>
    <xdr:cxnSp macro="">
      <xdr:nvCxnSpPr>
        <xdr:cNvPr id="851" name="直線コネクタ 850"/>
        <xdr:cNvCxnSpPr/>
      </xdr:nvCxnSpPr>
      <xdr:spPr>
        <a:xfrm>
          <a:off x="20434300" y="13527202"/>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154102</xdr:rowOff>
    </xdr:from>
    <xdr:to>
      <xdr:col>107</xdr:col>
      <xdr:colOff>50800</xdr:colOff>
      <xdr:row>79</xdr:row>
      <xdr:rowOff>25248</xdr:rowOff>
    </xdr:to>
    <xdr:cxnSp macro="">
      <xdr:nvCxnSpPr>
        <xdr:cNvPr id="854" name="直線コネクタ 853"/>
        <xdr:cNvCxnSpPr/>
      </xdr:nvCxnSpPr>
      <xdr:spPr>
        <a:xfrm flipV="1">
          <a:off x="19545300" y="13527202"/>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25248</xdr:rowOff>
    </xdr:from>
    <xdr:to>
      <xdr:col>102</xdr:col>
      <xdr:colOff>114300</xdr:colOff>
      <xdr:row>79</xdr:row>
      <xdr:rowOff>31838</xdr:rowOff>
    </xdr:to>
    <xdr:cxnSp macro="">
      <xdr:nvCxnSpPr>
        <xdr:cNvPr id="857" name="直線コネクタ 856"/>
        <xdr:cNvCxnSpPr/>
      </xdr:nvCxnSpPr>
      <xdr:spPr>
        <a:xfrm flipV="1">
          <a:off x="18656300" y="13569798"/>
          <a:ext cx="889000" cy="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1" name="テキスト ボックス 860"/>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155080</xdr:rowOff>
    </xdr:from>
    <xdr:to>
      <xdr:col>116</xdr:col>
      <xdr:colOff>114300</xdr:colOff>
      <xdr:row>79</xdr:row>
      <xdr:rowOff>85230</xdr:rowOff>
    </xdr:to>
    <xdr:sp macro="" textlink="">
      <xdr:nvSpPr>
        <xdr:cNvPr id="867" name="楕円 866"/>
        <xdr:cNvSpPr/>
      </xdr:nvSpPr>
      <xdr:spPr>
        <a:xfrm>
          <a:off x="22110700" y="135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70007</xdr:rowOff>
    </xdr:from>
    <xdr:ext cx="534377" cy="259045"/>
    <xdr:sp macro="" textlink="">
      <xdr:nvSpPr>
        <xdr:cNvPr id="868" name="繰出金該当値テキスト"/>
        <xdr:cNvSpPr txBox="1"/>
      </xdr:nvSpPr>
      <xdr:spPr>
        <a:xfrm>
          <a:off x="22212300" y="134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106883</xdr:rowOff>
    </xdr:from>
    <xdr:to>
      <xdr:col>112</xdr:col>
      <xdr:colOff>38100</xdr:colOff>
      <xdr:row>79</xdr:row>
      <xdr:rowOff>37033</xdr:rowOff>
    </xdr:to>
    <xdr:sp macro="" textlink="">
      <xdr:nvSpPr>
        <xdr:cNvPr id="869" name="楕円 868"/>
        <xdr:cNvSpPr/>
      </xdr:nvSpPr>
      <xdr:spPr>
        <a:xfrm>
          <a:off x="21272500" y="134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28160</xdr:rowOff>
    </xdr:from>
    <xdr:ext cx="534377" cy="259045"/>
    <xdr:sp macro="" textlink="">
      <xdr:nvSpPr>
        <xdr:cNvPr id="870" name="テキスト ボックス 869"/>
        <xdr:cNvSpPr txBox="1"/>
      </xdr:nvSpPr>
      <xdr:spPr>
        <a:xfrm>
          <a:off x="21056111" y="1357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103302</xdr:rowOff>
    </xdr:from>
    <xdr:to>
      <xdr:col>107</xdr:col>
      <xdr:colOff>101600</xdr:colOff>
      <xdr:row>79</xdr:row>
      <xdr:rowOff>33452</xdr:rowOff>
    </xdr:to>
    <xdr:sp macro="" textlink="">
      <xdr:nvSpPr>
        <xdr:cNvPr id="871" name="楕円 870"/>
        <xdr:cNvSpPr/>
      </xdr:nvSpPr>
      <xdr:spPr>
        <a:xfrm>
          <a:off x="20383500" y="134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24579</xdr:rowOff>
    </xdr:from>
    <xdr:ext cx="534377" cy="259045"/>
    <xdr:sp macro="" textlink="">
      <xdr:nvSpPr>
        <xdr:cNvPr id="872" name="テキスト ボックス 871"/>
        <xdr:cNvSpPr txBox="1"/>
      </xdr:nvSpPr>
      <xdr:spPr>
        <a:xfrm>
          <a:off x="20167111" y="135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145898</xdr:rowOff>
    </xdr:from>
    <xdr:to>
      <xdr:col>102</xdr:col>
      <xdr:colOff>165100</xdr:colOff>
      <xdr:row>79</xdr:row>
      <xdr:rowOff>76048</xdr:rowOff>
    </xdr:to>
    <xdr:sp macro="" textlink="">
      <xdr:nvSpPr>
        <xdr:cNvPr id="873" name="楕円 872"/>
        <xdr:cNvSpPr/>
      </xdr:nvSpPr>
      <xdr:spPr>
        <a:xfrm>
          <a:off x="19494500" y="135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67175</xdr:rowOff>
    </xdr:from>
    <xdr:ext cx="534377" cy="259045"/>
    <xdr:sp macro="" textlink="">
      <xdr:nvSpPr>
        <xdr:cNvPr id="874" name="テキスト ボックス 873"/>
        <xdr:cNvSpPr txBox="1"/>
      </xdr:nvSpPr>
      <xdr:spPr>
        <a:xfrm>
          <a:off x="19278111" y="136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152488</xdr:rowOff>
    </xdr:from>
    <xdr:to>
      <xdr:col>98</xdr:col>
      <xdr:colOff>38100</xdr:colOff>
      <xdr:row>79</xdr:row>
      <xdr:rowOff>82638</xdr:rowOff>
    </xdr:to>
    <xdr:sp macro="" textlink="">
      <xdr:nvSpPr>
        <xdr:cNvPr id="875" name="楕円 874"/>
        <xdr:cNvSpPr/>
      </xdr:nvSpPr>
      <xdr:spPr>
        <a:xfrm>
          <a:off x="18605500" y="1352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73765</xdr:rowOff>
    </xdr:from>
    <xdr:ext cx="534377" cy="259045"/>
    <xdr:sp macro="" textlink="">
      <xdr:nvSpPr>
        <xdr:cNvPr id="876" name="テキスト ボックス 875"/>
        <xdr:cNvSpPr txBox="1"/>
      </xdr:nvSpPr>
      <xdr:spPr>
        <a:xfrm>
          <a:off x="18389111" y="1361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年度歳出総額に対する住民一人当たりのコストは、</a:t>
          </a:r>
          <a:r>
            <a:rPr kumimoji="1" lang="en-US" altLang="ja-JP" sz="1200">
              <a:latin typeface="ＭＳ Ｐゴシック" panose="020B0600070205080204" pitchFamily="50" charset="-128"/>
              <a:ea typeface="ＭＳ Ｐゴシック" panose="020B0600070205080204" pitchFamily="50" charset="-128"/>
            </a:rPr>
            <a:t>395,246</a:t>
          </a:r>
          <a:r>
            <a:rPr kumimoji="1" lang="ja-JP" altLang="en-US" sz="1200">
              <a:latin typeface="ＭＳ Ｐゴシック" panose="020B0600070205080204" pitchFamily="50" charset="-128"/>
              <a:ea typeface="ＭＳ Ｐゴシック" panose="020B0600070205080204" pitchFamily="50" charset="-128"/>
            </a:rPr>
            <a:t>円となっている。これは類似団体の合計平均値と比べると、およそ７割の数値であり、限られた財源の中で財政運営をしていることが読み取れる。</a:t>
          </a:r>
        </a:p>
        <a:p>
          <a:r>
            <a:rPr kumimoji="1" lang="ja-JP" altLang="en-US" sz="1200">
              <a:latin typeface="ＭＳ Ｐゴシック" panose="020B0600070205080204" pitchFamily="50" charset="-128"/>
              <a:ea typeface="ＭＳ Ｐゴシック" panose="020B0600070205080204" pitchFamily="50" charset="-128"/>
            </a:rPr>
            <a:t>　各構成費目で分析すると、義務的経費に係る住民一人当たりのコストは、人件費、扶助費、公債費の全てが類似団体平均を下回っている。適正な職員定数管理の執行、若年世代が多いことによる老人福祉費の扶助費の抑制、そして地方債の発行の抑制が要因として考えられる。一方で、人件費および扶助費が前年度より増加した要因としては、それぞれ、会計年度任用職員制度の施行に伴う給与費の計上区分の変更と、小規模保育園が２箇所増えたこと等によるもの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投資的経費に係る住民一人当たりのコストは、普通建設事業費が前年度に比べて減少した一方で、災害復旧事業費が約</a:t>
          </a:r>
          <a:r>
            <a:rPr kumimoji="1" lang="en-US" altLang="ja-JP" sz="1200">
              <a:latin typeface="ＭＳ Ｐゴシック" panose="020B0600070205080204" pitchFamily="50" charset="-128"/>
              <a:ea typeface="ＭＳ Ｐゴシック" panose="020B0600070205080204" pitchFamily="50" charset="-128"/>
            </a:rPr>
            <a:t>5,000</a:t>
          </a:r>
          <a:r>
            <a:rPr kumimoji="1" lang="ja-JP" altLang="en-US" sz="1200">
              <a:latin typeface="ＭＳ Ｐゴシック" panose="020B0600070205080204" pitchFamily="50" charset="-128"/>
              <a:ea typeface="ＭＳ Ｐゴシック" panose="020B0600070205080204" pitchFamily="50" charset="-128"/>
            </a:rPr>
            <a:t>円増加したことにより、全体としては前年度とほぼ同額となった。災害復旧事業費が増加した要因としては、前年度に引き続き、令和元年東日本台風災害復旧事業費が大きく計上されているためである。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その他の経費において、補助費等が大きく増加しているのは、特別定額給付金給付事業を実施したことによるものである。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今後とも、行政改革の推進による事務事業の見直しを進め、コスト削減に努めていく。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52,431
52,204
49.18
21,940,168
20,723,144
968,184
9,656,809
6,303,011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68377</xdr:rowOff>
    </xdr:from>
    <xdr:to>
      <xdr:col>24</xdr:col>
      <xdr:colOff>63500</xdr:colOff>
      <xdr:row>36</xdr:row>
      <xdr:rowOff>125984</xdr:rowOff>
    </xdr:to>
    <xdr:cxnSp macro="">
      <xdr:nvCxnSpPr>
        <xdr:cNvPr id="59" name="直線コネクタ 58"/>
        <xdr:cNvCxnSpPr/>
      </xdr:nvCxnSpPr>
      <xdr:spPr>
        <a:xfrm>
          <a:off x="3797300" y="6240577"/>
          <a:ext cx="8382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9855</xdr:rowOff>
    </xdr:from>
    <xdr:to>
      <xdr:col>19</xdr:col>
      <xdr:colOff>177800</xdr:colOff>
      <xdr:row>36</xdr:row>
      <xdr:rowOff>68377</xdr:rowOff>
    </xdr:to>
    <xdr:cxnSp macro="">
      <xdr:nvCxnSpPr>
        <xdr:cNvPr id="62" name="直線コネクタ 61"/>
        <xdr:cNvCxnSpPr/>
      </xdr:nvCxnSpPr>
      <xdr:spPr>
        <a:xfrm>
          <a:off x="2908300" y="6182055"/>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164846</xdr:rowOff>
    </xdr:from>
    <xdr:to>
      <xdr:col>15</xdr:col>
      <xdr:colOff>50800</xdr:colOff>
      <xdr:row>36</xdr:row>
      <xdr:rowOff>9855</xdr:rowOff>
    </xdr:to>
    <xdr:cxnSp macro="">
      <xdr:nvCxnSpPr>
        <xdr:cNvPr id="65" name="直線コネクタ 64"/>
        <xdr:cNvCxnSpPr/>
      </xdr:nvCxnSpPr>
      <xdr:spPr>
        <a:xfrm>
          <a:off x="2019300" y="6165596"/>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164846</xdr:rowOff>
    </xdr:from>
    <xdr:to>
      <xdr:col>10</xdr:col>
      <xdr:colOff>114300</xdr:colOff>
      <xdr:row>36</xdr:row>
      <xdr:rowOff>54204</xdr:rowOff>
    </xdr:to>
    <xdr:cxnSp macro="">
      <xdr:nvCxnSpPr>
        <xdr:cNvPr id="68" name="直線コネクタ 67"/>
        <xdr:cNvCxnSpPr/>
      </xdr:nvCxnSpPr>
      <xdr:spPr>
        <a:xfrm flipV="1">
          <a:off x="1130300" y="6165596"/>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75184</xdr:rowOff>
    </xdr:from>
    <xdr:to>
      <xdr:col>24</xdr:col>
      <xdr:colOff>114300</xdr:colOff>
      <xdr:row>37</xdr:row>
      <xdr:rowOff>5334</xdr:rowOff>
    </xdr:to>
    <xdr:sp macro="" textlink="">
      <xdr:nvSpPr>
        <xdr:cNvPr id="78" name="楕円 77"/>
        <xdr:cNvSpPr/>
      </xdr:nvSpPr>
      <xdr:spPr>
        <a:xfrm>
          <a:off x="45847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53611</xdr:rowOff>
    </xdr:from>
    <xdr:ext cx="469744" cy="259045"/>
    <xdr:sp macro="" textlink="">
      <xdr:nvSpPr>
        <xdr:cNvPr id="79" name="議会費該当値テキスト"/>
        <xdr:cNvSpPr txBox="1"/>
      </xdr:nvSpPr>
      <xdr:spPr>
        <a:xfrm>
          <a:off x="4686300" y="622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17577</xdr:rowOff>
    </xdr:from>
    <xdr:to>
      <xdr:col>20</xdr:col>
      <xdr:colOff>38100</xdr:colOff>
      <xdr:row>36</xdr:row>
      <xdr:rowOff>119177</xdr:rowOff>
    </xdr:to>
    <xdr:sp macro="" textlink="">
      <xdr:nvSpPr>
        <xdr:cNvPr id="80" name="楕円 79"/>
        <xdr:cNvSpPr/>
      </xdr:nvSpPr>
      <xdr:spPr>
        <a:xfrm>
          <a:off x="3746500" y="618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110304</xdr:rowOff>
    </xdr:from>
    <xdr:ext cx="469744" cy="259045"/>
    <xdr:sp macro="" textlink="">
      <xdr:nvSpPr>
        <xdr:cNvPr id="81" name="テキスト ボックス 80"/>
        <xdr:cNvSpPr txBox="1"/>
      </xdr:nvSpPr>
      <xdr:spPr>
        <a:xfrm>
          <a:off x="3562428" y="628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130505</xdr:rowOff>
    </xdr:from>
    <xdr:to>
      <xdr:col>15</xdr:col>
      <xdr:colOff>101600</xdr:colOff>
      <xdr:row>36</xdr:row>
      <xdr:rowOff>60655</xdr:rowOff>
    </xdr:to>
    <xdr:sp macro="" textlink="">
      <xdr:nvSpPr>
        <xdr:cNvPr id="82" name="楕円 81"/>
        <xdr:cNvSpPr/>
      </xdr:nvSpPr>
      <xdr:spPr>
        <a:xfrm>
          <a:off x="2857500" y="61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51782</xdr:rowOff>
    </xdr:from>
    <xdr:ext cx="469744" cy="259045"/>
    <xdr:sp macro="" textlink="">
      <xdr:nvSpPr>
        <xdr:cNvPr id="83" name="テキスト ボックス 82"/>
        <xdr:cNvSpPr txBox="1"/>
      </xdr:nvSpPr>
      <xdr:spPr>
        <a:xfrm>
          <a:off x="2673428" y="6223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114046</xdr:rowOff>
    </xdr:from>
    <xdr:to>
      <xdr:col>10</xdr:col>
      <xdr:colOff>165100</xdr:colOff>
      <xdr:row>36</xdr:row>
      <xdr:rowOff>44196</xdr:rowOff>
    </xdr:to>
    <xdr:sp macro="" textlink="">
      <xdr:nvSpPr>
        <xdr:cNvPr id="84" name="楕円 83"/>
        <xdr:cNvSpPr/>
      </xdr:nvSpPr>
      <xdr:spPr>
        <a:xfrm>
          <a:off x="1968500" y="611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35323</xdr:rowOff>
    </xdr:from>
    <xdr:ext cx="469744" cy="259045"/>
    <xdr:sp macro="" textlink="">
      <xdr:nvSpPr>
        <xdr:cNvPr id="85" name="テキスト ボックス 84"/>
        <xdr:cNvSpPr txBox="1"/>
      </xdr:nvSpPr>
      <xdr:spPr>
        <a:xfrm>
          <a:off x="1784428" y="620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3404</xdr:rowOff>
    </xdr:from>
    <xdr:to>
      <xdr:col>6</xdr:col>
      <xdr:colOff>38100</xdr:colOff>
      <xdr:row>36</xdr:row>
      <xdr:rowOff>105004</xdr:rowOff>
    </xdr:to>
    <xdr:sp macro="" textlink="">
      <xdr:nvSpPr>
        <xdr:cNvPr id="86" name="楕円 85"/>
        <xdr:cNvSpPr/>
      </xdr:nvSpPr>
      <xdr:spPr>
        <a:xfrm>
          <a:off x="1079500" y="61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96131</xdr:rowOff>
    </xdr:from>
    <xdr:ext cx="469744" cy="259045"/>
    <xdr:sp macro="" textlink="">
      <xdr:nvSpPr>
        <xdr:cNvPr id="87" name="テキスト ボックス 86"/>
        <xdr:cNvSpPr txBox="1"/>
      </xdr:nvSpPr>
      <xdr:spPr>
        <a:xfrm>
          <a:off x="895428" y="626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108560</xdr:rowOff>
    </xdr:from>
    <xdr:to>
      <xdr:col>24</xdr:col>
      <xdr:colOff>62865</xdr:colOff>
      <xdr:row>55</xdr:row>
      <xdr:rowOff>70534</xdr:rowOff>
    </xdr:to>
    <xdr:cxnSp macro="">
      <xdr:nvCxnSpPr>
        <xdr:cNvPr id="109" name="直線コネクタ 108"/>
        <xdr:cNvCxnSpPr/>
      </xdr:nvCxnSpPr>
      <xdr:spPr>
        <a:xfrm flipV="1">
          <a:off x="4633595" y="9023960"/>
          <a:ext cx="1270" cy="47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74361</xdr:rowOff>
    </xdr:from>
    <xdr:ext cx="599010" cy="259045"/>
    <xdr:sp macro="" textlink="">
      <xdr:nvSpPr>
        <xdr:cNvPr id="110" name="総務費最小値テキスト"/>
        <xdr:cNvSpPr txBox="1"/>
      </xdr:nvSpPr>
      <xdr:spPr>
        <a:xfrm>
          <a:off x="4686300" y="950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70534</xdr:rowOff>
    </xdr:from>
    <xdr:to>
      <xdr:col>24</xdr:col>
      <xdr:colOff>152400</xdr:colOff>
      <xdr:row>55</xdr:row>
      <xdr:rowOff>70534</xdr:rowOff>
    </xdr:to>
    <xdr:cxnSp macro="">
      <xdr:nvCxnSpPr>
        <xdr:cNvPr id="111" name="直線コネクタ 110"/>
        <xdr:cNvCxnSpPr/>
      </xdr:nvCxnSpPr>
      <xdr:spPr>
        <a:xfrm>
          <a:off x="4546600" y="950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55237</xdr:rowOff>
    </xdr:from>
    <xdr:ext cx="599010" cy="259045"/>
    <xdr:sp macro="" textlink="">
      <xdr:nvSpPr>
        <xdr:cNvPr id="112" name="総務費最大値テキスト"/>
        <xdr:cNvSpPr txBox="1"/>
      </xdr:nvSpPr>
      <xdr:spPr>
        <a:xfrm>
          <a:off x="4686300" y="879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108560</xdr:rowOff>
    </xdr:from>
    <xdr:to>
      <xdr:col>24</xdr:col>
      <xdr:colOff>152400</xdr:colOff>
      <xdr:row>52</xdr:row>
      <xdr:rowOff>108560</xdr:rowOff>
    </xdr:to>
    <xdr:cxnSp macro="">
      <xdr:nvCxnSpPr>
        <xdr:cNvPr id="113" name="直線コネクタ 112"/>
        <xdr:cNvCxnSpPr/>
      </xdr:nvCxnSpPr>
      <xdr:spPr>
        <a:xfrm>
          <a:off x="4546600" y="902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2316</xdr:rowOff>
    </xdr:from>
    <xdr:to>
      <xdr:col>24</xdr:col>
      <xdr:colOff>63500</xdr:colOff>
      <xdr:row>57</xdr:row>
      <xdr:rowOff>108427</xdr:rowOff>
    </xdr:to>
    <xdr:cxnSp macro="">
      <xdr:nvCxnSpPr>
        <xdr:cNvPr id="114" name="直線コネクタ 113"/>
        <xdr:cNvCxnSpPr/>
      </xdr:nvCxnSpPr>
      <xdr:spPr>
        <a:xfrm flipV="1">
          <a:off x="3797300" y="9432066"/>
          <a:ext cx="838200" cy="44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81025</xdr:rowOff>
    </xdr:from>
    <xdr:ext cx="599010" cy="259045"/>
    <xdr:sp macro="" textlink="">
      <xdr:nvSpPr>
        <xdr:cNvPr id="115" name="総務費平均値テキスト"/>
        <xdr:cNvSpPr txBox="1"/>
      </xdr:nvSpPr>
      <xdr:spPr>
        <a:xfrm>
          <a:off x="4686300" y="9167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58148</xdr:rowOff>
    </xdr:from>
    <xdr:to>
      <xdr:col>24</xdr:col>
      <xdr:colOff>114300</xdr:colOff>
      <xdr:row>54</xdr:row>
      <xdr:rowOff>159748</xdr:rowOff>
    </xdr:to>
    <xdr:sp macro="" textlink="">
      <xdr:nvSpPr>
        <xdr:cNvPr id="116" name="フローチャート: 判断 115"/>
        <xdr:cNvSpPr/>
      </xdr:nvSpPr>
      <xdr:spPr>
        <a:xfrm>
          <a:off x="45847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108427</xdr:rowOff>
    </xdr:from>
    <xdr:to>
      <xdr:col>19</xdr:col>
      <xdr:colOff>177800</xdr:colOff>
      <xdr:row>58</xdr:row>
      <xdr:rowOff>8379</xdr:rowOff>
    </xdr:to>
    <xdr:cxnSp macro="">
      <xdr:nvCxnSpPr>
        <xdr:cNvPr id="117" name="直線コネクタ 116"/>
        <xdr:cNvCxnSpPr/>
      </xdr:nvCxnSpPr>
      <xdr:spPr>
        <a:xfrm flipV="1">
          <a:off x="2908300" y="9881077"/>
          <a:ext cx="889000" cy="7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27960</xdr:rowOff>
    </xdr:from>
    <xdr:to>
      <xdr:col>20</xdr:col>
      <xdr:colOff>38100</xdr:colOff>
      <xdr:row>57</xdr:row>
      <xdr:rowOff>129560</xdr:rowOff>
    </xdr:to>
    <xdr:sp macro="" textlink="">
      <xdr:nvSpPr>
        <xdr:cNvPr id="118" name="フローチャート: 判断 117"/>
        <xdr:cNvSpPr/>
      </xdr:nvSpPr>
      <xdr:spPr>
        <a:xfrm>
          <a:off x="3746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146087</xdr:rowOff>
    </xdr:from>
    <xdr:ext cx="534377" cy="259045"/>
    <xdr:sp macro="" textlink="">
      <xdr:nvSpPr>
        <xdr:cNvPr id="119" name="テキスト ボックス 118"/>
        <xdr:cNvSpPr txBox="1"/>
      </xdr:nvSpPr>
      <xdr:spPr>
        <a:xfrm>
          <a:off x="3530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163575</xdr:rowOff>
    </xdr:from>
    <xdr:to>
      <xdr:col>15</xdr:col>
      <xdr:colOff>50800</xdr:colOff>
      <xdr:row>58</xdr:row>
      <xdr:rowOff>8379</xdr:rowOff>
    </xdr:to>
    <xdr:cxnSp macro="">
      <xdr:nvCxnSpPr>
        <xdr:cNvPr id="120" name="直線コネクタ 119"/>
        <xdr:cNvCxnSpPr/>
      </xdr:nvCxnSpPr>
      <xdr:spPr>
        <a:xfrm>
          <a:off x="2019300" y="9936225"/>
          <a:ext cx="889000" cy="1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46682</xdr:rowOff>
    </xdr:from>
    <xdr:to>
      <xdr:col>15</xdr:col>
      <xdr:colOff>101600</xdr:colOff>
      <xdr:row>57</xdr:row>
      <xdr:rowOff>148282</xdr:rowOff>
    </xdr:to>
    <xdr:sp macro="" textlink="">
      <xdr:nvSpPr>
        <xdr:cNvPr id="121" name="フローチャート: 判断 120"/>
        <xdr:cNvSpPr/>
      </xdr:nvSpPr>
      <xdr:spPr>
        <a:xfrm>
          <a:off x="2857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164809</xdr:rowOff>
    </xdr:from>
    <xdr:ext cx="534377" cy="259045"/>
    <xdr:sp macro="" textlink="">
      <xdr:nvSpPr>
        <xdr:cNvPr id="122" name="テキスト ボックス 121"/>
        <xdr:cNvSpPr txBox="1"/>
      </xdr:nvSpPr>
      <xdr:spPr>
        <a:xfrm>
          <a:off x="2641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152159</xdr:rowOff>
    </xdr:from>
    <xdr:to>
      <xdr:col>10</xdr:col>
      <xdr:colOff>114300</xdr:colOff>
      <xdr:row>57</xdr:row>
      <xdr:rowOff>163575</xdr:rowOff>
    </xdr:to>
    <xdr:cxnSp macro="">
      <xdr:nvCxnSpPr>
        <xdr:cNvPr id="123" name="直線コネクタ 122"/>
        <xdr:cNvCxnSpPr/>
      </xdr:nvCxnSpPr>
      <xdr:spPr>
        <a:xfrm>
          <a:off x="1130300" y="9924809"/>
          <a:ext cx="889000" cy="1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37817</xdr:rowOff>
    </xdr:from>
    <xdr:to>
      <xdr:col>10</xdr:col>
      <xdr:colOff>165100</xdr:colOff>
      <xdr:row>57</xdr:row>
      <xdr:rowOff>139417</xdr:rowOff>
    </xdr:to>
    <xdr:sp macro="" textlink="">
      <xdr:nvSpPr>
        <xdr:cNvPr id="124" name="フローチャート: 判断 123"/>
        <xdr:cNvSpPr/>
      </xdr:nvSpPr>
      <xdr:spPr>
        <a:xfrm>
          <a:off x="1968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155944</xdr:rowOff>
    </xdr:from>
    <xdr:ext cx="534377" cy="259045"/>
    <xdr:sp macro="" textlink="">
      <xdr:nvSpPr>
        <xdr:cNvPr id="125" name="テキスト ボックス 124"/>
        <xdr:cNvSpPr txBox="1"/>
      </xdr:nvSpPr>
      <xdr:spPr>
        <a:xfrm>
          <a:off x="1752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42480</xdr:rowOff>
    </xdr:from>
    <xdr:to>
      <xdr:col>6</xdr:col>
      <xdr:colOff>38100</xdr:colOff>
      <xdr:row>57</xdr:row>
      <xdr:rowOff>144080</xdr:rowOff>
    </xdr:to>
    <xdr:sp macro="" textlink="">
      <xdr:nvSpPr>
        <xdr:cNvPr id="126" name="フローチャート: 判断 125"/>
        <xdr:cNvSpPr/>
      </xdr:nvSpPr>
      <xdr:spPr>
        <a:xfrm>
          <a:off x="1079500" y="98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160607</xdr:rowOff>
    </xdr:from>
    <xdr:ext cx="534377" cy="259045"/>
    <xdr:sp macro="" textlink="">
      <xdr:nvSpPr>
        <xdr:cNvPr id="127" name="テキスト ボックス 126"/>
        <xdr:cNvSpPr txBox="1"/>
      </xdr:nvSpPr>
      <xdr:spPr>
        <a:xfrm>
          <a:off x="863111" y="959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122966</xdr:rowOff>
    </xdr:from>
    <xdr:to>
      <xdr:col>24</xdr:col>
      <xdr:colOff>114300</xdr:colOff>
      <xdr:row>55</xdr:row>
      <xdr:rowOff>53116</xdr:rowOff>
    </xdr:to>
    <xdr:sp macro="" textlink="">
      <xdr:nvSpPr>
        <xdr:cNvPr id="133" name="楕円 132"/>
        <xdr:cNvSpPr/>
      </xdr:nvSpPr>
      <xdr:spPr>
        <a:xfrm>
          <a:off x="4584700" y="938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37893</xdr:rowOff>
    </xdr:from>
    <xdr:ext cx="599010" cy="259045"/>
    <xdr:sp macro="" textlink="">
      <xdr:nvSpPr>
        <xdr:cNvPr id="134" name="総務費該当値テキスト"/>
        <xdr:cNvSpPr txBox="1"/>
      </xdr:nvSpPr>
      <xdr:spPr>
        <a:xfrm>
          <a:off x="4686300" y="9296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57627</xdr:rowOff>
    </xdr:from>
    <xdr:to>
      <xdr:col>20</xdr:col>
      <xdr:colOff>38100</xdr:colOff>
      <xdr:row>57</xdr:row>
      <xdr:rowOff>159227</xdr:rowOff>
    </xdr:to>
    <xdr:sp macro="" textlink="">
      <xdr:nvSpPr>
        <xdr:cNvPr id="135" name="楕円 134"/>
        <xdr:cNvSpPr/>
      </xdr:nvSpPr>
      <xdr:spPr>
        <a:xfrm>
          <a:off x="3746500" y="98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150354</xdr:rowOff>
    </xdr:from>
    <xdr:ext cx="534377" cy="259045"/>
    <xdr:sp macro="" textlink="">
      <xdr:nvSpPr>
        <xdr:cNvPr id="136" name="テキスト ボックス 135"/>
        <xdr:cNvSpPr txBox="1"/>
      </xdr:nvSpPr>
      <xdr:spPr>
        <a:xfrm>
          <a:off x="3530111" y="99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129029</xdr:rowOff>
    </xdr:from>
    <xdr:to>
      <xdr:col>15</xdr:col>
      <xdr:colOff>101600</xdr:colOff>
      <xdr:row>58</xdr:row>
      <xdr:rowOff>59179</xdr:rowOff>
    </xdr:to>
    <xdr:sp macro="" textlink="">
      <xdr:nvSpPr>
        <xdr:cNvPr id="137" name="楕円 136"/>
        <xdr:cNvSpPr/>
      </xdr:nvSpPr>
      <xdr:spPr>
        <a:xfrm>
          <a:off x="2857500" y="990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50306</xdr:rowOff>
    </xdr:from>
    <xdr:ext cx="534377" cy="259045"/>
    <xdr:sp macro="" textlink="">
      <xdr:nvSpPr>
        <xdr:cNvPr id="138" name="テキスト ボックス 137"/>
        <xdr:cNvSpPr txBox="1"/>
      </xdr:nvSpPr>
      <xdr:spPr>
        <a:xfrm>
          <a:off x="2641111" y="999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112775</xdr:rowOff>
    </xdr:from>
    <xdr:to>
      <xdr:col>10</xdr:col>
      <xdr:colOff>165100</xdr:colOff>
      <xdr:row>58</xdr:row>
      <xdr:rowOff>42925</xdr:rowOff>
    </xdr:to>
    <xdr:sp macro="" textlink="">
      <xdr:nvSpPr>
        <xdr:cNvPr id="139" name="楕円 138"/>
        <xdr:cNvSpPr/>
      </xdr:nvSpPr>
      <xdr:spPr>
        <a:xfrm>
          <a:off x="1968500" y="988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34052</xdr:rowOff>
    </xdr:from>
    <xdr:ext cx="534377" cy="259045"/>
    <xdr:sp macro="" textlink="">
      <xdr:nvSpPr>
        <xdr:cNvPr id="140" name="テキスト ボックス 139"/>
        <xdr:cNvSpPr txBox="1"/>
      </xdr:nvSpPr>
      <xdr:spPr>
        <a:xfrm>
          <a:off x="1752111" y="997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101359</xdr:rowOff>
    </xdr:from>
    <xdr:to>
      <xdr:col>6</xdr:col>
      <xdr:colOff>38100</xdr:colOff>
      <xdr:row>58</xdr:row>
      <xdr:rowOff>31509</xdr:rowOff>
    </xdr:to>
    <xdr:sp macro="" textlink="">
      <xdr:nvSpPr>
        <xdr:cNvPr id="141" name="楕円 140"/>
        <xdr:cNvSpPr/>
      </xdr:nvSpPr>
      <xdr:spPr>
        <a:xfrm>
          <a:off x="1079500" y="98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22636</xdr:rowOff>
    </xdr:from>
    <xdr:ext cx="534377" cy="259045"/>
    <xdr:sp macro="" textlink="">
      <xdr:nvSpPr>
        <xdr:cNvPr id="142" name="テキスト ボックス 141"/>
        <xdr:cNvSpPr txBox="1"/>
      </xdr:nvSpPr>
      <xdr:spPr>
        <a:xfrm>
          <a:off x="863111" y="996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69" name="直線コネクタ 168"/>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0"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1" name="直線コネクタ 170"/>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2"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3" name="直線コネクタ 172"/>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66069</xdr:rowOff>
    </xdr:from>
    <xdr:to>
      <xdr:col>24</xdr:col>
      <xdr:colOff>63500</xdr:colOff>
      <xdr:row>78</xdr:row>
      <xdr:rowOff>128172</xdr:rowOff>
    </xdr:to>
    <xdr:cxnSp macro="">
      <xdr:nvCxnSpPr>
        <xdr:cNvPr id="174" name="直線コネクタ 173"/>
        <xdr:cNvCxnSpPr/>
      </xdr:nvCxnSpPr>
      <xdr:spPr>
        <a:xfrm flipV="1">
          <a:off x="3797300" y="13439169"/>
          <a:ext cx="8382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5" name="民生費平均値テキスト"/>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6" name="フローチャート: 判断 175"/>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128172</xdr:rowOff>
    </xdr:from>
    <xdr:to>
      <xdr:col>19</xdr:col>
      <xdr:colOff>177800</xdr:colOff>
      <xdr:row>79</xdr:row>
      <xdr:rowOff>2942</xdr:rowOff>
    </xdr:to>
    <xdr:cxnSp macro="">
      <xdr:nvCxnSpPr>
        <xdr:cNvPr id="177" name="直線コネクタ 176"/>
        <xdr:cNvCxnSpPr/>
      </xdr:nvCxnSpPr>
      <xdr:spPr>
        <a:xfrm flipV="1">
          <a:off x="2908300" y="13501272"/>
          <a:ext cx="889000" cy="4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78" name="フローチャート: 判断 177"/>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79" name="テキスト ボックス 178"/>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114880</xdr:rowOff>
    </xdr:from>
    <xdr:to>
      <xdr:col>15</xdr:col>
      <xdr:colOff>50800</xdr:colOff>
      <xdr:row>79</xdr:row>
      <xdr:rowOff>2942</xdr:rowOff>
    </xdr:to>
    <xdr:cxnSp macro="">
      <xdr:nvCxnSpPr>
        <xdr:cNvPr id="180" name="直線コネクタ 179"/>
        <xdr:cNvCxnSpPr/>
      </xdr:nvCxnSpPr>
      <xdr:spPr>
        <a:xfrm>
          <a:off x="2019300" y="13487980"/>
          <a:ext cx="889000" cy="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1" name="フローチャート: 判断 180"/>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2" name="テキスト ボックス 181"/>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114684</xdr:rowOff>
    </xdr:from>
    <xdr:to>
      <xdr:col>10</xdr:col>
      <xdr:colOff>114300</xdr:colOff>
      <xdr:row>78</xdr:row>
      <xdr:rowOff>114880</xdr:rowOff>
    </xdr:to>
    <xdr:cxnSp macro="">
      <xdr:nvCxnSpPr>
        <xdr:cNvPr id="183" name="直線コネクタ 182"/>
        <xdr:cNvCxnSpPr/>
      </xdr:nvCxnSpPr>
      <xdr:spPr>
        <a:xfrm>
          <a:off x="1130300" y="13487784"/>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4" name="フローチャート: 判断 183"/>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5" name="テキスト ボックス 184"/>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6" name="フローチャート: 判断 185"/>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87" name="テキスト ボックス 186"/>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15269</xdr:rowOff>
    </xdr:from>
    <xdr:to>
      <xdr:col>24</xdr:col>
      <xdr:colOff>114300</xdr:colOff>
      <xdr:row>78</xdr:row>
      <xdr:rowOff>116869</xdr:rowOff>
    </xdr:to>
    <xdr:sp macro="" textlink="">
      <xdr:nvSpPr>
        <xdr:cNvPr id="193" name="楕円 192"/>
        <xdr:cNvSpPr/>
      </xdr:nvSpPr>
      <xdr:spPr>
        <a:xfrm>
          <a:off x="4584700" y="1338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101646</xdr:rowOff>
    </xdr:from>
    <xdr:ext cx="599010" cy="259045"/>
    <xdr:sp macro="" textlink="">
      <xdr:nvSpPr>
        <xdr:cNvPr id="194" name="民生費該当値テキスト"/>
        <xdr:cNvSpPr txBox="1"/>
      </xdr:nvSpPr>
      <xdr:spPr>
        <a:xfrm>
          <a:off x="4686300" y="1330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77372</xdr:rowOff>
    </xdr:from>
    <xdr:to>
      <xdr:col>20</xdr:col>
      <xdr:colOff>38100</xdr:colOff>
      <xdr:row>79</xdr:row>
      <xdr:rowOff>7522</xdr:rowOff>
    </xdr:to>
    <xdr:sp macro="" textlink="">
      <xdr:nvSpPr>
        <xdr:cNvPr id="195" name="楕円 194"/>
        <xdr:cNvSpPr/>
      </xdr:nvSpPr>
      <xdr:spPr>
        <a:xfrm>
          <a:off x="3746500" y="1345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170099</xdr:rowOff>
    </xdr:from>
    <xdr:ext cx="599010" cy="259045"/>
    <xdr:sp macro="" textlink="">
      <xdr:nvSpPr>
        <xdr:cNvPr id="196" name="テキスト ボックス 195"/>
        <xdr:cNvSpPr txBox="1"/>
      </xdr:nvSpPr>
      <xdr:spPr>
        <a:xfrm>
          <a:off x="3497795" y="1354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123592</xdr:rowOff>
    </xdr:from>
    <xdr:to>
      <xdr:col>15</xdr:col>
      <xdr:colOff>101600</xdr:colOff>
      <xdr:row>79</xdr:row>
      <xdr:rowOff>53742</xdr:rowOff>
    </xdr:to>
    <xdr:sp macro="" textlink="">
      <xdr:nvSpPr>
        <xdr:cNvPr id="197" name="楕円 196"/>
        <xdr:cNvSpPr/>
      </xdr:nvSpPr>
      <xdr:spPr>
        <a:xfrm>
          <a:off x="2857500" y="134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44869</xdr:rowOff>
    </xdr:from>
    <xdr:ext cx="534377" cy="259045"/>
    <xdr:sp macro="" textlink="">
      <xdr:nvSpPr>
        <xdr:cNvPr id="198" name="テキスト ボックス 197"/>
        <xdr:cNvSpPr txBox="1"/>
      </xdr:nvSpPr>
      <xdr:spPr>
        <a:xfrm>
          <a:off x="2641111" y="1358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64080</xdr:rowOff>
    </xdr:from>
    <xdr:to>
      <xdr:col>10</xdr:col>
      <xdr:colOff>165100</xdr:colOff>
      <xdr:row>78</xdr:row>
      <xdr:rowOff>165680</xdr:rowOff>
    </xdr:to>
    <xdr:sp macro="" textlink="">
      <xdr:nvSpPr>
        <xdr:cNvPr id="199" name="楕円 198"/>
        <xdr:cNvSpPr/>
      </xdr:nvSpPr>
      <xdr:spPr>
        <a:xfrm>
          <a:off x="1968500" y="1343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156807</xdr:rowOff>
    </xdr:from>
    <xdr:ext cx="599010" cy="259045"/>
    <xdr:sp macro="" textlink="">
      <xdr:nvSpPr>
        <xdr:cNvPr id="200" name="テキスト ボックス 199"/>
        <xdr:cNvSpPr txBox="1"/>
      </xdr:nvSpPr>
      <xdr:spPr>
        <a:xfrm>
          <a:off x="1719795" y="1352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63884</xdr:rowOff>
    </xdr:from>
    <xdr:to>
      <xdr:col>6</xdr:col>
      <xdr:colOff>38100</xdr:colOff>
      <xdr:row>78</xdr:row>
      <xdr:rowOff>165484</xdr:rowOff>
    </xdr:to>
    <xdr:sp macro="" textlink="">
      <xdr:nvSpPr>
        <xdr:cNvPr id="201" name="楕円 200"/>
        <xdr:cNvSpPr/>
      </xdr:nvSpPr>
      <xdr:spPr>
        <a:xfrm>
          <a:off x="1079500" y="1343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156611</xdr:rowOff>
    </xdr:from>
    <xdr:ext cx="599010" cy="259045"/>
    <xdr:sp macro="" textlink="">
      <xdr:nvSpPr>
        <xdr:cNvPr id="202" name="テキスト ボックス 201"/>
        <xdr:cNvSpPr txBox="1"/>
      </xdr:nvSpPr>
      <xdr:spPr>
        <a:xfrm>
          <a:off x="830795" y="135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6" name="直線コネクタ 225"/>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27"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28" name="直線コネクタ 227"/>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29"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0" name="直線コネクタ 229"/>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72225</xdr:rowOff>
    </xdr:from>
    <xdr:to>
      <xdr:col>24</xdr:col>
      <xdr:colOff>63500</xdr:colOff>
      <xdr:row>97</xdr:row>
      <xdr:rowOff>130657</xdr:rowOff>
    </xdr:to>
    <xdr:cxnSp macro="">
      <xdr:nvCxnSpPr>
        <xdr:cNvPr id="231" name="直線コネクタ 230"/>
        <xdr:cNvCxnSpPr/>
      </xdr:nvCxnSpPr>
      <xdr:spPr>
        <a:xfrm flipV="1">
          <a:off x="3797300" y="16702875"/>
          <a:ext cx="838200" cy="5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2" name="衛生費平均値テキスト"/>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3" name="フローチャート: 判断 232"/>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123228</xdr:rowOff>
    </xdr:from>
    <xdr:to>
      <xdr:col>19</xdr:col>
      <xdr:colOff>177800</xdr:colOff>
      <xdr:row>97</xdr:row>
      <xdr:rowOff>130657</xdr:rowOff>
    </xdr:to>
    <xdr:cxnSp macro="">
      <xdr:nvCxnSpPr>
        <xdr:cNvPr id="234" name="直線コネクタ 233"/>
        <xdr:cNvCxnSpPr/>
      </xdr:nvCxnSpPr>
      <xdr:spPr>
        <a:xfrm>
          <a:off x="2908300" y="16753878"/>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5" name="フローチャート: 判断 234"/>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6" name="テキスト ボックス 235"/>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117793</xdr:rowOff>
    </xdr:from>
    <xdr:to>
      <xdr:col>15</xdr:col>
      <xdr:colOff>50800</xdr:colOff>
      <xdr:row>97</xdr:row>
      <xdr:rowOff>123228</xdr:rowOff>
    </xdr:to>
    <xdr:cxnSp macro="">
      <xdr:nvCxnSpPr>
        <xdr:cNvPr id="237" name="直線コネクタ 236"/>
        <xdr:cNvCxnSpPr/>
      </xdr:nvCxnSpPr>
      <xdr:spPr>
        <a:xfrm>
          <a:off x="2019300" y="16748443"/>
          <a:ext cx="889000" cy="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38" name="フローチャート: 判断 237"/>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39" name="テキスト ボックス 238"/>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117793</xdr:rowOff>
    </xdr:from>
    <xdr:to>
      <xdr:col>10</xdr:col>
      <xdr:colOff>114300</xdr:colOff>
      <xdr:row>97</xdr:row>
      <xdr:rowOff>130150</xdr:rowOff>
    </xdr:to>
    <xdr:cxnSp macro="">
      <xdr:nvCxnSpPr>
        <xdr:cNvPr id="240" name="直線コネクタ 239"/>
        <xdr:cNvCxnSpPr/>
      </xdr:nvCxnSpPr>
      <xdr:spPr>
        <a:xfrm flipV="1">
          <a:off x="1130300" y="16748443"/>
          <a:ext cx="889000" cy="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1" name="フローチャート: 判断 240"/>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2" name="テキスト ボックス 241"/>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3" name="フローチャート: 判断 242"/>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4" name="テキスト ボックス 243"/>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21425</xdr:rowOff>
    </xdr:from>
    <xdr:to>
      <xdr:col>24</xdr:col>
      <xdr:colOff>114300</xdr:colOff>
      <xdr:row>97</xdr:row>
      <xdr:rowOff>123025</xdr:rowOff>
    </xdr:to>
    <xdr:sp macro="" textlink="">
      <xdr:nvSpPr>
        <xdr:cNvPr id="250" name="楕円 249"/>
        <xdr:cNvSpPr/>
      </xdr:nvSpPr>
      <xdr:spPr>
        <a:xfrm>
          <a:off x="4584700" y="166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107802</xdr:rowOff>
    </xdr:from>
    <xdr:ext cx="534377" cy="259045"/>
    <xdr:sp macro="" textlink="">
      <xdr:nvSpPr>
        <xdr:cNvPr id="251" name="衛生費該当値テキスト"/>
        <xdr:cNvSpPr txBox="1"/>
      </xdr:nvSpPr>
      <xdr:spPr>
        <a:xfrm>
          <a:off x="4686300" y="1656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79857</xdr:rowOff>
    </xdr:from>
    <xdr:to>
      <xdr:col>20</xdr:col>
      <xdr:colOff>38100</xdr:colOff>
      <xdr:row>98</xdr:row>
      <xdr:rowOff>10007</xdr:rowOff>
    </xdr:to>
    <xdr:sp macro="" textlink="">
      <xdr:nvSpPr>
        <xdr:cNvPr id="252" name="楕円 251"/>
        <xdr:cNvSpPr/>
      </xdr:nvSpPr>
      <xdr:spPr>
        <a:xfrm>
          <a:off x="3746500" y="1671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1134</xdr:rowOff>
    </xdr:from>
    <xdr:ext cx="534377" cy="259045"/>
    <xdr:sp macro="" textlink="">
      <xdr:nvSpPr>
        <xdr:cNvPr id="253" name="テキスト ボックス 252"/>
        <xdr:cNvSpPr txBox="1"/>
      </xdr:nvSpPr>
      <xdr:spPr>
        <a:xfrm>
          <a:off x="3530111" y="1680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72428</xdr:rowOff>
    </xdr:from>
    <xdr:to>
      <xdr:col>15</xdr:col>
      <xdr:colOff>101600</xdr:colOff>
      <xdr:row>98</xdr:row>
      <xdr:rowOff>2578</xdr:rowOff>
    </xdr:to>
    <xdr:sp macro="" textlink="">
      <xdr:nvSpPr>
        <xdr:cNvPr id="254" name="楕円 253"/>
        <xdr:cNvSpPr/>
      </xdr:nvSpPr>
      <xdr:spPr>
        <a:xfrm>
          <a:off x="2857500" y="167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165155</xdr:rowOff>
    </xdr:from>
    <xdr:ext cx="534377" cy="259045"/>
    <xdr:sp macro="" textlink="">
      <xdr:nvSpPr>
        <xdr:cNvPr id="255" name="テキスト ボックス 254"/>
        <xdr:cNvSpPr txBox="1"/>
      </xdr:nvSpPr>
      <xdr:spPr>
        <a:xfrm>
          <a:off x="2641111" y="1679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66993</xdr:rowOff>
    </xdr:from>
    <xdr:to>
      <xdr:col>10</xdr:col>
      <xdr:colOff>165100</xdr:colOff>
      <xdr:row>97</xdr:row>
      <xdr:rowOff>168593</xdr:rowOff>
    </xdr:to>
    <xdr:sp macro="" textlink="">
      <xdr:nvSpPr>
        <xdr:cNvPr id="256" name="楕円 255"/>
        <xdr:cNvSpPr/>
      </xdr:nvSpPr>
      <xdr:spPr>
        <a:xfrm>
          <a:off x="1968500" y="166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159720</xdr:rowOff>
    </xdr:from>
    <xdr:ext cx="534377" cy="259045"/>
    <xdr:sp macro="" textlink="">
      <xdr:nvSpPr>
        <xdr:cNvPr id="257" name="テキスト ボックス 256"/>
        <xdr:cNvSpPr txBox="1"/>
      </xdr:nvSpPr>
      <xdr:spPr>
        <a:xfrm>
          <a:off x="1752111" y="1679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79350</xdr:rowOff>
    </xdr:from>
    <xdr:to>
      <xdr:col>6</xdr:col>
      <xdr:colOff>38100</xdr:colOff>
      <xdr:row>98</xdr:row>
      <xdr:rowOff>9500</xdr:rowOff>
    </xdr:to>
    <xdr:sp macro="" textlink="">
      <xdr:nvSpPr>
        <xdr:cNvPr id="258" name="楕円 257"/>
        <xdr:cNvSpPr/>
      </xdr:nvSpPr>
      <xdr:spPr>
        <a:xfrm>
          <a:off x="1079500" y="167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627</xdr:rowOff>
    </xdr:from>
    <xdr:ext cx="534377" cy="259045"/>
    <xdr:sp macro="" textlink="">
      <xdr:nvSpPr>
        <xdr:cNvPr id="259" name="テキスト ボックス 258"/>
        <xdr:cNvSpPr txBox="1"/>
      </xdr:nvSpPr>
      <xdr:spPr>
        <a:xfrm>
          <a:off x="863111" y="1680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65024</xdr:rowOff>
    </xdr:from>
    <xdr:to>
      <xdr:col>54</xdr:col>
      <xdr:colOff>189865</xdr:colOff>
      <xdr:row>39</xdr:row>
      <xdr:rowOff>44450</xdr:rowOff>
    </xdr:to>
    <xdr:cxnSp macro="">
      <xdr:nvCxnSpPr>
        <xdr:cNvPr id="283" name="直線コネクタ 282"/>
        <xdr:cNvCxnSpPr/>
      </xdr:nvCxnSpPr>
      <xdr:spPr>
        <a:xfrm flipV="1">
          <a:off x="10475595" y="6065774"/>
          <a:ext cx="1270" cy="665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11701</xdr:rowOff>
    </xdr:from>
    <xdr:ext cx="469744" cy="259045"/>
    <xdr:sp macro="" textlink="">
      <xdr:nvSpPr>
        <xdr:cNvPr id="286" name="労働費最大値テキスト"/>
        <xdr:cNvSpPr txBox="1"/>
      </xdr:nvSpPr>
      <xdr:spPr>
        <a:xfrm>
          <a:off x="10528300" y="584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65024</xdr:rowOff>
    </xdr:from>
    <xdr:to>
      <xdr:col>55</xdr:col>
      <xdr:colOff>88900</xdr:colOff>
      <xdr:row>35</xdr:row>
      <xdr:rowOff>65024</xdr:rowOff>
    </xdr:to>
    <xdr:cxnSp macro="">
      <xdr:nvCxnSpPr>
        <xdr:cNvPr id="287" name="直線コネクタ 286"/>
        <xdr:cNvCxnSpPr/>
      </xdr:nvCxnSpPr>
      <xdr:spPr>
        <a:xfrm>
          <a:off x="10388600" y="606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31115</xdr:rowOff>
    </xdr:from>
    <xdr:to>
      <xdr:col>55</xdr:col>
      <xdr:colOff>0</xdr:colOff>
      <xdr:row>38</xdr:row>
      <xdr:rowOff>45974</xdr:rowOff>
    </xdr:to>
    <xdr:cxnSp macro="">
      <xdr:nvCxnSpPr>
        <xdr:cNvPr id="288" name="直線コネクタ 287"/>
        <xdr:cNvCxnSpPr/>
      </xdr:nvCxnSpPr>
      <xdr:spPr>
        <a:xfrm>
          <a:off x="9639300" y="6546215"/>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25036</xdr:rowOff>
    </xdr:from>
    <xdr:ext cx="378565" cy="259045"/>
    <xdr:sp macro="" textlink="">
      <xdr:nvSpPr>
        <xdr:cNvPr id="289" name="労働費平均値テキスト"/>
        <xdr:cNvSpPr txBox="1"/>
      </xdr:nvSpPr>
      <xdr:spPr>
        <a:xfrm>
          <a:off x="10528300" y="65401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46609</xdr:rowOff>
    </xdr:from>
    <xdr:to>
      <xdr:col>55</xdr:col>
      <xdr:colOff>50800</xdr:colOff>
      <xdr:row>38</xdr:row>
      <xdr:rowOff>148209</xdr:rowOff>
    </xdr:to>
    <xdr:sp macro="" textlink="">
      <xdr:nvSpPr>
        <xdr:cNvPr id="290" name="フローチャート: 判断 289"/>
        <xdr:cNvSpPr/>
      </xdr:nvSpPr>
      <xdr:spPr>
        <a:xfrm>
          <a:off x="10426700" y="656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165989</xdr:rowOff>
    </xdr:from>
    <xdr:to>
      <xdr:col>50</xdr:col>
      <xdr:colOff>114300</xdr:colOff>
      <xdr:row>38</xdr:row>
      <xdr:rowOff>31115</xdr:rowOff>
    </xdr:to>
    <xdr:cxnSp macro="">
      <xdr:nvCxnSpPr>
        <xdr:cNvPr id="291" name="直線コネクタ 290"/>
        <xdr:cNvCxnSpPr/>
      </xdr:nvCxnSpPr>
      <xdr:spPr>
        <a:xfrm>
          <a:off x="8750300" y="65096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46609</xdr:rowOff>
    </xdr:from>
    <xdr:to>
      <xdr:col>50</xdr:col>
      <xdr:colOff>165100</xdr:colOff>
      <xdr:row>38</xdr:row>
      <xdr:rowOff>148209</xdr:rowOff>
    </xdr:to>
    <xdr:sp macro="" textlink="">
      <xdr:nvSpPr>
        <xdr:cNvPr id="292" name="フローチャート: 判断 291"/>
        <xdr:cNvSpPr/>
      </xdr:nvSpPr>
      <xdr:spPr>
        <a:xfrm>
          <a:off x="9588500" y="656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139336</xdr:rowOff>
    </xdr:from>
    <xdr:ext cx="378565" cy="259045"/>
    <xdr:sp macro="" textlink="">
      <xdr:nvSpPr>
        <xdr:cNvPr id="293" name="テキスト ボックス 292"/>
        <xdr:cNvSpPr txBox="1"/>
      </xdr:nvSpPr>
      <xdr:spPr>
        <a:xfrm>
          <a:off x="9450017" y="6654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105791</xdr:rowOff>
    </xdr:from>
    <xdr:to>
      <xdr:col>45</xdr:col>
      <xdr:colOff>177800</xdr:colOff>
      <xdr:row>37</xdr:row>
      <xdr:rowOff>165989</xdr:rowOff>
    </xdr:to>
    <xdr:cxnSp macro="">
      <xdr:nvCxnSpPr>
        <xdr:cNvPr id="294" name="直線コネクタ 293"/>
        <xdr:cNvCxnSpPr/>
      </xdr:nvCxnSpPr>
      <xdr:spPr>
        <a:xfrm>
          <a:off x="7861300" y="5249291"/>
          <a:ext cx="889000" cy="126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45276</xdr:rowOff>
    </xdr:from>
    <xdr:to>
      <xdr:col>46</xdr:col>
      <xdr:colOff>38100</xdr:colOff>
      <xdr:row>38</xdr:row>
      <xdr:rowOff>146876</xdr:rowOff>
    </xdr:to>
    <xdr:sp macro="" textlink="">
      <xdr:nvSpPr>
        <xdr:cNvPr id="295" name="フローチャート: 判断 294"/>
        <xdr:cNvSpPr/>
      </xdr:nvSpPr>
      <xdr:spPr>
        <a:xfrm>
          <a:off x="8699500" y="656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138003</xdr:rowOff>
    </xdr:from>
    <xdr:ext cx="378565" cy="259045"/>
    <xdr:sp macro="" textlink="">
      <xdr:nvSpPr>
        <xdr:cNvPr id="296" name="テキスト ボックス 295"/>
        <xdr:cNvSpPr txBox="1"/>
      </xdr:nvSpPr>
      <xdr:spPr>
        <a:xfrm>
          <a:off x="8561017" y="6653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105791</xdr:rowOff>
    </xdr:from>
    <xdr:to>
      <xdr:col>41</xdr:col>
      <xdr:colOff>50800</xdr:colOff>
      <xdr:row>38</xdr:row>
      <xdr:rowOff>157607</xdr:rowOff>
    </xdr:to>
    <xdr:cxnSp macro="">
      <xdr:nvCxnSpPr>
        <xdr:cNvPr id="297" name="直線コネクタ 296"/>
        <xdr:cNvCxnSpPr/>
      </xdr:nvCxnSpPr>
      <xdr:spPr>
        <a:xfrm flipV="1">
          <a:off x="6972300" y="5249291"/>
          <a:ext cx="889000" cy="14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26226</xdr:rowOff>
    </xdr:from>
    <xdr:to>
      <xdr:col>41</xdr:col>
      <xdr:colOff>101600</xdr:colOff>
      <xdr:row>38</xdr:row>
      <xdr:rowOff>127826</xdr:rowOff>
    </xdr:to>
    <xdr:sp macro="" textlink="">
      <xdr:nvSpPr>
        <xdr:cNvPr id="298" name="フローチャート: 判断 297"/>
        <xdr:cNvSpPr/>
      </xdr:nvSpPr>
      <xdr:spPr>
        <a:xfrm>
          <a:off x="78105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118953</xdr:rowOff>
    </xdr:from>
    <xdr:ext cx="378565" cy="259045"/>
    <xdr:sp macro="" textlink="">
      <xdr:nvSpPr>
        <xdr:cNvPr id="299" name="テキスト ボックス 298"/>
        <xdr:cNvSpPr txBox="1"/>
      </xdr:nvSpPr>
      <xdr:spPr>
        <a:xfrm>
          <a:off x="7672017" y="6634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33083</xdr:rowOff>
    </xdr:from>
    <xdr:to>
      <xdr:col>36</xdr:col>
      <xdr:colOff>165100</xdr:colOff>
      <xdr:row>38</xdr:row>
      <xdr:rowOff>134683</xdr:rowOff>
    </xdr:to>
    <xdr:sp macro="" textlink="">
      <xdr:nvSpPr>
        <xdr:cNvPr id="300" name="フローチャート: 判断 299"/>
        <xdr:cNvSpPr/>
      </xdr:nvSpPr>
      <xdr:spPr>
        <a:xfrm>
          <a:off x="6921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151211</xdr:rowOff>
    </xdr:from>
    <xdr:ext cx="378565" cy="259045"/>
    <xdr:sp macro="" textlink="">
      <xdr:nvSpPr>
        <xdr:cNvPr id="301" name="テキスト ボックス 300"/>
        <xdr:cNvSpPr txBox="1"/>
      </xdr:nvSpPr>
      <xdr:spPr>
        <a:xfrm>
          <a:off x="6783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166624</xdr:rowOff>
    </xdr:from>
    <xdr:to>
      <xdr:col>55</xdr:col>
      <xdr:colOff>50800</xdr:colOff>
      <xdr:row>38</xdr:row>
      <xdr:rowOff>96774</xdr:rowOff>
    </xdr:to>
    <xdr:sp macro="" textlink="">
      <xdr:nvSpPr>
        <xdr:cNvPr id="307" name="楕円 306"/>
        <xdr:cNvSpPr/>
      </xdr:nvSpPr>
      <xdr:spPr>
        <a:xfrm>
          <a:off x="104267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18051</xdr:rowOff>
    </xdr:from>
    <xdr:ext cx="378565" cy="259045"/>
    <xdr:sp macro="" textlink="">
      <xdr:nvSpPr>
        <xdr:cNvPr id="308" name="労働費該当値テキスト"/>
        <xdr:cNvSpPr txBox="1"/>
      </xdr:nvSpPr>
      <xdr:spPr>
        <a:xfrm>
          <a:off x="10528300" y="6361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151765</xdr:rowOff>
    </xdr:from>
    <xdr:to>
      <xdr:col>50</xdr:col>
      <xdr:colOff>165100</xdr:colOff>
      <xdr:row>38</xdr:row>
      <xdr:rowOff>81915</xdr:rowOff>
    </xdr:to>
    <xdr:sp macro="" textlink="">
      <xdr:nvSpPr>
        <xdr:cNvPr id="309" name="楕円 308"/>
        <xdr:cNvSpPr/>
      </xdr:nvSpPr>
      <xdr:spPr>
        <a:xfrm>
          <a:off x="9588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98442</xdr:rowOff>
    </xdr:from>
    <xdr:ext cx="378565" cy="259045"/>
    <xdr:sp macro="" textlink="">
      <xdr:nvSpPr>
        <xdr:cNvPr id="310" name="テキスト ボックス 309"/>
        <xdr:cNvSpPr txBox="1"/>
      </xdr:nvSpPr>
      <xdr:spPr>
        <a:xfrm>
          <a:off x="9450017" y="62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115189</xdr:rowOff>
    </xdr:from>
    <xdr:to>
      <xdr:col>46</xdr:col>
      <xdr:colOff>38100</xdr:colOff>
      <xdr:row>38</xdr:row>
      <xdr:rowOff>45339</xdr:rowOff>
    </xdr:to>
    <xdr:sp macro="" textlink="">
      <xdr:nvSpPr>
        <xdr:cNvPr id="311" name="楕円 310"/>
        <xdr:cNvSpPr/>
      </xdr:nvSpPr>
      <xdr:spPr>
        <a:xfrm>
          <a:off x="8699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61866</xdr:rowOff>
    </xdr:from>
    <xdr:ext cx="469744" cy="259045"/>
    <xdr:sp macro="" textlink="">
      <xdr:nvSpPr>
        <xdr:cNvPr id="312" name="テキスト ボックス 311"/>
        <xdr:cNvSpPr txBox="1"/>
      </xdr:nvSpPr>
      <xdr:spPr>
        <a:xfrm>
          <a:off x="8515428" y="62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54991</xdr:rowOff>
    </xdr:from>
    <xdr:to>
      <xdr:col>41</xdr:col>
      <xdr:colOff>101600</xdr:colOff>
      <xdr:row>30</xdr:row>
      <xdr:rowOff>156591</xdr:rowOff>
    </xdr:to>
    <xdr:sp macro="" textlink="">
      <xdr:nvSpPr>
        <xdr:cNvPr id="313" name="楕円 312"/>
        <xdr:cNvSpPr/>
      </xdr:nvSpPr>
      <xdr:spPr>
        <a:xfrm>
          <a:off x="7810500" y="51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1668</xdr:rowOff>
    </xdr:from>
    <xdr:ext cx="469744" cy="259045"/>
    <xdr:sp macro="" textlink="">
      <xdr:nvSpPr>
        <xdr:cNvPr id="314" name="テキスト ボックス 313"/>
        <xdr:cNvSpPr txBox="1"/>
      </xdr:nvSpPr>
      <xdr:spPr>
        <a:xfrm>
          <a:off x="7626428" y="497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106807</xdr:rowOff>
    </xdr:from>
    <xdr:to>
      <xdr:col>36</xdr:col>
      <xdr:colOff>165100</xdr:colOff>
      <xdr:row>39</xdr:row>
      <xdr:rowOff>36957</xdr:rowOff>
    </xdr:to>
    <xdr:sp macro="" textlink="">
      <xdr:nvSpPr>
        <xdr:cNvPr id="315" name="楕円 314"/>
        <xdr:cNvSpPr/>
      </xdr:nvSpPr>
      <xdr:spPr>
        <a:xfrm>
          <a:off x="6921500" y="66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28084</xdr:rowOff>
    </xdr:from>
    <xdr:ext cx="378565" cy="259045"/>
    <xdr:sp macro="" textlink="">
      <xdr:nvSpPr>
        <xdr:cNvPr id="316" name="テキスト ボックス 315"/>
        <xdr:cNvSpPr txBox="1"/>
      </xdr:nvSpPr>
      <xdr:spPr>
        <a:xfrm>
          <a:off x="6783017" y="6714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2" name="直線コネクタ 341"/>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3"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4" name="直線コネクタ 343"/>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5"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6" name="直線コネクタ 345"/>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31278</xdr:rowOff>
    </xdr:from>
    <xdr:to>
      <xdr:col>55</xdr:col>
      <xdr:colOff>0</xdr:colOff>
      <xdr:row>59</xdr:row>
      <xdr:rowOff>33369</xdr:rowOff>
    </xdr:to>
    <xdr:cxnSp macro="">
      <xdr:nvCxnSpPr>
        <xdr:cNvPr id="347" name="直線コネクタ 346"/>
        <xdr:cNvCxnSpPr/>
      </xdr:nvCxnSpPr>
      <xdr:spPr>
        <a:xfrm flipV="1">
          <a:off x="9639300" y="10146828"/>
          <a:ext cx="8382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48" name="農林水産業費平均値テキスト"/>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49" name="フローチャート: 判断 348"/>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33369</xdr:rowOff>
    </xdr:from>
    <xdr:to>
      <xdr:col>50</xdr:col>
      <xdr:colOff>114300</xdr:colOff>
      <xdr:row>59</xdr:row>
      <xdr:rowOff>41696</xdr:rowOff>
    </xdr:to>
    <xdr:cxnSp macro="">
      <xdr:nvCxnSpPr>
        <xdr:cNvPr id="350" name="直線コネクタ 349"/>
        <xdr:cNvCxnSpPr/>
      </xdr:nvCxnSpPr>
      <xdr:spPr>
        <a:xfrm flipV="1">
          <a:off x="8750300" y="10148919"/>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1" name="フローチャート: 判断 350"/>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2" name="テキスト ボックス 351"/>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41696</xdr:rowOff>
    </xdr:from>
    <xdr:to>
      <xdr:col>45</xdr:col>
      <xdr:colOff>177800</xdr:colOff>
      <xdr:row>59</xdr:row>
      <xdr:rowOff>44765</xdr:rowOff>
    </xdr:to>
    <xdr:cxnSp macro="">
      <xdr:nvCxnSpPr>
        <xdr:cNvPr id="353" name="直線コネクタ 352"/>
        <xdr:cNvCxnSpPr/>
      </xdr:nvCxnSpPr>
      <xdr:spPr>
        <a:xfrm flipV="1">
          <a:off x="7861300" y="10157246"/>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4" name="フローチャート: 判断 353"/>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5" name="テキスト ボックス 354"/>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40716</xdr:rowOff>
    </xdr:from>
    <xdr:to>
      <xdr:col>41</xdr:col>
      <xdr:colOff>50800</xdr:colOff>
      <xdr:row>59</xdr:row>
      <xdr:rowOff>44765</xdr:rowOff>
    </xdr:to>
    <xdr:cxnSp macro="">
      <xdr:nvCxnSpPr>
        <xdr:cNvPr id="356" name="直線コネクタ 355"/>
        <xdr:cNvCxnSpPr/>
      </xdr:nvCxnSpPr>
      <xdr:spPr>
        <a:xfrm>
          <a:off x="6972300" y="10156266"/>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57" name="フローチャート: 判断 356"/>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58" name="テキスト ボックス 357"/>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59" name="フローチャート: 判断 358"/>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0" name="テキスト ボックス 359"/>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151928</xdr:rowOff>
    </xdr:from>
    <xdr:to>
      <xdr:col>55</xdr:col>
      <xdr:colOff>50800</xdr:colOff>
      <xdr:row>59</xdr:row>
      <xdr:rowOff>82078</xdr:rowOff>
    </xdr:to>
    <xdr:sp macro="" textlink="">
      <xdr:nvSpPr>
        <xdr:cNvPr id="366" name="楕円 365"/>
        <xdr:cNvSpPr/>
      </xdr:nvSpPr>
      <xdr:spPr>
        <a:xfrm>
          <a:off x="10426700" y="1009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66855</xdr:rowOff>
    </xdr:from>
    <xdr:ext cx="469744" cy="259045"/>
    <xdr:sp macro="" textlink="">
      <xdr:nvSpPr>
        <xdr:cNvPr id="367" name="農林水産業費該当値テキスト"/>
        <xdr:cNvSpPr txBox="1"/>
      </xdr:nvSpPr>
      <xdr:spPr>
        <a:xfrm>
          <a:off x="10528300" y="1001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154019</xdr:rowOff>
    </xdr:from>
    <xdr:to>
      <xdr:col>50</xdr:col>
      <xdr:colOff>165100</xdr:colOff>
      <xdr:row>59</xdr:row>
      <xdr:rowOff>84169</xdr:rowOff>
    </xdr:to>
    <xdr:sp macro="" textlink="">
      <xdr:nvSpPr>
        <xdr:cNvPr id="368" name="楕円 367"/>
        <xdr:cNvSpPr/>
      </xdr:nvSpPr>
      <xdr:spPr>
        <a:xfrm>
          <a:off x="9588500" y="100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75296</xdr:rowOff>
    </xdr:from>
    <xdr:ext cx="469744" cy="259045"/>
    <xdr:sp macro="" textlink="">
      <xdr:nvSpPr>
        <xdr:cNvPr id="369" name="テキスト ボックス 368"/>
        <xdr:cNvSpPr txBox="1"/>
      </xdr:nvSpPr>
      <xdr:spPr>
        <a:xfrm>
          <a:off x="9404428" y="1019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162346</xdr:rowOff>
    </xdr:from>
    <xdr:to>
      <xdr:col>46</xdr:col>
      <xdr:colOff>38100</xdr:colOff>
      <xdr:row>59</xdr:row>
      <xdr:rowOff>92496</xdr:rowOff>
    </xdr:to>
    <xdr:sp macro="" textlink="">
      <xdr:nvSpPr>
        <xdr:cNvPr id="370" name="楕円 369"/>
        <xdr:cNvSpPr/>
      </xdr:nvSpPr>
      <xdr:spPr>
        <a:xfrm>
          <a:off x="8699500" y="101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83623</xdr:rowOff>
    </xdr:from>
    <xdr:ext cx="469744" cy="259045"/>
    <xdr:sp macro="" textlink="">
      <xdr:nvSpPr>
        <xdr:cNvPr id="371" name="テキスト ボックス 370"/>
        <xdr:cNvSpPr txBox="1"/>
      </xdr:nvSpPr>
      <xdr:spPr>
        <a:xfrm>
          <a:off x="8515428" y="1019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165415</xdr:rowOff>
    </xdr:from>
    <xdr:to>
      <xdr:col>41</xdr:col>
      <xdr:colOff>101600</xdr:colOff>
      <xdr:row>59</xdr:row>
      <xdr:rowOff>95565</xdr:rowOff>
    </xdr:to>
    <xdr:sp macro="" textlink="">
      <xdr:nvSpPr>
        <xdr:cNvPr id="372" name="楕円 371"/>
        <xdr:cNvSpPr/>
      </xdr:nvSpPr>
      <xdr:spPr>
        <a:xfrm>
          <a:off x="7810500" y="1010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86692</xdr:rowOff>
    </xdr:from>
    <xdr:ext cx="469744" cy="259045"/>
    <xdr:sp macro="" textlink="">
      <xdr:nvSpPr>
        <xdr:cNvPr id="373" name="テキスト ボックス 372"/>
        <xdr:cNvSpPr txBox="1"/>
      </xdr:nvSpPr>
      <xdr:spPr>
        <a:xfrm>
          <a:off x="7626428" y="102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161366</xdr:rowOff>
    </xdr:from>
    <xdr:to>
      <xdr:col>36</xdr:col>
      <xdr:colOff>165100</xdr:colOff>
      <xdr:row>59</xdr:row>
      <xdr:rowOff>91516</xdr:rowOff>
    </xdr:to>
    <xdr:sp macro="" textlink="">
      <xdr:nvSpPr>
        <xdr:cNvPr id="374" name="楕円 373"/>
        <xdr:cNvSpPr/>
      </xdr:nvSpPr>
      <xdr:spPr>
        <a:xfrm>
          <a:off x="6921500" y="1010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82643</xdr:rowOff>
    </xdr:from>
    <xdr:ext cx="469744" cy="259045"/>
    <xdr:sp macro="" textlink="">
      <xdr:nvSpPr>
        <xdr:cNvPr id="375" name="テキスト ボックス 374"/>
        <xdr:cNvSpPr txBox="1"/>
      </xdr:nvSpPr>
      <xdr:spPr>
        <a:xfrm>
          <a:off x="6737428" y="1019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397" name="直線コネクタ 396"/>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398"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399" name="直線コネクタ 398"/>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0"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1" name="直線コネクタ 400"/>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81269</xdr:rowOff>
    </xdr:from>
    <xdr:to>
      <xdr:col>55</xdr:col>
      <xdr:colOff>0</xdr:colOff>
      <xdr:row>78</xdr:row>
      <xdr:rowOff>61953</xdr:rowOff>
    </xdr:to>
    <xdr:cxnSp macro="">
      <xdr:nvCxnSpPr>
        <xdr:cNvPr id="402" name="直線コネクタ 401"/>
        <xdr:cNvCxnSpPr/>
      </xdr:nvCxnSpPr>
      <xdr:spPr>
        <a:xfrm flipV="1">
          <a:off x="9639300" y="13282919"/>
          <a:ext cx="838200" cy="15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3" name="商工費平均値テキスト"/>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4" name="フローチャート: 判断 403"/>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49312</xdr:rowOff>
    </xdr:from>
    <xdr:to>
      <xdr:col>50</xdr:col>
      <xdr:colOff>114300</xdr:colOff>
      <xdr:row>78</xdr:row>
      <xdr:rowOff>61953</xdr:rowOff>
    </xdr:to>
    <xdr:cxnSp macro="">
      <xdr:nvCxnSpPr>
        <xdr:cNvPr id="405" name="直線コネクタ 404"/>
        <xdr:cNvCxnSpPr/>
      </xdr:nvCxnSpPr>
      <xdr:spPr>
        <a:xfrm>
          <a:off x="8750300" y="13422412"/>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6" name="フローチャート: 判断 405"/>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07" name="テキスト ボックス 406"/>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45929</xdr:rowOff>
    </xdr:from>
    <xdr:to>
      <xdr:col>45</xdr:col>
      <xdr:colOff>177800</xdr:colOff>
      <xdr:row>78</xdr:row>
      <xdr:rowOff>49312</xdr:rowOff>
    </xdr:to>
    <xdr:cxnSp macro="">
      <xdr:nvCxnSpPr>
        <xdr:cNvPr id="408" name="直線コネクタ 407"/>
        <xdr:cNvCxnSpPr/>
      </xdr:nvCxnSpPr>
      <xdr:spPr>
        <a:xfrm>
          <a:off x="7861300" y="13419029"/>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09" name="フローチャート: 判断 408"/>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0" name="テキスト ボックス 409"/>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45929</xdr:rowOff>
    </xdr:from>
    <xdr:to>
      <xdr:col>41</xdr:col>
      <xdr:colOff>50800</xdr:colOff>
      <xdr:row>78</xdr:row>
      <xdr:rowOff>60170</xdr:rowOff>
    </xdr:to>
    <xdr:cxnSp macro="">
      <xdr:nvCxnSpPr>
        <xdr:cNvPr id="411" name="直線コネクタ 410"/>
        <xdr:cNvCxnSpPr/>
      </xdr:nvCxnSpPr>
      <xdr:spPr>
        <a:xfrm flipV="1">
          <a:off x="6972300" y="13419029"/>
          <a:ext cx="8890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2" name="フローチャート: 判断 411"/>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3" name="テキスト ボックス 412"/>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4" name="フローチャート: 判断 413"/>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5" name="テキスト ボックス 414"/>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30469</xdr:rowOff>
    </xdr:from>
    <xdr:to>
      <xdr:col>55</xdr:col>
      <xdr:colOff>50800</xdr:colOff>
      <xdr:row>77</xdr:row>
      <xdr:rowOff>132069</xdr:rowOff>
    </xdr:to>
    <xdr:sp macro="" textlink="">
      <xdr:nvSpPr>
        <xdr:cNvPr id="421" name="楕円 420"/>
        <xdr:cNvSpPr/>
      </xdr:nvSpPr>
      <xdr:spPr>
        <a:xfrm>
          <a:off x="10426700" y="132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8896</xdr:rowOff>
    </xdr:from>
    <xdr:ext cx="534377" cy="259045"/>
    <xdr:sp macro="" textlink="">
      <xdr:nvSpPr>
        <xdr:cNvPr id="422" name="商工費該当値テキスト"/>
        <xdr:cNvSpPr txBox="1"/>
      </xdr:nvSpPr>
      <xdr:spPr>
        <a:xfrm>
          <a:off x="10528300" y="1321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11153</xdr:rowOff>
    </xdr:from>
    <xdr:to>
      <xdr:col>50</xdr:col>
      <xdr:colOff>165100</xdr:colOff>
      <xdr:row>78</xdr:row>
      <xdr:rowOff>112753</xdr:rowOff>
    </xdr:to>
    <xdr:sp macro="" textlink="">
      <xdr:nvSpPr>
        <xdr:cNvPr id="423" name="楕円 422"/>
        <xdr:cNvSpPr/>
      </xdr:nvSpPr>
      <xdr:spPr>
        <a:xfrm>
          <a:off x="9588500" y="1338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103880</xdr:rowOff>
    </xdr:from>
    <xdr:ext cx="469744" cy="259045"/>
    <xdr:sp macro="" textlink="">
      <xdr:nvSpPr>
        <xdr:cNvPr id="424" name="テキスト ボックス 423"/>
        <xdr:cNvSpPr txBox="1"/>
      </xdr:nvSpPr>
      <xdr:spPr>
        <a:xfrm>
          <a:off x="9404428" y="1347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169962</xdr:rowOff>
    </xdr:from>
    <xdr:to>
      <xdr:col>46</xdr:col>
      <xdr:colOff>38100</xdr:colOff>
      <xdr:row>78</xdr:row>
      <xdr:rowOff>100112</xdr:rowOff>
    </xdr:to>
    <xdr:sp macro="" textlink="">
      <xdr:nvSpPr>
        <xdr:cNvPr id="425" name="楕円 424"/>
        <xdr:cNvSpPr/>
      </xdr:nvSpPr>
      <xdr:spPr>
        <a:xfrm>
          <a:off x="8699500" y="1337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91239</xdr:rowOff>
    </xdr:from>
    <xdr:ext cx="469744" cy="259045"/>
    <xdr:sp macro="" textlink="">
      <xdr:nvSpPr>
        <xdr:cNvPr id="426" name="テキスト ボックス 425"/>
        <xdr:cNvSpPr txBox="1"/>
      </xdr:nvSpPr>
      <xdr:spPr>
        <a:xfrm>
          <a:off x="8515428" y="1346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166579</xdr:rowOff>
    </xdr:from>
    <xdr:to>
      <xdr:col>41</xdr:col>
      <xdr:colOff>101600</xdr:colOff>
      <xdr:row>78</xdr:row>
      <xdr:rowOff>96729</xdr:rowOff>
    </xdr:to>
    <xdr:sp macro="" textlink="">
      <xdr:nvSpPr>
        <xdr:cNvPr id="427" name="楕円 426"/>
        <xdr:cNvSpPr/>
      </xdr:nvSpPr>
      <xdr:spPr>
        <a:xfrm>
          <a:off x="7810500" y="133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87856</xdr:rowOff>
    </xdr:from>
    <xdr:ext cx="469744" cy="259045"/>
    <xdr:sp macro="" textlink="">
      <xdr:nvSpPr>
        <xdr:cNvPr id="428" name="テキスト ボックス 427"/>
        <xdr:cNvSpPr txBox="1"/>
      </xdr:nvSpPr>
      <xdr:spPr>
        <a:xfrm>
          <a:off x="7626428" y="1346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9370</xdr:rowOff>
    </xdr:from>
    <xdr:to>
      <xdr:col>36</xdr:col>
      <xdr:colOff>165100</xdr:colOff>
      <xdr:row>78</xdr:row>
      <xdr:rowOff>110970</xdr:rowOff>
    </xdr:to>
    <xdr:sp macro="" textlink="">
      <xdr:nvSpPr>
        <xdr:cNvPr id="429" name="楕円 428"/>
        <xdr:cNvSpPr/>
      </xdr:nvSpPr>
      <xdr:spPr>
        <a:xfrm>
          <a:off x="6921500" y="133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102097</xdr:rowOff>
    </xdr:from>
    <xdr:ext cx="469744" cy="259045"/>
    <xdr:sp macro="" textlink="">
      <xdr:nvSpPr>
        <xdr:cNvPr id="430" name="テキスト ボックス 429"/>
        <xdr:cNvSpPr txBox="1"/>
      </xdr:nvSpPr>
      <xdr:spPr>
        <a:xfrm>
          <a:off x="6737428" y="134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4" name="直線コネクタ 453"/>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5"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6" name="直線コネクタ 455"/>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57"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58" name="直線コネクタ 457"/>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119481</xdr:rowOff>
    </xdr:from>
    <xdr:to>
      <xdr:col>55</xdr:col>
      <xdr:colOff>0</xdr:colOff>
      <xdr:row>97</xdr:row>
      <xdr:rowOff>148692</xdr:rowOff>
    </xdr:to>
    <xdr:cxnSp macro="">
      <xdr:nvCxnSpPr>
        <xdr:cNvPr id="459" name="直線コネクタ 458"/>
        <xdr:cNvCxnSpPr/>
      </xdr:nvCxnSpPr>
      <xdr:spPr>
        <a:xfrm flipV="1">
          <a:off x="9639300" y="16750131"/>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0" name="土木費平均値テキスト"/>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1" name="フローチャート: 判断 460"/>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121335</xdr:rowOff>
    </xdr:from>
    <xdr:to>
      <xdr:col>50</xdr:col>
      <xdr:colOff>114300</xdr:colOff>
      <xdr:row>97</xdr:row>
      <xdr:rowOff>148692</xdr:rowOff>
    </xdr:to>
    <xdr:cxnSp macro="">
      <xdr:nvCxnSpPr>
        <xdr:cNvPr id="462" name="直線コネクタ 461"/>
        <xdr:cNvCxnSpPr/>
      </xdr:nvCxnSpPr>
      <xdr:spPr>
        <a:xfrm>
          <a:off x="8750300" y="16751985"/>
          <a:ext cx="889000" cy="2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3" name="フローチャート: 判断 462"/>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4" name="テキスト ボックス 463"/>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121335</xdr:rowOff>
    </xdr:from>
    <xdr:to>
      <xdr:col>45</xdr:col>
      <xdr:colOff>177800</xdr:colOff>
      <xdr:row>97</xdr:row>
      <xdr:rowOff>135268</xdr:rowOff>
    </xdr:to>
    <xdr:cxnSp macro="">
      <xdr:nvCxnSpPr>
        <xdr:cNvPr id="465" name="直線コネクタ 464"/>
        <xdr:cNvCxnSpPr/>
      </xdr:nvCxnSpPr>
      <xdr:spPr>
        <a:xfrm flipV="1">
          <a:off x="7861300" y="16751985"/>
          <a:ext cx="889000" cy="1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6" name="フローチャート: 判断 465"/>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67" name="テキスト ボックス 466"/>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121958</xdr:rowOff>
    </xdr:from>
    <xdr:to>
      <xdr:col>41</xdr:col>
      <xdr:colOff>50800</xdr:colOff>
      <xdr:row>97</xdr:row>
      <xdr:rowOff>135268</xdr:rowOff>
    </xdr:to>
    <xdr:cxnSp macro="">
      <xdr:nvCxnSpPr>
        <xdr:cNvPr id="468" name="直線コネクタ 467"/>
        <xdr:cNvCxnSpPr/>
      </xdr:nvCxnSpPr>
      <xdr:spPr>
        <a:xfrm>
          <a:off x="6972300" y="16752608"/>
          <a:ext cx="889000" cy="1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69" name="フローチャート: 判断 468"/>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0" name="テキスト ボックス 469"/>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1" name="フローチャート: 判断 470"/>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2" name="テキスト ボックス 471"/>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68681</xdr:rowOff>
    </xdr:from>
    <xdr:to>
      <xdr:col>55</xdr:col>
      <xdr:colOff>50800</xdr:colOff>
      <xdr:row>97</xdr:row>
      <xdr:rowOff>170281</xdr:rowOff>
    </xdr:to>
    <xdr:sp macro="" textlink="">
      <xdr:nvSpPr>
        <xdr:cNvPr id="478" name="楕円 477"/>
        <xdr:cNvSpPr/>
      </xdr:nvSpPr>
      <xdr:spPr>
        <a:xfrm>
          <a:off x="10426700" y="1669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155058</xdr:rowOff>
    </xdr:from>
    <xdr:ext cx="534377" cy="259045"/>
    <xdr:sp macro="" textlink="">
      <xdr:nvSpPr>
        <xdr:cNvPr id="479" name="土木費該当値テキスト"/>
        <xdr:cNvSpPr txBox="1"/>
      </xdr:nvSpPr>
      <xdr:spPr>
        <a:xfrm>
          <a:off x="10528300" y="1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97892</xdr:rowOff>
    </xdr:from>
    <xdr:to>
      <xdr:col>50</xdr:col>
      <xdr:colOff>165100</xdr:colOff>
      <xdr:row>98</xdr:row>
      <xdr:rowOff>28042</xdr:rowOff>
    </xdr:to>
    <xdr:sp macro="" textlink="">
      <xdr:nvSpPr>
        <xdr:cNvPr id="480" name="楕円 479"/>
        <xdr:cNvSpPr/>
      </xdr:nvSpPr>
      <xdr:spPr>
        <a:xfrm>
          <a:off x="9588500" y="1672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19169</xdr:rowOff>
    </xdr:from>
    <xdr:ext cx="534377" cy="259045"/>
    <xdr:sp macro="" textlink="">
      <xdr:nvSpPr>
        <xdr:cNvPr id="481" name="テキスト ボックス 480"/>
        <xdr:cNvSpPr txBox="1"/>
      </xdr:nvSpPr>
      <xdr:spPr>
        <a:xfrm>
          <a:off x="9372111" y="1682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70535</xdr:rowOff>
    </xdr:from>
    <xdr:to>
      <xdr:col>46</xdr:col>
      <xdr:colOff>38100</xdr:colOff>
      <xdr:row>98</xdr:row>
      <xdr:rowOff>685</xdr:rowOff>
    </xdr:to>
    <xdr:sp macro="" textlink="">
      <xdr:nvSpPr>
        <xdr:cNvPr id="482" name="楕円 481"/>
        <xdr:cNvSpPr/>
      </xdr:nvSpPr>
      <xdr:spPr>
        <a:xfrm>
          <a:off x="8699500" y="1670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163262</xdr:rowOff>
    </xdr:from>
    <xdr:ext cx="534377" cy="259045"/>
    <xdr:sp macro="" textlink="">
      <xdr:nvSpPr>
        <xdr:cNvPr id="483" name="テキスト ボックス 482"/>
        <xdr:cNvSpPr txBox="1"/>
      </xdr:nvSpPr>
      <xdr:spPr>
        <a:xfrm>
          <a:off x="8483111" y="1679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84468</xdr:rowOff>
    </xdr:from>
    <xdr:to>
      <xdr:col>41</xdr:col>
      <xdr:colOff>101600</xdr:colOff>
      <xdr:row>98</xdr:row>
      <xdr:rowOff>14618</xdr:rowOff>
    </xdr:to>
    <xdr:sp macro="" textlink="">
      <xdr:nvSpPr>
        <xdr:cNvPr id="484" name="楕円 483"/>
        <xdr:cNvSpPr/>
      </xdr:nvSpPr>
      <xdr:spPr>
        <a:xfrm>
          <a:off x="7810500" y="1671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5745</xdr:rowOff>
    </xdr:from>
    <xdr:ext cx="534377" cy="259045"/>
    <xdr:sp macro="" textlink="">
      <xdr:nvSpPr>
        <xdr:cNvPr id="485" name="テキスト ボックス 484"/>
        <xdr:cNvSpPr txBox="1"/>
      </xdr:nvSpPr>
      <xdr:spPr>
        <a:xfrm>
          <a:off x="7594111" y="1680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71158</xdr:rowOff>
    </xdr:from>
    <xdr:to>
      <xdr:col>36</xdr:col>
      <xdr:colOff>165100</xdr:colOff>
      <xdr:row>98</xdr:row>
      <xdr:rowOff>1308</xdr:rowOff>
    </xdr:to>
    <xdr:sp macro="" textlink="">
      <xdr:nvSpPr>
        <xdr:cNvPr id="486" name="楕円 485"/>
        <xdr:cNvSpPr/>
      </xdr:nvSpPr>
      <xdr:spPr>
        <a:xfrm>
          <a:off x="6921500" y="167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163885</xdr:rowOff>
    </xdr:from>
    <xdr:ext cx="534377" cy="259045"/>
    <xdr:sp macro="" textlink="">
      <xdr:nvSpPr>
        <xdr:cNvPr id="487" name="テキスト ボックス 486"/>
        <xdr:cNvSpPr txBox="1"/>
      </xdr:nvSpPr>
      <xdr:spPr>
        <a:xfrm>
          <a:off x="6705111" y="167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0" name="テキスト ボックス 499"/>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4" name="テキスト ボックス 503"/>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08" name="直線コネクタ 507"/>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09"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0" name="直線コネクタ 509"/>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1"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2" name="直線コネクタ 511"/>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32487</xdr:rowOff>
    </xdr:from>
    <xdr:to>
      <xdr:col>85</xdr:col>
      <xdr:colOff>127000</xdr:colOff>
      <xdr:row>37</xdr:row>
      <xdr:rowOff>64548</xdr:rowOff>
    </xdr:to>
    <xdr:cxnSp macro="">
      <xdr:nvCxnSpPr>
        <xdr:cNvPr id="513" name="直線コネクタ 512"/>
        <xdr:cNvCxnSpPr/>
      </xdr:nvCxnSpPr>
      <xdr:spPr>
        <a:xfrm flipV="1">
          <a:off x="15481300" y="6376137"/>
          <a:ext cx="838200" cy="3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4" name="消防費平均値テキスト"/>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5" name="フローチャート: 判断 514"/>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64548</xdr:rowOff>
    </xdr:from>
    <xdr:to>
      <xdr:col>81</xdr:col>
      <xdr:colOff>50800</xdr:colOff>
      <xdr:row>37</xdr:row>
      <xdr:rowOff>90265</xdr:rowOff>
    </xdr:to>
    <xdr:cxnSp macro="">
      <xdr:nvCxnSpPr>
        <xdr:cNvPr id="516" name="直線コネクタ 515"/>
        <xdr:cNvCxnSpPr/>
      </xdr:nvCxnSpPr>
      <xdr:spPr>
        <a:xfrm flipV="1">
          <a:off x="14592300" y="6408198"/>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17" name="フローチャート: 判断 516"/>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18" name="テキスト ボックス 517"/>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44545</xdr:rowOff>
    </xdr:from>
    <xdr:to>
      <xdr:col>76</xdr:col>
      <xdr:colOff>114300</xdr:colOff>
      <xdr:row>37</xdr:row>
      <xdr:rowOff>90265</xdr:rowOff>
    </xdr:to>
    <xdr:cxnSp macro="">
      <xdr:nvCxnSpPr>
        <xdr:cNvPr id="519" name="直線コネクタ 518"/>
        <xdr:cNvCxnSpPr/>
      </xdr:nvCxnSpPr>
      <xdr:spPr>
        <a:xfrm>
          <a:off x="13703300" y="63881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0" name="フローチャート: 判断 519"/>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1" name="テキスト ボックス 520"/>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44545</xdr:rowOff>
    </xdr:from>
    <xdr:to>
      <xdr:col>71</xdr:col>
      <xdr:colOff>177800</xdr:colOff>
      <xdr:row>37</xdr:row>
      <xdr:rowOff>86836</xdr:rowOff>
    </xdr:to>
    <xdr:cxnSp macro="">
      <xdr:nvCxnSpPr>
        <xdr:cNvPr id="522" name="直線コネクタ 521"/>
        <xdr:cNvCxnSpPr/>
      </xdr:nvCxnSpPr>
      <xdr:spPr>
        <a:xfrm flipV="1">
          <a:off x="12814300" y="6388195"/>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3" name="フローチャート: 判断 522"/>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4" name="テキスト ボックス 523"/>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5" name="フローチャート: 判断 524"/>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6" name="テキスト ボックス 525"/>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153137</xdr:rowOff>
    </xdr:from>
    <xdr:to>
      <xdr:col>85</xdr:col>
      <xdr:colOff>177800</xdr:colOff>
      <xdr:row>37</xdr:row>
      <xdr:rowOff>83287</xdr:rowOff>
    </xdr:to>
    <xdr:sp macro="" textlink="">
      <xdr:nvSpPr>
        <xdr:cNvPr id="532" name="楕円 531"/>
        <xdr:cNvSpPr/>
      </xdr:nvSpPr>
      <xdr:spPr>
        <a:xfrm>
          <a:off x="16268700" y="632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131564</xdr:rowOff>
    </xdr:from>
    <xdr:ext cx="534377" cy="259045"/>
    <xdr:sp macro="" textlink="">
      <xdr:nvSpPr>
        <xdr:cNvPr id="533" name="消防費該当値テキスト"/>
        <xdr:cNvSpPr txBox="1"/>
      </xdr:nvSpPr>
      <xdr:spPr>
        <a:xfrm>
          <a:off x="16370300" y="63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13748</xdr:rowOff>
    </xdr:from>
    <xdr:to>
      <xdr:col>81</xdr:col>
      <xdr:colOff>101600</xdr:colOff>
      <xdr:row>37</xdr:row>
      <xdr:rowOff>115348</xdr:rowOff>
    </xdr:to>
    <xdr:sp macro="" textlink="">
      <xdr:nvSpPr>
        <xdr:cNvPr id="534" name="楕円 533"/>
        <xdr:cNvSpPr/>
      </xdr:nvSpPr>
      <xdr:spPr>
        <a:xfrm>
          <a:off x="15430500" y="635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106475</xdr:rowOff>
    </xdr:from>
    <xdr:ext cx="534377" cy="259045"/>
    <xdr:sp macro="" textlink="">
      <xdr:nvSpPr>
        <xdr:cNvPr id="535" name="テキスト ボックス 534"/>
        <xdr:cNvSpPr txBox="1"/>
      </xdr:nvSpPr>
      <xdr:spPr>
        <a:xfrm>
          <a:off x="15214111" y="645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39465</xdr:rowOff>
    </xdr:from>
    <xdr:to>
      <xdr:col>76</xdr:col>
      <xdr:colOff>165100</xdr:colOff>
      <xdr:row>37</xdr:row>
      <xdr:rowOff>141065</xdr:rowOff>
    </xdr:to>
    <xdr:sp macro="" textlink="">
      <xdr:nvSpPr>
        <xdr:cNvPr id="536" name="楕円 535"/>
        <xdr:cNvSpPr/>
      </xdr:nvSpPr>
      <xdr:spPr>
        <a:xfrm>
          <a:off x="14541500" y="63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132192</xdr:rowOff>
    </xdr:from>
    <xdr:ext cx="534377" cy="259045"/>
    <xdr:sp macro="" textlink="">
      <xdr:nvSpPr>
        <xdr:cNvPr id="537" name="テキスト ボックス 536"/>
        <xdr:cNvSpPr txBox="1"/>
      </xdr:nvSpPr>
      <xdr:spPr>
        <a:xfrm>
          <a:off x="14325111" y="647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165195</xdr:rowOff>
    </xdr:from>
    <xdr:to>
      <xdr:col>72</xdr:col>
      <xdr:colOff>38100</xdr:colOff>
      <xdr:row>37</xdr:row>
      <xdr:rowOff>95345</xdr:rowOff>
    </xdr:to>
    <xdr:sp macro="" textlink="">
      <xdr:nvSpPr>
        <xdr:cNvPr id="538" name="楕円 537"/>
        <xdr:cNvSpPr/>
      </xdr:nvSpPr>
      <xdr:spPr>
        <a:xfrm>
          <a:off x="13652500" y="63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86472</xdr:rowOff>
    </xdr:from>
    <xdr:ext cx="534377" cy="259045"/>
    <xdr:sp macro="" textlink="">
      <xdr:nvSpPr>
        <xdr:cNvPr id="539" name="テキスト ボックス 538"/>
        <xdr:cNvSpPr txBox="1"/>
      </xdr:nvSpPr>
      <xdr:spPr>
        <a:xfrm>
          <a:off x="13436111" y="643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36036</xdr:rowOff>
    </xdr:from>
    <xdr:to>
      <xdr:col>67</xdr:col>
      <xdr:colOff>101600</xdr:colOff>
      <xdr:row>37</xdr:row>
      <xdr:rowOff>137636</xdr:rowOff>
    </xdr:to>
    <xdr:sp macro="" textlink="">
      <xdr:nvSpPr>
        <xdr:cNvPr id="540" name="楕円 539"/>
        <xdr:cNvSpPr/>
      </xdr:nvSpPr>
      <xdr:spPr>
        <a:xfrm>
          <a:off x="12763500" y="637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128764</xdr:rowOff>
    </xdr:from>
    <xdr:ext cx="534377" cy="259045"/>
    <xdr:sp macro="" textlink="">
      <xdr:nvSpPr>
        <xdr:cNvPr id="541" name="テキスト ボックス 540"/>
        <xdr:cNvSpPr txBox="1"/>
      </xdr:nvSpPr>
      <xdr:spPr>
        <a:xfrm>
          <a:off x="12547111" y="64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4" name="テキスト ボックス 55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8" name="テキスト ボックス 55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0" name="テキスト ボックス 55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6" name="直線コネクタ 565"/>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67"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68" name="直線コネクタ 567"/>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69"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0" name="直線コネクタ 569"/>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139967</xdr:rowOff>
    </xdr:from>
    <xdr:to>
      <xdr:col>85</xdr:col>
      <xdr:colOff>127000</xdr:colOff>
      <xdr:row>56</xdr:row>
      <xdr:rowOff>46851</xdr:rowOff>
    </xdr:to>
    <xdr:cxnSp macro="">
      <xdr:nvCxnSpPr>
        <xdr:cNvPr id="571" name="直線コネクタ 570"/>
        <xdr:cNvCxnSpPr/>
      </xdr:nvCxnSpPr>
      <xdr:spPr>
        <a:xfrm flipV="1">
          <a:off x="15481300" y="9569717"/>
          <a:ext cx="838200" cy="7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2" name="教育費平均値テキスト"/>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3" name="フローチャート: 判断 572"/>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46851</xdr:rowOff>
    </xdr:from>
    <xdr:to>
      <xdr:col>81</xdr:col>
      <xdr:colOff>50800</xdr:colOff>
      <xdr:row>57</xdr:row>
      <xdr:rowOff>86437</xdr:rowOff>
    </xdr:to>
    <xdr:cxnSp macro="">
      <xdr:nvCxnSpPr>
        <xdr:cNvPr id="574" name="直線コネクタ 573"/>
        <xdr:cNvCxnSpPr/>
      </xdr:nvCxnSpPr>
      <xdr:spPr>
        <a:xfrm flipV="1">
          <a:off x="14592300" y="9648051"/>
          <a:ext cx="889000" cy="21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5" name="フローチャート: 判断 574"/>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76" name="テキスト ボックス 575"/>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86437</xdr:rowOff>
    </xdr:from>
    <xdr:to>
      <xdr:col>76</xdr:col>
      <xdr:colOff>114300</xdr:colOff>
      <xdr:row>57</xdr:row>
      <xdr:rowOff>93618</xdr:rowOff>
    </xdr:to>
    <xdr:cxnSp macro="">
      <xdr:nvCxnSpPr>
        <xdr:cNvPr id="577" name="直線コネクタ 576"/>
        <xdr:cNvCxnSpPr/>
      </xdr:nvCxnSpPr>
      <xdr:spPr>
        <a:xfrm flipV="1">
          <a:off x="13703300" y="9859087"/>
          <a:ext cx="889000" cy="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78" name="フローチャート: 判断 577"/>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79" name="テキスト ボックス 578"/>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67177</xdr:rowOff>
    </xdr:from>
    <xdr:to>
      <xdr:col>71</xdr:col>
      <xdr:colOff>177800</xdr:colOff>
      <xdr:row>57</xdr:row>
      <xdr:rowOff>93618</xdr:rowOff>
    </xdr:to>
    <xdr:cxnSp macro="">
      <xdr:nvCxnSpPr>
        <xdr:cNvPr id="580" name="直線コネクタ 579"/>
        <xdr:cNvCxnSpPr/>
      </xdr:nvCxnSpPr>
      <xdr:spPr>
        <a:xfrm>
          <a:off x="12814300" y="9839827"/>
          <a:ext cx="889000" cy="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1" name="フローチャート: 判断 580"/>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2" name="テキスト ボックス 581"/>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3" name="フローチャート: 判断 582"/>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4" name="テキスト ボックス 583"/>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89167</xdr:rowOff>
    </xdr:from>
    <xdr:to>
      <xdr:col>85</xdr:col>
      <xdr:colOff>177800</xdr:colOff>
      <xdr:row>56</xdr:row>
      <xdr:rowOff>19317</xdr:rowOff>
    </xdr:to>
    <xdr:sp macro="" textlink="">
      <xdr:nvSpPr>
        <xdr:cNvPr id="590" name="楕円 589"/>
        <xdr:cNvSpPr/>
      </xdr:nvSpPr>
      <xdr:spPr>
        <a:xfrm>
          <a:off x="16268700" y="951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67594</xdr:rowOff>
    </xdr:from>
    <xdr:ext cx="534377" cy="259045"/>
    <xdr:sp macro="" textlink="">
      <xdr:nvSpPr>
        <xdr:cNvPr id="591" name="教育費該当値テキスト"/>
        <xdr:cNvSpPr txBox="1"/>
      </xdr:nvSpPr>
      <xdr:spPr>
        <a:xfrm>
          <a:off x="16370300" y="949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167501</xdr:rowOff>
    </xdr:from>
    <xdr:to>
      <xdr:col>81</xdr:col>
      <xdr:colOff>101600</xdr:colOff>
      <xdr:row>56</xdr:row>
      <xdr:rowOff>97651</xdr:rowOff>
    </xdr:to>
    <xdr:sp macro="" textlink="">
      <xdr:nvSpPr>
        <xdr:cNvPr id="592" name="楕円 591"/>
        <xdr:cNvSpPr/>
      </xdr:nvSpPr>
      <xdr:spPr>
        <a:xfrm>
          <a:off x="15430500" y="959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114178</xdr:rowOff>
    </xdr:from>
    <xdr:ext cx="534377" cy="259045"/>
    <xdr:sp macro="" textlink="">
      <xdr:nvSpPr>
        <xdr:cNvPr id="593" name="テキスト ボックス 592"/>
        <xdr:cNvSpPr txBox="1"/>
      </xdr:nvSpPr>
      <xdr:spPr>
        <a:xfrm>
          <a:off x="15214111" y="937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35637</xdr:rowOff>
    </xdr:from>
    <xdr:to>
      <xdr:col>76</xdr:col>
      <xdr:colOff>165100</xdr:colOff>
      <xdr:row>57</xdr:row>
      <xdr:rowOff>137237</xdr:rowOff>
    </xdr:to>
    <xdr:sp macro="" textlink="">
      <xdr:nvSpPr>
        <xdr:cNvPr id="594" name="楕円 593"/>
        <xdr:cNvSpPr/>
      </xdr:nvSpPr>
      <xdr:spPr>
        <a:xfrm>
          <a:off x="14541500" y="980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128364</xdr:rowOff>
    </xdr:from>
    <xdr:ext cx="534377" cy="259045"/>
    <xdr:sp macro="" textlink="">
      <xdr:nvSpPr>
        <xdr:cNvPr id="595" name="テキスト ボックス 594"/>
        <xdr:cNvSpPr txBox="1"/>
      </xdr:nvSpPr>
      <xdr:spPr>
        <a:xfrm>
          <a:off x="14325111" y="990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42818</xdr:rowOff>
    </xdr:from>
    <xdr:to>
      <xdr:col>72</xdr:col>
      <xdr:colOff>38100</xdr:colOff>
      <xdr:row>57</xdr:row>
      <xdr:rowOff>144418</xdr:rowOff>
    </xdr:to>
    <xdr:sp macro="" textlink="">
      <xdr:nvSpPr>
        <xdr:cNvPr id="596" name="楕円 595"/>
        <xdr:cNvSpPr/>
      </xdr:nvSpPr>
      <xdr:spPr>
        <a:xfrm>
          <a:off x="13652500" y="98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135545</xdr:rowOff>
    </xdr:from>
    <xdr:ext cx="534377" cy="259045"/>
    <xdr:sp macro="" textlink="">
      <xdr:nvSpPr>
        <xdr:cNvPr id="597" name="テキスト ボックス 596"/>
        <xdr:cNvSpPr txBox="1"/>
      </xdr:nvSpPr>
      <xdr:spPr>
        <a:xfrm>
          <a:off x="13436111" y="990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16377</xdr:rowOff>
    </xdr:from>
    <xdr:to>
      <xdr:col>67</xdr:col>
      <xdr:colOff>101600</xdr:colOff>
      <xdr:row>57</xdr:row>
      <xdr:rowOff>117977</xdr:rowOff>
    </xdr:to>
    <xdr:sp macro="" textlink="">
      <xdr:nvSpPr>
        <xdr:cNvPr id="598" name="楕円 597"/>
        <xdr:cNvSpPr/>
      </xdr:nvSpPr>
      <xdr:spPr>
        <a:xfrm>
          <a:off x="12763500" y="97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109104</xdr:rowOff>
    </xdr:from>
    <xdr:ext cx="534377" cy="259045"/>
    <xdr:sp macro="" textlink="">
      <xdr:nvSpPr>
        <xdr:cNvPr id="599" name="テキスト ボックス 598"/>
        <xdr:cNvSpPr txBox="1"/>
      </xdr:nvSpPr>
      <xdr:spPr>
        <a:xfrm>
          <a:off x="12547111" y="988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0" name="直線コネクタ 60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1" name="テキスト ボックス 61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4" name="直線コネクタ 61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5" name="テキスト ボックス 61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19" name="直線コネクタ 618"/>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0"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1" name="直線コネクタ 620"/>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2"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3" name="直線コネクタ 622"/>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826</xdr:rowOff>
    </xdr:from>
    <xdr:to>
      <xdr:col>85</xdr:col>
      <xdr:colOff>127000</xdr:colOff>
      <xdr:row>76</xdr:row>
      <xdr:rowOff>113182</xdr:rowOff>
    </xdr:to>
    <xdr:cxnSp macro="">
      <xdr:nvCxnSpPr>
        <xdr:cNvPr id="624" name="直線コネクタ 623"/>
        <xdr:cNvCxnSpPr/>
      </xdr:nvCxnSpPr>
      <xdr:spPr>
        <a:xfrm flipV="1">
          <a:off x="15481300" y="12859576"/>
          <a:ext cx="838200" cy="28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67555</xdr:rowOff>
    </xdr:from>
    <xdr:ext cx="378565" cy="259045"/>
    <xdr:sp macro="" textlink="">
      <xdr:nvSpPr>
        <xdr:cNvPr id="625" name="災害復旧費平均値テキスト"/>
        <xdr:cNvSpPr txBox="1"/>
      </xdr:nvSpPr>
      <xdr:spPr>
        <a:xfrm>
          <a:off x="16370300" y="13269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6" name="フローチャート: 判断 625"/>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113182</xdr:rowOff>
    </xdr:from>
    <xdr:to>
      <xdr:col>81</xdr:col>
      <xdr:colOff>50800</xdr:colOff>
      <xdr:row>78</xdr:row>
      <xdr:rowOff>21113</xdr:rowOff>
    </xdr:to>
    <xdr:cxnSp macro="">
      <xdr:nvCxnSpPr>
        <xdr:cNvPr id="627" name="直線コネクタ 626"/>
        <xdr:cNvCxnSpPr/>
      </xdr:nvCxnSpPr>
      <xdr:spPr>
        <a:xfrm flipV="1">
          <a:off x="14592300" y="13143382"/>
          <a:ext cx="889000" cy="25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28" name="フローチャート: 判断 627"/>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164882</xdr:rowOff>
    </xdr:from>
    <xdr:ext cx="469744" cy="259045"/>
    <xdr:sp macro="" textlink="">
      <xdr:nvSpPr>
        <xdr:cNvPr id="629" name="テキスト ボックス 628"/>
        <xdr:cNvSpPr txBox="1"/>
      </xdr:nvSpPr>
      <xdr:spPr>
        <a:xfrm>
          <a:off x="15246428" y="1336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21113</xdr:rowOff>
    </xdr:from>
    <xdr:to>
      <xdr:col>76</xdr:col>
      <xdr:colOff>114300</xdr:colOff>
      <xdr:row>78</xdr:row>
      <xdr:rowOff>23800</xdr:rowOff>
    </xdr:to>
    <xdr:cxnSp macro="">
      <xdr:nvCxnSpPr>
        <xdr:cNvPr id="630" name="直線コネクタ 629"/>
        <xdr:cNvCxnSpPr/>
      </xdr:nvCxnSpPr>
      <xdr:spPr>
        <a:xfrm flipV="1">
          <a:off x="13703300" y="13394213"/>
          <a:ext cx="889000" cy="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1" name="フローチャート: 判断 630"/>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2" name="テキスト ボックス 631"/>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20656</xdr:rowOff>
    </xdr:from>
    <xdr:to>
      <xdr:col>71</xdr:col>
      <xdr:colOff>177800</xdr:colOff>
      <xdr:row>78</xdr:row>
      <xdr:rowOff>23800</xdr:rowOff>
    </xdr:to>
    <xdr:cxnSp macro="">
      <xdr:nvCxnSpPr>
        <xdr:cNvPr id="633" name="直線コネクタ 632"/>
        <xdr:cNvCxnSpPr/>
      </xdr:nvCxnSpPr>
      <xdr:spPr>
        <a:xfrm>
          <a:off x="12814300" y="13222306"/>
          <a:ext cx="889000" cy="17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4" name="フローチャート: 判断 633"/>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5" name="テキスト ボックス 634"/>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6" name="フローチャート: 判断 635"/>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43039</xdr:rowOff>
    </xdr:from>
    <xdr:ext cx="378565" cy="259045"/>
    <xdr:sp macro="" textlink="">
      <xdr:nvSpPr>
        <xdr:cNvPr id="637" name="テキスト ボックス 636"/>
        <xdr:cNvSpPr txBox="1"/>
      </xdr:nvSpPr>
      <xdr:spPr>
        <a:xfrm>
          <a:off x="12625017" y="13416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121476</xdr:rowOff>
    </xdr:from>
    <xdr:to>
      <xdr:col>85</xdr:col>
      <xdr:colOff>177800</xdr:colOff>
      <xdr:row>75</xdr:row>
      <xdr:rowOff>51626</xdr:rowOff>
    </xdr:to>
    <xdr:sp macro="" textlink="">
      <xdr:nvSpPr>
        <xdr:cNvPr id="643" name="楕円 642"/>
        <xdr:cNvSpPr/>
      </xdr:nvSpPr>
      <xdr:spPr>
        <a:xfrm>
          <a:off x="16268700" y="1280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144353</xdr:rowOff>
    </xdr:from>
    <xdr:ext cx="469744" cy="259045"/>
    <xdr:sp macro="" textlink="">
      <xdr:nvSpPr>
        <xdr:cNvPr id="644" name="災害復旧費該当値テキスト"/>
        <xdr:cNvSpPr txBox="1"/>
      </xdr:nvSpPr>
      <xdr:spPr>
        <a:xfrm>
          <a:off x="16370300" y="1266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62382</xdr:rowOff>
    </xdr:from>
    <xdr:to>
      <xdr:col>81</xdr:col>
      <xdr:colOff>101600</xdr:colOff>
      <xdr:row>76</xdr:row>
      <xdr:rowOff>163982</xdr:rowOff>
    </xdr:to>
    <xdr:sp macro="" textlink="">
      <xdr:nvSpPr>
        <xdr:cNvPr id="645" name="楕円 644"/>
        <xdr:cNvSpPr/>
      </xdr:nvSpPr>
      <xdr:spPr>
        <a:xfrm>
          <a:off x="15430500" y="130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9059</xdr:rowOff>
    </xdr:from>
    <xdr:ext cx="469744" cy="259045"/>
    <xdr:sp macro="" textlink="">
      <xdr:nvSpPr>
        <xdr:cNvPr id="646" name="テキスト ボックス 645"/>
        <xdr:cNvSpPr txBox="1"/>
      </xdr:nvSpPr>
      <xdr:spPr>
        <a:xfrm>
          <a:off x="15246428" y="1286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141763</xdr:rowOff>
    </xdr:from>
    <xdr:to>
      <xdr:col>76</xdr:col>
      <xdr:colOff>165100</xdr:colOff>
      <xdr:row>78</xdr:row>
      <xdr:rowOff>71913</xdr:rowOff>
    </xdr:to>
    <xdr:sp macro="" textlink="">
      <xdr:nvSpPr>
        <xdr:cNvPr id="647" name="楕円 646"/>
        <xdr:cNvSpPr/>
      </xdr:nvSpPr>
      <xdr:spPr>
        <a:xfrm>
          <a:off x="14541500" y="1334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63040</xdr:rowOff>
    </xdr:from>
    <xdr:ext cx="313932" cy="259045"/>
    <xdr:sp macro="" textlink="">
      <xdr:nvSpPr>
        <xdr:cNvPr id="648" name="テキスト ボックス 647"/>
        <xdr:cNvSpPr txBox="1"/>
      </xdr:nvSpPr>
      <xdr:spPr>
        <a:xfrm>
          <a:off x="14435333" y="134361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144450</xdr:rowOff>
    </xdr:from>
    <xdr:to>
      <xdr:col>72</xdr:col>
      <xdr:colOff>38100</xdr:colOff>
      <xdr:row>78</xdr:row>
      <xdr:rowOff>74600</xdr:rowOff>
    </xdr:to>
    <xdr:sp macro="" textlink="">
      <xdr:nvSpPr>
        <xdr:cNvPr id="649" name="楕円 648"/>
        <xdr:cNvSpPr/>
      </xdr:nvSpPr>
      <xdr:spPr>
        <a:xfrm>
          <a:off x="13652500" y="133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65727</xdr:rowOff>
    </xdr:from>
    <xdr:ext cx="313932" cy="259045"/>
    <xdr:sp macro="" textlink="">
      <xdr:nvSpPr>
        <xdr:cNvPr id="650" name="テキスト ボックス 649"/>
        <xdr:cNvSpPr txBox="1"/>
      </xdr:nvSpPr>
      <xdr:spPr>
        <a:xfrm>
          <a:off x="13546333" y="13438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141306</xdr:rowOff>
    </xdr:from>
    <xdr:to>
      <xdr:col>67</xdr:col>
      <xdr:colOff>101600</xdr:colOff>
      <xdr:row>77</xdr:row>
      <xdr:rowOff>71456</xdr:rowOff>
    </xdr:to>
    <xdr:sp macro="" textlink="">
      <xdr:nvSpPr>
        <xdr:cNvPr id="651" name="楕円 650"/>
        <xdr:cNvSpPr/>
      </xdr:nvSpPr>
      <xdr:spPr>
        <a:xfrm>
          <a:off x="12763500" y="1317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87984</xdr:rowOff>
    </xdr:from>
    <xdr:ext cx="469744" cy="259045"/>
    <xdr:sp macro="" textlink="">
      <xdr:nvSpPr>
        <xdr:cNvPr id="652" name="テキスト ボックス 651"/>
        <xdr:cNvSpPr txBox="1"/>
      </xdr:nvSpPr>
      <xdr:spPr>
        <a:xfrm>
          <a:off x="12579428" y="1294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4" name="テキスト ボックス 66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6" name="テキスト ボックス 66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8" name="テキスト ボックス 66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0" name="テキスト ボックス 66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2" name="テキスト ボックス 67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4" name="テキスト ボックス 67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78" name="直線コネクタ 677"/>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79"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0" name="直線コネクタ 679"/>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1"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2" name="直線コネクタ 681"/>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36128</xdr:rowOff>
    </xdr:from>
    <xdr:to>
      <xdr:col>85</xdr:col>
      <xdr:colOff>127000</xdr:colOff>
      <xdr:row>98</xdr:row>
      <xdr:rowOff>124383</xdr:rowOff>
    </xdr:to>
    <xdr:cxnSp macro="">
      <xdr:nvCxnSpPr>
        <xdr:cNvPr id="683" name="直線コネクタ 682"/>
        <xdr:cNvCxnSpPr/>
      </xdr:nvCxnSpPr>
      <xdr:spPr>
        <a:xfrm>
          <a:off x="15481300" y="16838228"/>
          <a:ext cx="838200" cy="8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4" name="公債費平均値テキスト"/>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5" name="フローチャート: 判断 684"/>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36128</xdr:rowOff>
    </xdr:from>
    <xdr:to>
      <xdr:col>81</xdr:col>
      <xdr:colOff>50800</xdr:colOff>
      <xdr:row>98</xdr:row>
      <xdr:rowOff>109182</xdr:rowOff>
    </xdr:to>
    <xdr:cxnSp macro="">
      <xdr:nvCxnSpPr>
        <xdr:cNvPr id="686" name="直線コネクタ 685"/>
        <xdr:cNvCxnSpPr/>
      </xdr:nvCxnSpPr>
      <xdr:spPr>
        <a:xfrm flipV="1">
          <a:off x="14592300" y="16838228"/>
          <a:ext cx="889000" cy="7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87" name="フローチャート: 判断 686"/>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88" name="テキスト ボックス 687"/>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109182</xdr:rowOff>
    </xdr:from>
    <xdr:to>
      <xdr:col>76</xdr:col>
      <xdr:colOff>114300</xdr:colOff>
      <xdr:row>98</xdr:row>
      <xdr:rowOff>123503</xdr:rowOff>
    </xdr:to>
    <xdr:cxnSp macro="">
      <xdr:nvCxnSpPr>
        <xdr:cNvPr id="689" name="直線コネクタ 688"/>
        <xdr:cNvCxnSpPr/>
      </xdr:nvCxnSpPr>
      <xdr:spPr>
        <a:xfrm flipV="1">
          <a:off x="13703300" y="16911282"/>
          <a:ext cx="889000" cy="1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0" name="フローチャート: 判断 689"/>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1" name="テキスト ボックス 690"/>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123273</xdr:rowOff>
    </xdr:from>
    <xdr:to>
      <xdr:col>71</xdr:col>
      <xdr:colOff>177800</xdr:colOff>
      <xdr:row>98</xdr:row>
      <xdr:rowOff>123503</xdr:rowOff>
    </xdr:to>
    <xdr:cxnSp macro="">
      <xdr:nvCxnSpPr>
        <xdr:cNvPr id="692" name="直線コネクタ 691"/>
        <xdr:cNvCxnSpPr/>
      </xdr:nvCxnSpPr>
      <xdr:spPr>
        <a:xfrm>
          <a:off x="12814300" y="16925373"/>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3" name="フローチャート: 判断 692"/>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4" name="テキスト ボックス 693"/>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5" name="フローチャート: 判断 694"/>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696" name="テキスト ボックス 695"/>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73583</xdr:rowOff>
    </xdr:from>
    <xdr:to>
      <xdr:col>85</xdr:col>
      <xdr:colOff>177800</xdr:colOff>
      <xdr:row>99</xdr:row>
      <xdr:rowOff>3733</xdr:rowOff>
    </xdr:to>
    <xdr:sp macro="" textlink="">
      <xdr:nvSpPr>
        <xdr:cNvPr id="702" name="楕円 701"/>
        <xdr:cNvSpPr/>
      </xdr:nvSpPr>
      <xdr:spPr>
        <a:xfrm>
          <a:off x="16268700" y="168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159960</xdr:rowOff>
    </xdr:from>
    <xdr:ext cx="469744" cy="259045"/>
    <xdr:sp macro="" textlink="">
      <xdr:nvSpPr>
        <xdr:cNvPr id="703" name="公債費該当値テキスト"/>
        <xdr:cNvSpPr txBox="1"/>
      </xdr:nvSpPr>
      <xdr:spPr>
        <a:xfrm>
          <a:off x="16370300" y="1679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156778</xdr:rowOff>
    </xdr:from>
    <xdr:to>
      <xdr:col>81</xdr:col>
      <xdr:colOff>101600</xdr:colOff>
      <xdr:row>98</xdr:row>
      <xdr:rowOff>86928</xdr:rowOff>
    </xdr:to>
    <xdr:sp macro="" textlink="">
      <xdr:nvSpPr>
        <xdr:cNvPr id="704" name="楕円 703"/>
        <xdr:cNvSpPr/>
      </xdr:nvSpPr>
      <xdr:spPr>
        <a:xfrm>
          <a:off x="15430500" y="1678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78055</xdr:rowOff>
    </xdr:from>
    <xdr:ext cx="534377" cy="259045"/>
    <xdr:sp macro="" textlink="">
      <xdr:nvSpPr>
        <xdr:cNvPr id="705" name="テキスト ボックス 704"/>
        <xdr:cNvSpPr txBox="1"/>
      </xdr:nvSpPr>
      <xdr:spPr>
        <a:xfrm>
          <a:off x="15214111" y="1688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58382</xdr:rowOff>
    </xdr:from>
    <xdr:to>
      <xdr:col>76</xdr:col>
      <xdr:colOff>165100</xdr:colOff>
      <xdr:row>98</xdr:row>
      <xdr:rowOff>159982</xdr:rowOff>
    </xdr:to>
    <xdr:sp macro="" textlink="">
      <xdr:nvSpPr>
        <xdr:cNvPr id="706" name="楕円 705"/>
        <xdr:cNvSpPr/>
      </xdr:nvSpPr>
      <xdr:spPr>
        <a:xfrm>
          <a:off x="14541500" y="1686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151109</xdr:rowOff>
    </xdr:from>
    <xdr:ext cx="469744" cy="259045"/>
    <xdr:sp macro="" textlink="">
      <xdr:nvSpPr>
        <xdr:cNvPr id="707" name="テキスト ボックス 706"/>
        <xdr:cNvSpPr txBox="1"/>
      </xdr:nvSpPr>
      <xdr:spPr>
        <a:xfrm>
          <a:off x="14357428" y="1695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72703</xdr:rowOff>
    </xdr:from>
    <xdr:to>
      <xdr:col>72</xdr:col>
      <xdr:colOff>38100</xdr:colOff>
      <xdr:row>99</xdr:row>
      <xdr:rowOff>2853</xdr:rowOff>
    </xdr:to>
    <xdr:sp macro="" textlink="">
      <xdr:nvSpPr>
        <xdr:cNvPr id="708" name="楕円 707"/>
        <xdr:cNvSpPr/>
      </xdr:nvSpPr>
      <xdr:spPr>
        <a:xfrm>
          <a:off x="13652500" y="168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165430</xdr:rowOff>
    </xdr:from>
    <xdr:ext cx="469744" cy="259045"/>
    <xdr:sp macro="" textlink="">
      <xdr:nvSpPr>
        <xdr:cNvPr id="709" name="テキスト ボックス 708"/>
        <xdr:cNvSpPr txBox="1"/>
      </xdr:nvSpPr>
      <xdr:spPr>
        <a:xfrm>
          <a:off x="13468428" y="1696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72473</xdr:rowOff>
    </xdr:from>
    <xdr:to>
      <xdr:col>67</xdr:col>
      <xdr:colOff>101600</xdr:colOff>
      <xdr:row>99</xdr:row>
      <xdr:rowOff>2623</xdr:rowOff>
    </xdr:to>
    <xdr:sp macro="" textlink="">
      <xdr:nvSpPr>
        <xdr:cNvPr id="710" name="楕円 709"/>
        <xdr:cNvSpPr/>
      </xdr:nvSpPr>
      <xdr:spPr>
        <a:xfrm>
          <a:off x="12763500" y="1687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165200</xdr:rowOff>
    </xdr:from>
    <xdr:ext cx="469744" cy="259045"/>
    <xdr:sp macro="" textlink="">
      <xdr:nvSpPr>
        <xdr:cNvPr id="711" name="テキスト ボックス 710"/>
        <xdr:cNvSpPr txBox="1"/>
      </xdr:nvSpPr>
      <xdr:spPr>
        <a:xfrm>
          <a:off x="12579428" y="1696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3" name="直線コネクタ 732"/>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6"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37" name="直線コネクタ 736"/>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39"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0" name="フローチャート: 判断 739"/>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2" name="フローチャート: 判断 741"/>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3" name="テキスト ボックス 742"/>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5" name="フローチャート: 判断 744"/>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6" name="テキスト ボックス 745"/>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48" name="フローチャート: 判断 747"/>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49" name="テキスト ボックス 748"/>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0" name="フローチャート: 判断 749"/>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1" name="テキスト ボックス 750"/>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58"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年度の総務費については、特別定額給付金給付事業を実施したことにより大きく増加した（前年度比＋約</a:t>
          </a:r>
          <a:r>
            <a:rPr kumimoji="1" lang="en-US" altLang="ja-JP" sz="1300">
              <a:latin typeface="ＭＳ Ｐゴシック" panose="020B0600070205080204" pitchFamily="50" charset="-128"/>
              <a:ea typeface="ＭＳ Ｐゴシック" panose="020B0600070205080204" pitchFamily="50" charset="-128"/>
            </a:rPr>
            <a:t>100,000</a:t>
          </a:r>
          <a:r>
            <a:rPr kumimoji="1" lang="ja-JP" altLang="en-US" sz="1300">
              <a:latin typeface="ＭＳ Ｐゴシック" panose="020B0600070205080204" pitchFamily="50" charset="-128"/>
              <a:ea typeface="ＭＳ Ｐゴシック" panose="020B0600070205080204" pitchFamily="50" charset="-128"/>
            </a:rPr>
            <a:t>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ついても、新型コロナウイルス感染症対策に関係する事業費の影響が大きく、コロナ関連各種経済対策事業（割増商品券事業）や事業継続支援補助金、店舗等賃料補助事業補助金などの実施により増額となった。</a:t>
          </a:r>
        </a:p>
        <a:p>
          <a:r>
            <a:rPr kumimoji="1" lang="ja-JP" altLang="en-US" sz="1300">
              <a:latin typeface="ＭＳ Ｐゴシック" panose="020B0600070205080204" pitchFamily="50" charset="-128"/>
              <a:ea typeface="ＭＳ Ｐゴシック" panose="020B0600070205080204" pitchFamily="50" charset="-128"/>
            </a:rPr>
            <a:t>　また、教育費については、子育てのための施設等利用給付事業および幼稚園施設型給付費給付事業の実施等により増加している。</a:t>
          </a:r>
        </a:p>
        <a:p>
          <a:r>
            <a:rPr kumimoji="1" lang="ja-JP" altLang="en-US" sz="1300">
              <a:latin typeface="ＭＳ Ｐゴシック" panose="020B0600070205080204" pitchFamily="50" charset="-128"/>
              <a:ea typeface="ＭＳ Ｐゴシック" panose="020B0600070205080204" pitchFamily="50" charset="-128"/>
            </a:rPr>
            <a:t>　災害復旧事業費が増加した要因については、「（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）性質別歳出決算分析表」にも記載のとおり、前年度に引き続き、令和元年東日本台風災害復旧事業費が大きく計上されているためである。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今後も、富谷市行政改革基本方針及び富谷市行政改革実施プランに基づく行政改革を推進し、事務事業の見直しによる再構築や重点化する主要事業の優先度などの検討を進め、経費の削減に努めていく。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百万円の決算積立を行ったため増加した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標準財政規模</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増加したため標準財政規模比では減少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する結果となった。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実質収支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額について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地方消費税交付金の増額等に伴う歳入の増加と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翌年度に繰越すべき財源が減少したことにより増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、標準財政規模比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も増加とした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しかし、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実質単年度収支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標準財政規模</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は、財政調整基金の取崩額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百万円）が影響し、約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ポイント減少となった。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今後も引き続き、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行政改革の推進により事務事業の見直しやコストの削減を図るとともに安定的な自主財源の確保に努め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連結実質赤字比率は算定開始以来、数値が算出されていないことに加え、赤字額が発生した会計もない。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年度決算より、下水道事業が法適用の企業会計へと移行し、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水道事業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とともに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健全な運営状況を維持している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。とはいえ、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老朽化した施設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や設備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の整備更新が課題であり、中長期的な経営判断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のもと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健全経営に努めていくことが必要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一般会計、介護保険特別会計および後期高齢者医療特別会計のいずれも、標準財政規模比が昨年度並み、もしくは増加しており、特に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一般会計では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、実質収支額が標準財政規模の増加率を上回る増額となったため、約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ポイントの上昇という結果であった。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唯一、比率が減少となった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国民健康保険特別会計は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年度以降、毎年減少が続いており、令和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年度も約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ポイントの微減となった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ここ数年の減少率は僅かな率にとどまっているものの、今後も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保険給付費の伸びが続くこと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予想される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長期的な国保財政の安定化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に努める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とともに、健康管理意識の向上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へとつながる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事業を推進</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するなど、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歳出の削減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9&#26376;&#36861;&#21152;&#20998;/&#12304;&#36001;&#25919;&#29366;&#27841;&#36039;&#26009;&#38598;&#12305;_042161_&#23500;&#35895;&#24066;_2020(2&#22238;&#3044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50</v>
          </cell>
          <cell r="BX53">
            <v>52.5</v>
          </cell>
          <cell r="CF53">
            <v>54.6</v>
          </cell>
          <cell r="CN53">
            <v>55.4</v>
          </cell>
          <cell r="CV53">
            <v>57.6</v>
          </cell>
        </row>
        <row r="55">
          <cell r="AN55" t="str">
            <v>類似団体内平均値</v>
          </cell>
          <cell r="BP55">
            <v>35.299999999999997</v>
          </cell>
          <cell r="BX55">
            <v>31.9</v>
          </cell>
          <cell r="CF55">
            <v>24.2</v>
          </cell>
          <cell r="CN55">
            <v>22.1</v>
          </cell>
          <cell r="CV55">
            <v>20.399999999999999</v>
          </cell>
        </row>
        <row r="57">
          <cell r="BP57">
            <v>60.4</v>
          </cell>
          <cell r="BX57">
            <v>59.4</v>
          </cell>
          <cell r="CF57">
            <v>60.2</v>
          </cell>
          <cell r="CN57">
            <v>61.5</v>
          </cell>
          <cell r="CV57">
            <v>62.8</v>
          </cell>
        </row>
        <row r="72">
          <cell r="BP72" t="str">
            <v>H28</v>
          </cell>
          <cell r="BX72" t="str">
            <v>H29</v>
          </cell>
          <cell r="CF72" t="str">
            <v>H30</v>
          </cell>
          <cell r="CN72" t="str">
            <v>R01</v>
          </cell>
          <cell r="CV72" t="str">
            <v>R02</v>
          </cell>
        </row>
        <row r="73">
          <cell r="AN73" t="str">
            <v>当該団体値</v>
          </cell>
        </row>
        <row r="75">
          <cell r="BP75">
            <v>-2.2999999999999998</v>
          </cell>
          <cell r="BX75">
            <v>-2.1</v>
          </cell>
          <cell r="CF75">
            <v>-2</v>
          </cell>
          <cell r="CN75">
            <v>-2</v>
          </cell>
          <cell r="CV75">
            <v>-2.2000000000000002</v>
          </cell>
        </row>
        <row r="77">
          <cell r="AN77" t="str">
            <v>類似団体内平均値</v>
          </cell>
          <cell r="BP77">
            <v>35.299999999999997</v>
          </cell>
          <cell r="BX77">
            <v>31.9</v>
          </cell>
          <cell r="CF77">
            <v>24.2</v>
          </cell>
          <cell r="CN77">
            <v>22.1</v>
          </cell>
          <cell r="CV77">
            <v>20.399999999999999</v>
          </cell>
        </row>
        <row r="79">
          <cell r="BP79">
            <v>6.9</v>
          </cell>
          <cell r="BX79">
            <v>6.6</v>
          </cell>
          <cell r="CF79">
            <v>6.4</v>
          </cell>
          <cell r="CN79">
            <v>6.3</v>
          </cell>
          <cell r="CV79">
            <v>6.2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21940168</v>
      </c>
      <c r="BO4" s="426"/>
      <c r="BP4" s="426"/>
      <c r="BQ4" s="426"/>
      <c r="BR4" s="426"/>
      <c r="BS4" s="426"/>
      <c r="BT4" s="426"/>
      <c r="BU4" s="427"/>
      <c r="BV4" s="425">
        <v>15388101</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10</v>
      </c>
      <c r="CU4" s="610"/>
      <c r="CV4" s="610"/>
      <c r="CW4" s="610"/>
      <c r="CX4" s="610"/>
      <c r="CY4" s="610"/>
      <c r="CZ4" s="610"/>
      <c r="DA4" s="611"/>
      <c r="DB4" s="609">
        <v>7.7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20723144</v>
      </c>
      <c r="BO5" s="431"/>
      <c r="BP5" s="431"/>
      <c r="BQ5" s="431"/>
      <c r="BR5" s="431"/>
      <c r="BS5" s="431"/>
      <c r="BT5" s="431"/>
      <c r="BU5" s="432"/>
      <c r="BV5" s="430">
        <v>14386645</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91.7</v>
      </c>
      <c r="CU5" s="401"/>
      <c r="CV5" s="401"/>
      <c r="CW5" s="401"/>
      <c r="CX5" s="401"/>
      <c r="CY5" s="401"/>
      <c r="CZ5" s="401"/>
      <c r="DA5" s="402"/>
      <c r="DB5" s="400">
        <v>90.8</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1217024</v>
      </c>
      <c r="BO6" s="431"/>
      <c r="BP6" s="431"/>
      <c r="BQ6" s="431"/>
      <c r="BR6" s="431"/>
      <c r="BS6" s="431"/>
      <c r="BT6" s="431"/>
      <c r="BU6" s="432"/>
      <c r="BV6" s="430">
        <v>1001456</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91.7</v>
      </c>
      <c r="CU6" s="584"/>
      <c r="CV6" s="584"/>
      <c r="CW6" s="584"/>
      <c r="CX6" s="584"/>
      <c r="CY6" s="584"/>
      <c r="CZ6" s="584"/>
      <c r="DA6" s="585"/>
      <c r="DB6" s="583">
        <v>90.8</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248840</v>
      </c>
      <c r="BO7" s="431"/>
      <c r="BP7" s="431"/>
      <c r="BQ7" s="431"/>
      <c r="BR7" s="431"/>
      <c r="BS7" s="431"/>
      <c r="BT7" s="431"/>
      <c r="BU7" s="432"/>
      <c r="BV7" s="430">
        <v>285528</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9656809</v>
      </c>
      <c r="CU7" s="431"/>
      <c r="CV7" s="431"/>
      <c r="CW7" s="431"/>
      <c r="CX7" s="431"/>
      <c r="CY7" s="431"/>
      <c r="CZ7" s="431"/>
      <c r="DA7" s="432"/>
      <c r="DB7" s="430">
        <v>9275805</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968184</v>
      </c>
      <c r="BO8" s="431"/>
      <c r="BP8" s="431"/>
      <c r="BQ8" s="431"/>
      <c r="BR8" s="431"/>
      <c r="BS8" s="431"/>
      <c r="BT8" s="431"/>
      <c r="BU8" s="432"/>
      <c r="BV8" s="430">
        <v>715928</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0.83</v>
      </c>
      <c r="CU8" s="544"/>
      <c r="CV8" s="544"/>
      <c r="CW8" s="544"/>
      <c r="CX8" s="544"/>
      <c r="CY8" s="544"/>
      <c r="CZ8" s="544"/>
      <c r="DA8" s="545"/>
      <c r="DB8" s="543">
        <v>0.83</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51651</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252256</v>
      </c>
      <c r="BO9" s="431"/>
      <c r="BP9" s="431"/>
      <c r="BQ9" s="431"/>
      <c r="BR9" s="431"/>
      <c r="BS9" s="431"/>
      <c r="BT9" s="431"/>
      <c r="BU9" s="432"/>
      <c r="BV9" s="430">
        <v>-164435</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4</v>
      </c>
      <c r="CU9" s="401"/>
      <c r="CV9" s="401"/>
      <c r="CW9" s="401"/>
      <c r="CX9" s="401"/>
      <c r="CY9" s="401"/>
      <c r="CZ9" s="401"/>
      <c r="DA9" s="402"/>
      <c r="DB9" s="400">
        <v>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51591</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101</v>
      </c>
      <c r="AV10" s="488"/>
      <c r="AW10" s="488"/>
      <c r="AX10" s="488"/>
      <c r="AY10" s="410" t="s">
        <v>121</v>
      </c>
      <c r="AZ10" s="411"/>
      <c r="BA10" s="411"/>
      <c r="BB10" s="411"/>
      <c r="BC10" s="411"/>
      <c r="BD10" s="411"/>
      <c r="BE10" s="411"/>
      <c r="BF10" s="411"/>
      <c r="BG10" s="411"/>
      <c r="BH10" s="411"/>
      <c r="BI10" s="411"/>
      <c r="BJ10" s="411"/>
      <c r="BK10" s="411"/>
      <c r="BL10" s="411"/>
      <c r="BM10" s="412"/>
      <c r="BN10" s="430">
        <v>399535</v>
      </c>
      <c r="BO10" s="431"/>
      <c r="BP10" s="431"/>
      <c r="BQ10" s="431"/>
      <c r="BR10" s="431"/>
      <c r="BS10" s="431"/>
      <c r="BT10" s="431"/>
      <c r="BU10" s="432"/>
      <c r="BV10" s="430">
        <v>577007</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116</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250000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52431</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116</v>
      </c>
      <c r="AV12" s="488"/>
      <c r="AW12" s="488"/>
      <c r="AX12" s="488"/>
      <c r="AY12" s="410" t="s">
        <v>134</v>
      </c>
      <c r="AZ12" s="411"/>
      <c r="BA12" s="411"/>
      <c r="BB12" s="411"/>
      <c r="BC12" s="411"/>
      <c r="BD12" s="411"/>
      <c r="BE12" s="411"/>
      <c r="BF12" s="411"/>
      <c r="BG12" s="411"/>
      <c r="BH12" s="411"/>
      <c r="BI12" s="411"/>
      <c r="BJ12" s="411"/>
      <c r="BK12" s="411"/>
      <c r="BL12" s="411"/>
      <c r="BM12" s="412"/>
      <c r="BN12" s="430">
        <v>350000</v>
      </c>
      <c r="BO12" s="431"/>
      <c r="BP12" s="431"/>
      <c r="BQ12" s="431"/>
      <c r="BR12" s="431"/>
      <c r="BS12" s="431"/>
      <c r="BT12" s="431"/>
      <c r="BU12" s="432"/>
      <c r="BV12" s="430">
        <v>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52204</v>
      </c>
      <c r="S13" s="534"/>
      <c r="T13" s="534"/>
      <c r="U13" s="534"/>
      <c r="V13" s="535"/>
      <c r="W13" s="521" t="s">
        <v>138</v>
      </c>
      <c r="X13" s="443"/>
      <c r="Y13" s="443"/>
      <c r="Z13" s="443"/>
      <c r="AA13" s="443"/>
      <c r="AB13" s="444"/>
      <c r="AC13" s="406">
        <v>282</v>
      </c>
      <c r="AD13" s="407"/>
      <c r="AE13" s="407"/>
      <c r="AF13" s="407"/>
      <c r="AG13" s="408"/>
      <c r="AH13" s="406">
        <v>236</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301791</v>
      </c>
      <c r="BO13" s="431"/>
      <c r="BP13" s="431"/>
      <c r="BQ13" s="431"/>
      <c r="BR13" s="431"/>
      <c r="BS13" s="431"/>
      <c r="BT13" s="431"/>
      <c r="BU13" s="432"/>
      <c r="BV13" s="430">
        <v>662572</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-2.2000000000000002</v>
      </c>
      <c r="CU13" s="401"/>
      <c r="CV13" s="401"/>
      <c r="CW13" s="401"/>
      <c r="CX13" s="401"/>
      <c r="CY13" s="401"/>
      <c r="CZ13" s="401"/>
      <c r="DA13" s="402"/>
      <c r="DB13" s="400">
        <v>-2</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52567</v>
      </c>
      <c r="S14" s="534"/>
      <c r="T14" s="534"/>
      <c r="U14" s="534"/>
      <c r="V14" s="535"/>
      <c r="W14" s="536"/>
      <c r="X14" s="446"/>
      <c r="Y14" s="446"/>
      <c r="Z14" s="446"/>
      <c r="AA14" s="446"/>
      <c r="AB14" s="447"/>
      <c r="AC14" s="526">
        <v>1.1000000000000001</v>
      </c>
      <c r="AD14" s="527"/>
      <c r="AE14" s="527"/>
      <c r="AF14" s="527"/>
      <c r="AG14" s="528"/>
      <c r="AH14" s="526">
        <v>1.1000000000000001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128</v>
      </c>
      <c r="CU14" s="538"/>
      <c r="CV14" s="538"/>
      <c r="CW14" s="538"/>
      <c r="CX14" s="538"/>
      <c r="CY14" s="538"/>
      <c r="CZ14" s="538"/>
      <c r="DA14" s="539"/>
      <c r="DB14" s="537" t="s">
        <v>128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137</v>
      </c>
      <c r="N15" s="531"/>
      <c r="O15" s="531"/>
      <c r="P15" s="531"/>
      <c r="Q15" s="532"/>
      <c r="R15" s="533">
        <v>52339</v>
      </c>
      <c r="S15" s="534"/>
      <c r="T15" s="534"/>
      <c r="U15" s="534"/>
      <c r="V15" s="535"/>
      <c r="W15" s="521" t="s">
        <v>145</v>
      </c>
      <c r="X15" s="443"/>
      <c r="Y15" s="443"/>
      <c r="Z15" s="443"/>
      <c r="AA15" s="443"/>
      <c r="AB15" s="444"/>
      <c r="AC15" s="406">
        <v>5726</v>
      </c>
      <c r="AD15" s="407"/>
      <c r="AE15" s="407"/>
      <c r="AF15" s="407"/>
      <c r="AG15" s="408"/>
      <c r="AH15" s="406">
        <v>4705</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6192068</v>
      </c>
      <c r="BO15" s="426"/>
      <c r="BP15" s="426"/>
      <c r="BQ15" s="426"/>
      <c r="BR15" s="426"/>
      <c r="BS15" s="426"/>
      <c r="BT15" s="426"/>
      <c r="BU15" s="427"/>
      <c r="BV15" s="425">
        <v>5866646</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23.1</v>
      </c>
      <c r="AD16" s="527"/>
      <c r="AE16" s="527"/>
      <c r="AF16" s="527"/>
      <c r="AG16" s="528"/>
      <c r="AH16" s="526">
        <v>21.5</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7448178</v>
      </c>
      <c r="BO16" s="431"/>
      <c r="BP16" s="431"/>
      <c r="BQ16" s="431"/>
      <c r="BR16" s="431"/>
      <c r="BS16" s="431"/>
      <c r="BT16" s="431"/>
      <c r="BU16" s="432"/>
      <c r="BV16" s="430">
        <v>7087465</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18787</v>
      </c>
      <c r="AD17" s="407"/>
      <c r="AE17" s="407"/>
      <c r="AF17" s="407"/>
      <c r="AG17" s="408"/>
      <c r="AH17" s="406">
        <v>16897</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7837065</v>
      </c>
      <c r="BO17" s="431"/>
      <c r="BP17" s="431"/>
      <c r="BQ17" s="431"/>
      <c r="BR17" s="431"/>
      <c r="BS17" s="431"/>
      <c r="BT17" s="431"/>
      <c r="BU17" s="432"/>
      <c r="BV17" s="430">
        <v>7488321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49.18</v>
      </c>
      <c r="M18" s="495"/>
      <c r="N18" s="495"/>
      <c r="O18" s="495"/>
      <c r="P18" s="495"/>
      <c r="Q18" s="495"/>
      <c r="R18" s="496"/>
      <c r="S18" s="496"/>
      <c r="T18" s="496"/>
      <c r="U18" s="496"/>
      <c r="V18" s="497"/>
      <c r="W18" s="511"/>
      <c r="X18" s="512"/>
      <c r="Y18" s="512"/>
      <c r="Z18" s="512"/>
      <c r="AA18" s="512"/>
      <c r="AB18" s="522"/>
      <c r="AC18" s="394">
        <v>75.8</v>
      </c>
      <c r="AD18" s="395"/>
      <c r="AE18" s="395"/>
      <c r="AF18" s="395"/>
      <c r="AG18" s="498"/>
      <c r="AH18" s="394">
        <v>77.400000000000006</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8243060</v>
      </c>
      <c r="BO18" s="431"/>
      <c r="BP18" s="431"/>
      <c r="BQ18" s="431"/>
      <c r="BR18" s="431"/>
      <c r="BS18" s="431"/>
      <c r="BT18" s="431"/>
      <c r="BU18" s="432"/>
      <c r="BV18" s="430">
        <v>7974407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1050</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11350804</v>
      </c>
      <c r="BO19" s="431"/>
      <c r="BP19" s="431"/>
      <c r="BQ19" s="431"/>
      <c r="BR19" s="431"/>
      <c r="BS19" s="431"/>
      <c r="BT19" s="431"/>
      <c r="BU19" s="432"/>
      <c r="BV19" s="430">
        <v>10622198</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18401</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6303011</v>
      </c>
      <c r="BO23" s="431"/>
      <c r="BP23" s="431"/>
      <c r="BQ23" s="431"/>
      <c r="BR23" s="431"/>
      <c r="BS23" s="431"/>
      <c r="BT23" s="431"/>
      <c r="BU23" s="432"/>
      <c r="BV23" s="430">
        <v>6352825</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8124</v>
      </c>
      <c r="R24" s="407"/>
      <c r="S24" s="407"/>
      <c r="T24" s="407"/>
      <c r="U24" s="407"/>
      <c r="V24" s="408"/>
      <c r="W24" s="472"/>
      <c r="X24" s="463"/>
      <c r="Y24" s="464"/>
      <c r="Z24" s="403" t="s">
        <v>169</v>
      </c>
      <c r="AA24" s="404"/>
      <c r="AB24" s="404"/>
      <c r="AC24" s="404"/>
      <c r="AD24" s="404"/>
      <c r="AE24" s="404"/>
      <c r="AF24" s="404"/>
      <c r="AG24" s="405"/>
      <c r="AH24" s="406">
        <v>319</v>
      </c>
      <c r="AI24" s="407"/>
      <c r="AJ24" s="407"/>
      <c r="AK24" s="407"/>
      <c r="AL24" s="408"/>
      <c r="AM24" s="406">
        <v>886182</v>
      </c>
      <c r="AN24" s="407"/>
      <c r="AO24" s="407"/>
      <c r="AP24" s="407"/>
      <c r="AQ24" s="407"/>
      <c r="AR24" s="408"/>
      <c r="AS24" s="406">
        <v>2778</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3727058</v>
      </c>
      <c r="BO24" s="431"/>
      <c r="BP24" s="431"/>
      <c r="BQ24" s="431"/>
      <c r="BR24" s="431"/>
      <c r="BS24" s="431"/>
      <c r="BT24" s="431"/>
      <c r="BU24" s="432"/>
      <c r="BV24" s="430">
        <v>3694741</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1</v>
      </c>
      <c r="M25" s="407"/>
      <c r="N25" s="407"/>
      <c r="O25" s="407"/>
      <c r="P25" s="408"/>
      <c r="Q25" s="406">
        <v>7350</v>
      </c>
      <c r="R25" s="407"/>
      <c r="S25" s="407"/>
      <c r="T25" s="407"/>
      <c r="U25" s="407"/>
      <c r="V25" s="408"/>
      <c r="W25" s="472"/>
      <c r="X25" s="463"/>
      <c r="Y25" s="464"/>
      <c r="Z25" s="403" t="s">
        <v>172</v>
      </c>
      <c r="AA25" s="404"/>
      <c r="AB25" s="404"/>
      <c r="AC25" s="404"/>
      <c r="AD25" s="404"/>
      <c r="AE25" s="404"/>
      <c r="AF25" s="404"/>
      <c r="AG25" s="405"/>
      <c r="AH25" s="406" t="s">
        <v>136</v>
      </c>
      <c r="AI25" s="407"/>
      <c r="AJ25" s="407"/>
      <c r="AK25" s="407"/>
      <c r="AL25" s="408"/>
      <c r="AM25" s="406" t="s">
        <v>173</v>
      </c>
      <c r="AN25" s="407"/>
      <c r="AO25" s="407"/>
      <c r="AP25" s="407"/>
      <c r="AQ25" s="407"/>
      <c r="AR25" s="408"/>
      <c r="AS25" s="406" t="s">
        <v>136</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3660658</v>
      </c>
      <c r="BO25" s="426"/>
      <c r="BP25" s="426"/>
      <c r="BQ25" s="426"/>
      <c r="BR25" s="426"/>
      <c r="BS25" s="426"/>
      <c r="BT25" s="426"/>
      <c r="BU25" s="427"/>
      <c r="BV25" s="425">
        <v>2538912</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6340</v>
      </c>
      <c r="R26" s="407"/>
      <c r="S26" s="407"/>
      <c r="T26" s="407"/>
      <c r="U26" s="407"/>
      <c r="V26" s="408"/>
      <c r="W26" s="472"/>
      <c r="X26" s="463"/>
      <c r="Y26" s="464"/>
      <c r="Z26" s="403" t="s">
        <v>176</v>
      </c>
      <c r="AA26" s="485"/>
      <c r="AB26" s="485"/>
      <c r="AC26" s="485"/>
      <c r="AD26" s="485"/>
      <c r="AE26" s="485"/>
      <c r="AF26" s="485"/>
      <c r="AG26" s="486"/>
      <c r="AH26" s="406">
        <v>17</v>
      </c>
      <c r="AI26" s="407"/>
      <c r="AJ26" s="407"/>
      <c r="AK26" s="407"/>
      <c r="AL26" s="408"/>
      <c r="AM26" s="406">
        <v>43469</v>
      </c>
      <c r="AN26" s="407"/>
      <c r="AO26" s="407"/>
      <c r="AP26" s="407"/>
      <c r="AQ26" s="407"/>
      <c r="AR26" s="408"/>
      <c r="AS26" s="406">
        <v>2557</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128</v>
      </c>
      <c r="BO26" s="431"/>
      <c r="BP26" s="431"/>
      <c r="BQ26" s="431"/>
      <c r="BR26" s="431"/>
      <c r="BS26" s="431"/>
      <c r="BT26" s="431"/>
      <c r="BU26" s="432"/>
      <c r="BV26" s="430" t="s">
        <v>173</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4100</v>
      </c>
      <c r="R27" s="407"/>
      <c r="S27" s="407"/>
      <c r="T27" s="407"/>
      <c r="U27" s="407"/>
      <c r="V27" s="408"/>
      <c r="W27" s="472"/>
      <c r="X27" s="463"/>
      <c r="Y27" s="464"/>
      <c r="Z27" s="403" t="s">
        <v>179</v>
      </c>
      <c r="AA27" s="404"/>
      <c r="AB27" s="404"/>
      <c r="AC27" s="404"/>
      <c r="AD27" s="404"/>
      <c r="AE27" s="404"/>
      <c r="AF27" s="404"/>
      <c r="AG27" s="405"/>
      <c r="AH27" s="406">
        <v>10</v>
      </c>
      <c r="AI27" s="407"/>
      <c r="AJ27" s="407"/>
      <c r="AK27" s="407"/>
      <c r="AL27" s="408"/>
      <c r="AM27" s="406">
        <v>25073</v>
      </c>
      <c r="AN27" s="407"/>
      <c r="AO27" s="407"/>
      <c r="AP27" s="407"/>
      <c r="AQ27" s="407"/>
      <c r="AR27" s="408"/>
      <c r="AS27" s="406">
        <v>2507</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670295</v>
      </c>
      <c r="BO27" s="434"/>
      <c r="BP27" s="434"/>
      <c r="BQ27" s="434"/>
      <c r="BR27" s="434"/>
      <c r="BS27" s="434"/>
      <c r="BT27" s="434"/>
      <c r="BU27" s="435"/>
      <c r="BV27" s="433">
        <v>668507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3390</v>
      </c>
      <c r="R28" s="407"/>
      <c r="S28" s="407"/>
      <c r="T28" s="407"/>
      <c r="U28" s="407"/>
      <c r="V28" s="408"/>
      <c r="W28" s="472"/>
      <c r="X28" s="463"/>
      <c r="Y28" s="464"/>
      <c r="Z28" s="403" t="s">
        <v>182</v>
      </c>
      <c r="AA28" s="404"/>
      <c r="AB28" s="404"/>
      <c r="AC28" s="404"/>
      <c r="AD28" s="404"/>
      <c r="AE28" s="404"/>
      <c r="AF28" s="404"/>
      <c r="AG28" s="405"/>
      <c r="AH28" s="406" t="s">
        <v>173</v>
      </c>
      <c r="AI28" s="407"/>
      <c r="AJ28" s="407"/>
      <c r="AK28" s="407"/>
      <c r="AL28" s="408"/>
      <c r="AM28" s="406" t="s">
        <v>136</v>
      </c>
      <c r="AN28" s="407"/>
      <c r="AO28" s="407"/>
      <c r="AP28" s="407"/>
      <c r="AQ28" s="407"/>
      <c r="AR28" s="408"/>
      <c r="AS28" s="406" t="s">
        <v>128</v>
      </c>
      <c r="AT28" s="407"/>
      <c r="AU28" s="407"/>
      <c r="AV28" s="407"/>
      <c r="AW28" s="407"/>
      <c r="AX28" s="409"/>
      <c r="AY28" s="413" t="s">
        <v>183</v>
      </c>
      <c r="AZ28" s="414"/>
      <c r="BA28" s="414"/>
      <c r="BB28" s="415"/>
      <c r="BC28" s="422" t="s">
        <v>47</v>
      </c>
      <c r="BD28" s="423"/>
      <c r="BE28" s="423"/>
      <c r="BF28" s="423"/>
      <c r="BG28" s="423"/>
      <c r="BH28" s="423"/>
      <c r="BI28" s="423"/>
      <c r="BJ28" s="423"/>
      <c r="BK28" s="423"/>
      <c r="BL28" s="423"/>
      <c r="BM28" s="424"/>
      <c r="BN28" s="425">
        <v>4624260</v>
      </c>
      <c r="BO28" s="426"/>
      <c r="BP28" s="426"/>
      <c r="BQ28" s="426"/>
      <c r="BR28" s="426"/>
      <c r="BS28" s="426"/>
      <c r="BT28" s="426"/>
      <c r="BU28" s="427"/>
      <c r="BV28" s="425">
        <v>4574725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16</v>
      </c>
      <c r="M29" s="407"/>
      <c r="N29" s="407"/>
      <c r="O29" s="407"/>
      <c r="P29" s="408"/>
      <c r="Q29" s="406">
        <v>3190</v>
      </c>
      <c r="R29" s="407"/>
      <c r="S29" s="407"/>
      <c r="T29" s="407"/>
      <c r="U29" s="407"/>
      <c r="V29" s="408"/>
      <c r="W29" s="473"/>
      <c r="X29" s="474"/>
      <c r="Y29" s="475"/>
      <c r="Z29" s="403" t="s">
        <v>185</v>
      </c>
      <c r="AA29" s="404"/>
      <c r="AB29" s="404"/>
      <c r="AC29" s="404"/>
      <c r="AD29" s="404"/>
      <c r="AE29" s="404"/>
      <c r="AF29" s="404"/>
      <c r="AG29" s="405"/>
      <c r="AH29" s="406">
        <v>329</v>
      </c>
      <c r="AI29" s="407"/>
      <c r="AJ29" s="407"/>
      <c r="AK29" s="407"/>
      <c r="AL29" s="408"/>
      <c r="AM29" s="406">
        <v>911255</v>
      </c>
      <c r="AN29" s="407"/>
      <c r="AO29" s="407"/>
      <c r="AP29" s="407"/>
      <c r="AQ29" s="407"/>
      <c r="AR29" s="408"/>
      <c r="AS29" s="406">
        <v>2770</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4854</v>
      </c>
      <c r="BO29" s="431"/>
      <c r="BP29" s="431"/>
      <c r="BQ29" s="431"/>
      <c r="BR29" s="431"/>
      <c r="BS29" s="431"/>
      <c r="BT29" s="431"/>
      <c r="BU29" s="432"/>
      <c r="BV29" s="430">
        <v>4850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92.9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2688904</v>
      </c>
      <c r="BO30" s="434"/>
      <c r="BP30" s="434"/>
      <c r="BQ30" s="434"/>
      <c r="BR30" s="434"/>
      <c r="BS30" s="434"/>
      <c r="BT30" s="434"/>
      <c r="BU30" s="435"/>
      <c r="BV30" s="433">
        <v>2678495</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201</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富谷市国民健康保険特別会計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富谷市水道事業会計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吉田川流域溜池大和町外３市３ヶ町村組合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富谷市介護保険特別会計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富谷市下水道事業会計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黒川地域行政事務組合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富谷市後期高齢者医療特別会計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黒川地域行政事務組合：病院事業会計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黒川地域行政事務組合：介護事業会計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宮城県市町村職員退職手当組合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宮城県市町村非常勤消防団員補償報償組合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13</v>
      </c>
      <c r="BX40" s="389"/>
      <c r="BY40" s="388" t="str">
        <f>IF('各会計、関係団体の財政状況及び健全化判断比率'!B74="","",'各会計、関係団体の財政状況及び健全化判断比率'!B74)</f>
        <v>宮城県市町村自治振興センター</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14</v>
      </c>
      <c r="BX41" s="389"/>
      <c r="BY41" s="388" t="str">
        <f>IF('各会計、関係団体の財政状況及び健全化判断比率'!B75="","",'各会計、関係団体の財政状況及び健全化判断比率'!B75)</f>
        <v>宮城県後期高齢者医療広域連合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15</v>
      </c>
      <c r="BX42" s="389"/>
      <c r="BY42" s="388" t="str">
        <f>IF('各会計、関係団体の財政状況及び健全化判断比率'!B76="","",'各会計、関係団体の財政状況及び健全化判断比率'!B76)</f>
        <v>宮城県後期高齢者医療事業会計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ogGq+iqdwkJyONge+kR1qy++U+0c0fuH1ZEOoPAQ6h56HAehR4NjwyyRpwnNL4yFUFadbIFNGhUeR39Ug34DtA==" saltValue="jD/55VZFdo0zS8BhgiPrz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21" t="s">
        <v>551</v>
      </c>
      <c r="D34" s="1221"/>
      <c r="E34" s="1222"/>
      <c r="F34" s="32">
        <v>19.07</v>
      </c>
      <c r="G34" s="33">
        <v>17.7</v>
      </c>
      <c r="H34" s="33">
        <v>17.41</v>
      </c>
      <c r="I34" s="33">
        <v>17.149999999999999</v>
      </c>
      <c r="J34" s="34">
        <v>18.22</v>
      </c>
      <c r="K34" s="22"/>
      <c r="L34" s="22"/>
      <c r="M34" s="22"/>
      <c r="N34" s="22"/>
      <c r="O34" s="22"/>
      <c r="P34" s="22"/>
    </row>
    <row r="35" spans="1:16" ht="39" customHeight="1" x14ac:dyDescent="0.15">
      <c r="A35" s="22"/>
      <c r="B35" s="35"/>
      <c r="C35" s="1215" t="s">
        <v>552</v>
      </c>
      <c r="D35" s="1216"/>
      <c r="E35" s="1217"/>
      <c r="F35" s="36">
        <v>6.87</v>
      </c>
      <c r="G35" s="37">
        <v>6.71</v>
      </c>
      <c r="H35" s="37">
        <v>9.58</v>
      </c>
      <c r="I35" s="37">
        <v>7.71</v>
      </c>
      <c r="J35" s="38">
        <v>10.02</v>
      </c>
      <c r="K35" s="22"/>
      <c r="L35" s="22"/>
      <c r="M35" s="22"/>
      <c r="N35" s="22"/>
      <c r="O35" s="22"/>
      <c r="P35" s="22"/>
    </row>
    <row r="36" spans="1:16" ht="39" customHeight="1" x14ac:dyDescent="0.15">
      <c r="A36" s="22"/>
      <c r="B36" s="35"/>
      <c r="C36" s="1215" t="s">
        <v>553</v>
      </c>
      <c r="D36" s="1216"/>
      <c r="E36" s="1217"/>
      <c r="F36" s="36">
        <v>0.19</v>
      </c>
      <c r="G36" s="37">
        <v>0.19</v>
      </c>
      <c r="H36" s="37">
        <v>0.43</v>
      </c>
      <c r="I36" s="37">
        <v>0.6</v>
      </c>
      <c r="J36" s="38">
        <v>1.57</v>
      </c>
      <c r="K36" s="22"/>
      <c r="L36" s="22"/>
      <c r="M36" s="22"/>
      <c r="N36" s="22"/>
      <c r="O36" s="22"/>
      <c r="P36" s="22"/>
    </row>
    <row r="37" spans="1:16" ht="39" customHeight="1" x14ac:dyDescent="0.15">
      <c r="A37" s="22"/>
      <c r="B37" s="35"/>
      <c r="C37" s="1215" t="s">
        <v>554</v>
      </c>
      <c r="D37" s="1216"/>
      <c r="E37" s="1217"/>
      <c r="F37" s="36" t="s">
        <v>503</v>
      </c>
      <c r="G37" s="37" t="s">
        <v>503</v>
      </c>
      <c r="H37" s="37" t="s">
        <v>503</v>
      </c>
      <c r="I37" s="37" t="s">
        <v>503</v>
      </c>
      <c r="J37" s="38">
        <v>0.55000000000000004</v>
      </c>
      <c r="K37" s="22"/>
      <c r="L37" s="22"/>
      <c r="M37" s="22"/>
      <c r="N37" s="22"/>
      <c r="O37" s="22"/>
      <c r="P37" s="22"/>
    </row>
    <row r="38" spans="1:16" ht="39" customHeight="1" x14ac:dyDescent="0.15">
      <c r="A38" s="22"/>
      <c r="B38" s="35"/>
      <c r="C38" s="1215" t="s">
        <v>555</v>
      </c>
      <c r="D38" s="1216"/>
      <c r="E38" s="1217"/>
      <c r="F38" s="36">
        <v>1.71</v>
      </c>
      <c r="G38" s="37">
        <v>1.17</v>
      </c>
      <c r="H38" s="37">
        <v>0.37</v>
      </c>
      <c r="I38" s="37">
        <v>0.36</v>
      </c>
      <c r="J38" s="38">
        <v>0.27</v>
      </c>
      <c r="K38" s="22"/>
      <c r="L38" s="22"/>
      <c r="M38" s="22"/>
      <c r="N38" s="22"/>
      <c r="O38" s="22"/>
      <c r="P38" s="22"/>
    </row>
    <row r="39" spans="1:16" ht="39" customHeight="1" x14ac:dyDescent="0.15">
      <c r="A39" s="22"/>
      <c r="B39" s="35"/>
      <c r="C39" s="1215" t="s">
        <v>556</v>
      </c>
      <c r="D39" s="1216"/>
      <c r="E39" s="1217"/>
      <c r="F39" s="36">
        <v>0.08</v>
      </c>
      <c r="G39" s="37">
        <v>0.1</v>
      </c>
      <c r="H39" s="37">
        <v>0.11</v>
      </c>
      <c r="I39" s="37">
        <v>0.09</v>
      </c>
      <c r="J39" s="38">
        <v>0.09</v>
      </c>
      <c r="K39" s="22"/>
      <c r="L39" s="22"/>
      <c r="M39" s="22"/>
      <c r="N39" s="22"/>
      <c r="O39" s="22"/>
      <c r="P39" s="22"/>
    </row>
    <row r="40" spans="1:16" ht="39" customHeight="1" x14ac:dyDescent="0.15">
      <c r="A40" s="22"/>
      <c r="B40" s="35"/>
      <c r="C40" s="1215"/>
      <c r="D40" s="1216"/>
      <c r="E40" s="1217"/>
      <c r="F40" s="36"/>
      <c r="G40" s="37"/>
      <c r="H40" s="37"/>
      <c r="I40" s="37"/>
      <c r="J40" s="38"/>
      <c r="K40" s="22"/>
      <c r="L40" s="22"/>
      <c r="M40" s="22"/>
      <c r="N40" s="22"/>
      <c r="O40" s="22"/>
      <c r="P40" s="22"/>
    </row>
    <row r="41" spans="1:16" ht="39" customHeight="1" x14ac:dyDescent="0.15">
      <c r="A41" s="22"/>
      <c r="B41" s="35"/>
      <c r="C41" s="1215"/>
      <c r="D41" s="1216"/>
      <c r="E41" s="1217"/>
      <c r="F41" s="36"/>
      <c r="G41" s="37"/>
      <c r="H41" s="37"/>
      <c r="I41" s="37"/>
      <c r="J41" s="38"/>
      <c r="K41" s="22"/>
      <c r="L41" s="22"/>
      <c r="M41" s="22"/>
      <c r="N41" s="22"/>
      <c r="O41" s="22"/>
      <c r="P41" s="22"/>
    </row>
    <row r="42" spans="1:16" ht="39" customHeight="1" x14ac:dyDescent="0.15">
      <c r="A42" s="22"/>
      <c r="B42" s="39"/>
      <c r="C42" s="1215" t="s">
        <v>557</v>
      </c>
      <c r="D42" s="1216"/>
      <c r="E42" s="1217"/>
      <c r="F42" s="36" t="s">
        <v>503</v>
      </c>
      <c r="G42" s="37" t="s">
        <v>503</v>
      </c>
      <c r="H42" s="37" t="s">
        <v>503</v>
      </c>
      <c r="I42" s="37" t="s">
        <v>503</v>
      </c>
      <c r="J42" s="38" t="s">
        <v>503</v>
      </c>
      <c r="K42" s="22"/>
      <c r="L42" s="22"/>
      <c r="M42" s="22"/>
      <c r="N42" s="22"/>
      <c r="O42" s="22"/>
      <c r="P42" s="22"/>
    </row>
    <row r="43" spans="1:16" ht="39" customHeight="1" thickBot="1" x14ac:dyDescent="0.2">
      <c r="A43" s="22"/>
      <c r="B43" s="40"/>
      <c r="C43" s="1218" t="s">
        <v>558</v>
      </c>
      <c r="D43" s="1219"/>
      <c r="E43" s="1220"/>
      <c r="F43" s="41">
        <v>0.2</v>
      </c>
      <c r="G43" s="42">
        <v>0.32</v>
      </c>
      <c r="H43" s="42">
        <v>0.24</v>
      </c>
      <c r="I43" s="42">
        <v>0.26</v>
      </c>
      <c r="J43" s="43" t="s">
        <v>503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g2fqI7Y83P0kUR/QE94WYzdZ6o4O5pEWxOBJQuYR+KOYVzcH0d+egTTlneQuqI6RMDXMV7TEAoaCNW0zMcKeA==" saltValue="TeArKMve3HV84e2MbEiN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41" t="s">
        <v>10</v>
      </c>
      <c r="C45" s="1242"/>
      <c r="D45" s="58"/>
      <c r="E45" s="1247" t="s">
        <v>11</v>
      </c>
      <c r="F45" s="1247"/>
      <c r="G45" s="1247"/>
      <c r="H45" s="1247"/>
      <c r="I45" s="1247"/>
      <c r="J45" s="1248"/>
      <c r="K45" s="59">
        <v>473</v>
      </c>
      <c r="L45" s="60">
        <v>473</v>
      </c>
      <c r="M45" s="60">
        <v>519</v>
      </c>
      <c r="N45" s="60">
        <v>504</v>
      </c>
      <c r="O45" s="61">
        <v>469</v>
      </c>
      <c r="P45" s="48"/>
      <c r="Q45" s="48"/>
      <c r="R45" s="48"/>
      <c r="S45" s="48"/>
      <c r="T45" s="48"/>
      <c r="U45" s="48"/>
    </row>
    <row r="46" spans="1:21" ht="30.75" customHeight="1" x14ac:dyDescent="0.15">
      <c r="A46" s="48"/>
      <c r="B46" s="1243"/>
      <c r="C46" s="1244"/>
      <c r="D46" s="62"/>
      <c r="E46" s="1225" t="s">
        <v>12</v>
      </c>
      <c r="F46" s="1225"/>
      <c r="G46" s="1225"/>
      <c r="H46" s="1225"/>
      <c r="I46" s="1225"/>
      <c r="J46" s="1226"/>
      <c r="K46" s="63" t="s">
        <v>503</v>
      </c>
      <c r="L46" s="64" t="s">
        <v>503</v>
      </c>
      <c r="M46" s="64" t="s">
        <v>503</v>
      </c>
      <c r="N46" s="64" t="s">
        <v>503</v>
      </c>
      <c r="O46" s="65" t="s">
        <v>503</v>
      </c>
      <c r="P46" s="48"/>
      <c r="Q46" s="48"/>
      <c r="R46" s="48"/>
      <c r="S46" s="48"/>
      <c r="T46" s="48"/>
      <c r="U46" s="48"/>
    </row>
    <row r="47" spans="1:21" ht="30.75" customHeight="1" x14ac:dyDescent="0.15">
      <c r="A47" s="48"/>
      <c r="B47" s="1243"/>
      <c r="C47" s="1244"/>
      <c r="D47" s="62"/>
      <c r="E47" s="1225" t="s">
        <v>13</v>
      </c>
      <c r="F47" s="1225"/>
      <c r="G47" s="1225"/>
      <c r="H47" s="1225"/>
      <c r="I47" s="1225"/>
      <c r="J47" s="1226"/>
      <c r="K47" s="63" t="s">
        <v>503</v>
      </c>
      <c r="L47" s="64" t="s">
        <v>503</v>
      </c>
      <c r="M47" s="64" t="s">
        <v>503</v>
      </c>
      <c r="N47" s="64" t="s">
        <v>503</v>
      </c>
      <c r="O47" s="65" t="s">
        <v>503</v>
      </c>
      <c r="P47" s="48"/>
      <c r="Q47" s="48"/>
      <c r="R47" s="48"/>
      <c r="S47" s="48"/>
      <c r="T47" s="48"/>
      <c r="U47" s="48"/>
    </row>
    <row r="48" spans="1:21" ht="30.75" customHeight="1" x14ac:dyDescent="0.15">
      <c r="A48" s="48"/>
      <c r="B48" s="1243"/>
      <c r="C48" s="1244"/>
      <c r="D48" s="62"/>
      <c r="E48" s="1225" t="s">
        <v>14</v>
      </c>
      <c r="F48" s="1225"/>
      <c r="G48" s="1225"/>
      <c r="H48" s="1225"/>
      <c r="I48" s="1225"/>
      <c r="J48" s="1226"/>
      <c r="K48" s="63">
        <v>129</v>
      </c>
      <c r="L48" s="64">
        <v>120</v>
      </c>
      <c r="M48" s="64">
        <v>120</v>
      </c>
      <c r="N48" s="64">
        <v>103</v>
      </c>
      <c r="O48" s="65">
        <v>70</v>
      </c>
      <c r="P48" s="48"/>
      <c r="Q48" s="48"/>
      <c r="R48" s="48"/>
      <c r="S48" s="48"/>
      <c r="T48" s="48"/>
      <c r="U48" s="48"/>
    </row>
    <row r="49" spans="1:21" ht="30.75" customHeight="1" x14ac:dyDescent="0.15">
      <c r="A49" s="48"/>
      <c r="B49" s="1243"/>
      <c r="C49" s="1244"/>
      <c r="D49" s="62"/>
      <c r="E49" s="1225" t="s">
        <v>15</v>
      </c>
      <c r="F49" s="1225"/>
      <c r="G49" s="1225"/>
      <c r="H49" s="1225"/>
      <c r="I49" s="1225"/>
      <c r="J49" s="1226"/>
      <c r="K49" s="63">
        <v>56</v>
      </c>
      <c r="L49" s="64">
        <v>49</v>
      </c>
      <c r="M49" s="64">
        <v>50</v>
      </c>
      <c r="N49" s="64">
        <v>57</v>
      </c>
      <c r="O49" s="65">
        <v>51</v>
      </c>
      <c r="P49" s="48"/>
      <c r="Q49" s="48"/>
      <c r="R49" s="48"/>
      <c r="S49" s="48"/>
      <c r="T49" s="48"/>
      <c r="U49" s="48"/>
    </row>
    <row r="50" spans="1:21" ht="30.75" customHeight="1" x14ac:dyDescent="0.15">
      <c r="A50" s="48"/>
      <c r="B50" s="1243"/>
      <c r="C50" s="1244"/>
      <c r="D50" s="62"/>
      <c r="E50" s="1225" t="s">
        <v>16</v>
      </c>
      <c r="F50" s="1225"/>
      <c r="G50" s="1225"/>
      <c r="H50" s="1225"/>
      <c r="I50" s="1225"/>
      <c r="J50" s="1226"/>
      <c r="K50" s="63">
        <v>7</v>
      </c>
      <c r="L50" s="64">
        <v>7</v>
      </c>
      <c r="M50" s="64">
        <v>6</v>
      </c>
      <c r="N50" s="64">
        <v>4</v>
      </c>
      <c r="O50" s="65">
        <v>4</v>
      </c>
      <c r="P50" s="48"/>
      <c r="Q50" s="48"/>
      <c r="R50" s="48"/>
      <c r="S50" s="48"/>
      <c r="T50" s="48"/>
      <c r="U50" s="48"/>
    </row>
    <row r="51" spans="1:21" ht="30.75" customHeight="1" x14ac:dyDescent="0.15">
      <c r="A51" s="48"/>
      <c r="B51" s="1245"/>
      <c r="C51" s="1246"/>
      <c r="D51" s="66"/>
      <c r="E51" s="1225" t="s">
        <v>17</v>
      </c>
      <c r="F51" s="1225"/>
      <c r="G51" s="1225"/>
      <c r="H51" s="1225"/>
      <c r="I51" s="1225"/>
      <c r="J51" s="1226"/>
      <c r="K51" s="63" t="s">
        <v>503</v>
      </c>
      <c r="L51" s="64" t="s">
        <v>503</v>
      </c>
      <c r="M51" s="64" t="s">
        <v>503</v>
      </c>
      <c r="N51" s="64" t="s">
        <v>503</v>
      </c>
      <c r="O51" s="65" t="s">
        <v>503</v>
      </c>
      <c r="P51" s="48"/>
      <c r="Q51" s="48"/>
      <c r="R51" s="48"/>
      <c r="S51" s="48"/>
      <c r="T51" s="48"/>
      <c r="U51" s="48"/>
    </row>
    <row r="52" spans="1:21" ht="30.75" customHeight="1" x14ac:dyDescent="0.15">
      <c r="A52" s="48"/>
      <c r="B52" s="1223" t="s">
        <v>18</v>
      </c>
      <c r="C52" s="1224"/>
      <c r="D52" s="66"/>
      <c r="E52" s="1225" t="s">
        <v>19</v>
      </c>
      <c r="F52" s="1225"/>
      <c r="G52" s="1225"/>
      <c r="H52" s="1225"/>
      <c r="I52" s="1225"/>
      <c r="J52" s="1226"/>
      <c r="K52" s="63">
        <v>830</v>
      </c>
      <c r="L52" s="64">
        <v>817</v>
      </c>
      <c r="M52" s="64">
        <v>853</v>
      </c>
      <c r="N52" s="64">
        <v>849</v>
      </c>
      <c r="O52" s="65">
        <v>828</v>
      </c>
      <c r="P52" s="48"/>
      <c r="Q52" s="48"/>
      <c r="R52" s="48"/>
      <c r="S52" s="48"/>
      <c r="T52" s="48"/>
      <c r="U52" s="48"/>
    </row>
    <row r="53" spans="1:21" ht="30.75" customHeight="1" thickBot="1" x14ac:dyDescent="0.2">
      <c r="A53" s="48"/>
      <c r="B53" s="1227" t="s">
        <v>20</v>
      </c>
      <c r="C53" s="1228"/>
      <c r="D53" s="67"/>
      <c r="E53" s="1229" t="s">
        <v>21</v>
      </c>
      <c r="F53" s="1229"/>
      <c r="G53" s="1229"/>
      <c r="H53" s="1229"/>
      <c r="I53" s="1229"/>
      <c r="J53" s="1230"/>
      <c r="K53" s="68">
        <v>-165</v>
      </c>
      <c r="L53" s="69">
        <v>-168</v>
      </c>
      <c r="M53" s="69">
        <v>-158</v>
      </c>
      <c r="N53" s="69">
        <v>-181</v>
      </c>
      <c r="O53" s="70">
        <v>-234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559</v>
      </c>
      <c r="P55" s="48"/>
      <c r="Q55" s="48"/>
      <c r="R55" s="48"/>
      <c r="S55" s="48"/>
      <c r="T55" s="48"/>
      <c r="U55" s="48"/>
    </row>
    <row r="56" spans="1:21" ht="31.5" customHeight="1" thickBot="1" x14ac:dyDescent="0.2">
      <c r="A56" s="48"/>
      <c r="B56" s="76"/>
      <c r="C56" s="77"/>
      <c r="D56" s="77"/>
      <c r="E56" s="78"/>
      <c r="F56" s="78"/>
      <c r="G56" s="78"/>
      <c r="H56" s="78"/>
      <c r="I56" s="78"/>
      <c r="J56" s="79" t="s">
        <v>2</v>
      </c>
      <c r="K56" s="80" t="s">
        <v>560</v>
      </c>
      <c r="L56" s="81" t="s">
        <v>561</v>
      </c>
      <c r="M56" s="81" t="s">
        <v>562</v>
      </c>
      <c r="N56" s="81" t="s">
        <v>563</v>
      </c>
      <c r="O56" s="82" t="s">
        <v>564</v>
      </c>
      <c r="P56" s="48"/>
      <c r="Q56" s="48"/>
      <c r="R56" s="48"/>
      <c r="S56" s="48"/>
      <c r="T56" s="48"/>
      <c r="U56" s="48"/>
    </row>
    <row r="57" spans="1:21" ht="31.5" customHeight="1" x14ac:dyDescent="0.15">
      <c r="B57" s="1231" t="s">
        <v>24</v>
      </c>
      <c r="C57" s="1232"/>
      <c r="D57" s="1235" t="s">
        <v>25</v>
      </c>
      <c r="E57" s="1236"/>
      <c r="F57" s="1236"/>
      <c r="G57" s="1236"/>
      <c r="H57" s="1236"/>
      <c r="I57" s="1236"/>
      <c r="J57" s="1237"/>
      <c r="K57" s="83" t="s">
        <v>580</v>
      </c>
      <c r="L57" s="84" t="s">
        <v>580</v>
      </c>
      <c r="M57" s="84" t="s">
        <v>580</v>
      </c>
      <c r="N57" s="84" t="s">
        <v>580</v>
      </c>
      <c r="O57" s="85" t="s">
        <v>580</v>
      </c>
    </row>
    <row r="58" spans="1:21" ht="31.5" customHeight="1" thickBot="1" x14ac:dyDescent="0.2">
      <c r="B58" s="1233"/>
      <c r="C58" s="1234"/>
      <c r="D58" s="1238" t="s">
        <v>26</v>
      </c>
      <c r="E58" s="1239"/>
      <c r="F58" s="1239"/>
      <c r="G58" s="1239"/>
      <c r="H58" s="1239"/>
      <c r="I58" s="1239"/>
      <c r="J58" s="1240"/>
      <c r="K58" s="86" t="s">
        <v>580</v>
      </c>
      <c r="L58" s="87" t="s">
        <v>580</v>
      </c>
      <c r="M58" s="87" t="s">
        <v>580</v>
      </c>
      <c r="N58" s="87" t="s">
        <v>580</v>
      </c>
      <c r="O58" s="88" t="s">
        <v>580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VIN9T4nos02rlWKLHdEKUdL9FUD+UTZqKTt3yoEHFfmWxT5smwWv0qFX6yrrQK2Oyz5Pa8y7pVQLaDIUvoPhQ==" saltValue="j1yXFqvuS/mDaPQ6ZXFFH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544</v>
      </c>
      <c r="J40" s="100" t="s">
        <v>545</v>
      </c>
      <c r="K40" s="100" t="s">
        <v>546</v>
      </c>
      <c r="L40" s="100" t="s">
        <v>547</v>
      </c>
      <c r="M40" s="101" t="s">
        <v>548</v>
      </c>
    </row>
    <row r="41" spans="2:13" ht="27.75" customHeight="1" x14ac:dyDescent="0.15">
      <c r="B41" s="1261" t="s">
        <v>29</v>
      </c>
      <c r="C41" s="1262"/>
      <c r="D41" s="102"/>
      <c r="E41" s="1263" t="s">
        <v>30</v>
      </c>
      <c r="F41" s="1263"/>
      <c r="G41" s="1263"/>
      <c r="H41" s="1264"/>
      <c r="I41" s="103">
        <v>6750</v>
      </c>
      <c r="J41" s="104">
        <v>6752</v>
      </c>
      <c r="K41" s="104">
        <v>6571</v>
      </c>
      <c r="L41" s="104">
        <v>6090</v>
      </c>
      <c r="M41" s="105">
        <v>6218</v>
      </c>
    </row>
    <row r="42" spans="2:13" ht="27.75" customHeight="1" x14ac:dyDescent="0.15">
      <c r="B42" s="1251"/>
      <c r="C42" s="1252"/>
      <c r="D42" s="106"/>
      <c r="E42" s="1255" t="s">
        <v>31</v>
      </c>
      <c r="F42" s="1255"/>
      <c r="G42" s="1255"/>
      <c r="H42" s="1256"/>
      <c r="I42" s="107" t="s">
        <v>503</v>
      </c>
      <c r="J42" s="108" t="s">
        <v>503</v>
      </c>
      <c r="K42" s="108" t="s">
        <v>503</v>
      </c>
      <c r="L42" s="108" t="s">
        <v>503</v>
      </c>
      <c r="M42" s="109" t="s">
        <v>503</v>
      </c>
    </row>
    <row r="43" spans="2:13" ht="27.75" customHeight="1" x14ac:dyDescent="0.15">
      <c r="B43" s="1251"/>
      <c r="C43" s="1252"/>
      <c r="D43" s="106"/>
      <c r="E43" s="1255" t="s">
        <v>32</v>
      </c>
      <c r="F43" s="1255"/>
      <c r="G43" s="1255"/>
      <c r="H43" s="1256"/>
      <c r="I43" s="107">
        <v>925</v>
      </c>
      <c r="J43" s="108">
        <v>721</v>
      </c>
      <c r="K43" s="108">
        <v>530</v>
      </c>
      <c r="L43" s="108">
        <v>496</v>
      </c>
      <c r="M43" s="109">
        <v>381</v>
      </c>
    </row>
    <row r="44" spans="2:13" ht="27.75" customHeight="1" x14ac:dyDescent="0.15">
      <c r="B44" s="1251"/>
      <c r="C44" s="1252"/>
      <c r="D44" s="106"/>
      <c r="E44" s="1255" t="s">
        <v>33</v>
      </c>
      <c r="F44" s="1255"/>
      <c r="G44" s="1255"/>
      <c r="H44" s="1256"/>
      <c r="I44" s="107">
        <v>375</v>
      </c>
      <c r="J44" s="108">
        <v>357</v>
      </c>
      <c r="K44" s="108">
        <v>365</v>
      </c>
      <c r="L44" s="108">
        <v>293</v>
      </c>
      <c r="M44" s="109">
        <v>247</v>
      </c>
    </row>
    <row r="45" spans="2:13" ht="27.75" customHeight="1" x14ac:dyDescent="0.15">
      <c r="B45" s="1251"/>
      <c r="C45" s="1252"/>
      <c r="D45" s="106"/>
      <c r="E45" s="1255" t="s">
        <v>34</v>
      </c>
      <c r="F45" s="1255"/>
      <c r="G45" s="1255"/>
      <c r="H45" s="1256"/>
      <c r="I45" s="107" t="s">
        <v>503</v>
      </c>
      <c r="J45" s="108" t="s">
        <v>503</v>
      </c>
      <c r="K45" s="108" t="s">
        <v>503</v>
      </c>
      <c r="L45" s="108" t="s">
        <v>503</v>
      </c>
      <c r="M45" s="109">
        <v>171</v>
      </c>
    </row>
    <row r="46" spans="2:13" ht="27.75" customHeight="1" x14ac:dyDescent="0.15">
      <c r="B46" s="1251"/>
      <c r="C46" s="1252"/>
      <c r="D46" s="110"/>
      <c r="E46" s="1255" t="s">
        <v>35</v>
      </c>
      <c r="F46" s="1255"/>
      <c r="G46" s="1255"/>
      <c r="H46" s="1256"/>
      <c r="I46" s="107">
        <v>2</v>
      </c>
      <c r="J46" s="108" t="s">
        <v>503</v>
      </c>
      <c r="K46" s="108" t="s">
        <v>503</v>
      </c>
      <c r="L46" s="108">
        <v>0</v>
      </c>
      <c r="M46" s="109" t="s">
        <v>503</v>
      </c>
    </row>
    <row r="47" spans="2:13" ht="27.75" customHeight="1" x14ac:dyDescent="0.15">
      <c r="B47" s="1251"/>
      <c r="C47" s="1252"/>
      <c r="D47" s="111"/>
      <c r="E47" s="1265" t="s">
        <v>36</v>
      </c>
      <c r="F47" s="1266"/>
      <c r="G47" s="1266"/>
      <c r="H47" s="1267"/>
      <c r="I47" s="107" t="s">
        <v>503</v>
      </c>
      <c r="J47" s="108" t="s">
        <v>503</v>
      </c>
      <c r="K47" s="108" t="s">
        <v>503</v>
      </c>
      <c r="L47" s="108" t="s">
        <v>503</v>
      </c>
      <c r="M47" s="109" t="s">
        <v>503</v>
      </c>
    </row>
    <row r="48" spans="2:13" ht="27.75" customHeight="1" x14ac:dyDescent="0.15">
      <c r="B48" s="1251"/>
      <c r="C48" s="1252"/>
      <c r="D48" s="106"/>
      <c r="E48" s="1255" t="s">
        <v>37</v>
      </c>
      <c r="F48" s="1255"/>
      <c r="G48" s="1255"/>
      <c r="H48" s="1256"/>
      <c r="I48" s="107" t="s">
        <v>503</v>
      </c>
      <c r="J48" s="108" t="s">
        <v>503</v>
      </c>
      <c r="K48" s="108" t="s">
        <v>503</v>
      </c>
      <c r="L48" s="108" t="s">
        <v>503</v>
      </c>
      <c r="M48" s="109" t="s">
        <v>503</v>
      </c>
    </row>
    <row r="49" spans="2:13" ht="27.75" customHeight="1" x14ac:dyDescent="0.15">
      <c r="B49" s="1253"/>
      <c r="C49" s="1254"/>
      <c r="D49" s="106"/>
      <c r="E49" s="1255" t="s">
        <v>38</v>
      </c>
      <c r="F49" s="1255"/>
      <c r="G49" s="1255"/>
      <c r="H49" s="1256"/>
      <c r="I49" s="107" t="s">
        <v>503</v>
      </c>
      <c r="J49" s="108" t="s">
        <v>503</v>
      </c>
      <c r="K49" s="108" t="s">
        <v>503</v>
      </c>
      <c r="L49" s="108" t="s">
        <v>503</v>
      </c>
      <c r="M49" s="109" t="s">
        <v>503</v>
      </c>
    </row>
    <row r="50" spans="2:13" ht="27.75" customHeight="1" x14ac:dyDescent="0.15">
      <c r="B50" s="1249" t="s">
        <v>39</v>
      </c>
      <c r="C50" s="1250"/>
      <c r="D50" s="112"/>
      <c r="E50" s="1255" t="s">
        <v>40</v>
      </c>
      <c r="F50" s="1255"/>
      <c r="G50" s="1255"/>
      <c r="H50" s="1256"/>
      <c r="I50" s="107">
        <v>8470</v>
      </c>
      <c r="J50" s="108">
        <v>8760</v>
      </c>
      <c r="K50" s="108">
        <v>9131</v>
      </c>
      <c r="L50" s="108">
        <v>9437</v>
      </c>
      <c r="M50" s="109">
        <v>9487</v>
      </c>
    </row>
    <row r="51" spans="2:13" ht="27.75" customHeight="1" x14ac:dyDescent="0.15">
      <c r="B51" s="1251"/>
      <c r="C51" s="1252"/>
      <c r="D51" s="106"/>
      <c r="E51" s="1255" t="s">
        <v>41</v>
      </c>
      <c r="F51" s="1255"/>
      <c r="G51" s="1255"/>
      <c r="H51" s="1256"/>
      <c r="I51" s="107">
        <v>144</v>
      </c>
      <c r="J51" s="108">
        <v>139</v>
      </c>
      <c r="K51" s="108">
        <v>132</v>
      </c>
      <c r="L51" s="108">
        <v>122</v>
      </c>
      <c r="M51" s="109">
        <v>113</v>
      </c>
    </row>
    <row r="52" spans="2:13" ht="27.75" customHeight="1" x14ac:dyDescent="0.15">
      <c r="B52" s="1253"/>
      <c r="C52" s="1254"/>
      <c r="D52" s="106"/>
      <c r="E52" s="1255" t="s">
        <v>42</v>
      </c>
      <c r="F52" s="1255"/>
      <c r="G52" s="1255"/>
      <c r="H52" s="1256"/>
      <c r="I52" s="107">
        <v>9605</v>
      </c>
      <c r="J52" s="108">
        <v>9030</v>
      </c>
      <c r="K52" s="108">
        <v>9258</v>
      </c>
      <c r="L52" s="108">
        <v>9486</v>
      </c>
      <c r="M52" s="109">
        <v>9585</v>
      </c>
    </row>
    <row r="53" spans="2:13" ht="27.75" customHeight="1" thickBot="1" x14ac:dyDescent="0.2">
      <c r="B53" s="1257" t="s">
        <v>43</v>
      </c>
      <c r="C53" s="1258"/>
      <c r="D53" s="113"/>
      <c r="E53" s="1259" t="s">
        <v>44</v>
      </c>
      <c r="F53" s="1259"/>
      <c r="G53" s="1259"/>
      <c r="H53" s="1260"/>
      <c r="I53" s="114">
        <v>-10168</v>
      </c>
      <c r="J53" s="115">
        <v>-10101</v>
      </c>
      <c r="K53" s="115">
        <v>-11054</v>
      </c>
      <c r="L53" s="115">
        <v>-12166</v>
      </c>
      <c r="M53" s="116">
        <v>-12169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1p+lsYo25dCAY/HCG+7rNiQ/yLH8EvtZyVkIVZHUWJKfvzU6vc8AKH0jcLhRGu6zhxN+/hEynFchd1Szdgl6Q==" saltValue="ee9y0HZgI3BD+mKbkeDQ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546</v>
      </c>
      <c r="G54" s="125" t="s">
        <v>547</v>
      </c>
      <c r="H54" s="126" t="s">
        <v>548</v>
      </c>
    </row>
    <row r="55" spans="2:8" ht="52.5" customHeight="1" x14ac:dyDescent="0.15">
      <c r="B55" s="127"/>
      <c r="C55" s="1276" t="s">
        <v>47</v>
      </c>
      <c r="D55" s="1276"/>
      <c r="E55" s="1277"/>
      <c r="F55" s="128">
        <v>3998</v>
      </c>
      <c r="G55" s="128">
        <v>4575</v>
      </c>
      <c r="H55" s="129">
        <v>4624</v>
      </c>
    </row>
    <row r="56" spans="2:8" ht="52.5" customHeight="1" x14ac:dyDescent="0.15">
      <c r="B56" s="130"/>
      <c r="C56" s="1278" t="s">
        <v>48</v>
      </c>
      <c r="D56" s="1278"/>
      <c r="E56" s="1279"/>
      <c r="F56" s="131">
        <v>205</v>
      </c>
      <c r="G56" s="131">
        <v>5</v>
      </c>
      <c r="H56" s="132">
        <v>5</v>
      </c>
    </row>
    <row r="57" spans="2:8" ht="53.25" customHeight="1" x14ac:dyDescent="0.15">
      <c r="B57" s="130"/>
      <c r="C57" s="1280" t="s">
        <v>49</v>
      </c>
      <c r="D57" s="1280"/>
      <c r="E57" s="1281"/>
      <c r="F57" s="133">
        <v>2692</v>
      </c>
      <c r="G57" s="133">
        <v>2678</v>
      </c>
      <c r="H57" s="134">
        <v>2689</v>
      </c>
    </row>
    <row r="58" spans="2:8" ht="45.75" customHeight="1" x14ac:dyDescent="0.15">
      <c r="B58" s="135"/>
      <c r="C58" s="1268" t="s">
        <v>575</v>
      </c>
      <c r="D58" s="1269"/>
      <c r="E58" s="1270"/>
      <c r="F58" s="136">
        <v>1745</v>
      </c>
      <c r="G58" s="136">
        <v>1716</v>
      </c>
      <c r="H58" s="137">
        <v>1717</v>
      </c>
    </row>
    <row r="59" spans="2:8" ht="45.75" customHeight="1" x14ac:dyDescent="0.15">
      <c r="B59" s="135"/>
      <c r="C59" s="1268" t="s">
        <v>576</v>
      </c>
      <c r="D59" s="1269"/>
      <c r="E59" s="1270"/>
      <c r="F59" s="136">
        <v>446</v>
      </c>
      <c r="G59" s="136">
        <v>446</v>
      </c>
      <c r="H59" s="137">
        <v>446</v>
      </c>
    </row>
    <row r="60" spans="2:8" ht="45.75" customHeight="1" x14ac:dyDescent="0.15">
      <c r="B60" s="135"/>
      <c r="C60" s="1268" t="s">
        <v>577</v>
      </c>
      <c r="D60" s="1269"/>
      <c r="E60" s="1270"/>
      <c r="F60" s="136">
        <v>238</v>
      </c>
      <c r="G60" s="136">
        <v>238</v>
      </c>
      <c r="H60" s="137">
        <v>238</v>
      </c>
    </row>
    <row r="61" spans="2:8" ht="45.75" customHeight="1" x14ac:dyDescent="0.15">
      <c r="B61" s="135"/>
      <c r="C61" s="1268" t="s">
        <v>578</v>
      </c>
      <c r="D61" s="1269"/>
      <c r="E61" s="1270"/>
      <c r="F61" s="136">
        <v>238</v>
      </c>
      <c r="G61" s="136">
        <v>237</v>
      </c>
      <c r="H61" s="137">
        <v>234</v>
      </c>
    </row>
    <row r="62" spans="2:8" ht="45.75" customHeight="1" thickBot="1" x14ac:dyDescent="0.2">
      <c r="B62" s="138"/>
      <c r="C62" s="1271" t="s">
        <v>579</v>
      </c>
      <c r="D62" s="1272"/>
      <c r="E62" s="1273"/>
      <c r="F62" s="139">
        <v>3</v>
      </c>
      <c r="G62" s="139">
        <v>16</v>
      </c>
      <c r="H62" s="140">
        <v>20</v>
      </c>
    </row>
    <row r="63" spans="2:8" ht="52.5" customHeight="1" thickBot="1" x14ac:dyDescent="0.2">
      <c r="B63" s="141"/>
      <c r="C63" s="1274" t="s">
        <v>50</v>
      </c>
      <c r="D63" s="1274"/>
      <c r="E63" s="1275"/>
      <c r="F63" s="142">
        <v>6895</v>
      </c>
      <c r="G63" s="142">
        <v>7258</v>
      </c>
      <c r="H63" s="143">
        <v>7318</v>
      </c>
    </row>
    <row r="64" spans="2:8" ht="15" customHeight="1" x14ac:dyDescent="0.15"/>
  </sheetData>
  <sheetProtection algorithmName="SHA-512" hashValue="4oMvliTd2S7Afg3yyaa8+ydJXaN7StbNRwZSFwoRpgpzcP6qydLQU2NDqbdAH9/9NZaqIBSsuTUIqDFKhHT49w==" saltValue="UfCydxVA0E8k2ZWKGmTG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 width="6.375" style="1284" customWidth="1"/>
    <col min="2" max="107" width="2.5" style="1284" customWidth="1"/>
    <col min="108" max="108" width="6.125" style="1292" customWidth="1"/>
    <col min="109" max="109" width="5.875" style="1291" customWidth="1"/>
    <col min="110" max="110" width="19.125" style="1284" hidden="1"/>
    <col min="111" max="115" width="12.625" style="1284" hidden="1"/>
    <col min="116" max="349" width="8.625" style="1284" hidden="1"/>
    <col min="350" max="355" width="14.875" style="1284" hidden="1"/>
    <col min="356" max="357" width="15.875" style="1284" hidden="1"/>
    <col min="358" max="363" width="16.125" style="1284" hidden="1"/>
    <col min="364" max="364" width="6.125" style="1284" hidden="1"/>
    <col min="365" max="365" width="3" style="1284" hidden="1"/>
    <col min="366" max="605" width="8.625" style="1284" hidden="1"/>
    <col min="606" max="611" width="14.875" style="1284" hidden="1"/>
    <col min="612" max="613" width="15.875" style="1284" hidden="1"/>
    <col min="614" max="619" width="16.125" style="1284" hidden="1"/>
    <col min="620" max="620" width="6.125" style="1284" hidden="1"/>
    <col min="621" max="621" width="3" style="1284" hidden="1"/>
    <col min="622" max="861" width="8.625" style="1284" hidden="1"/>
    <col min="862" max="867" width="14.875" style="1284" hidden="1"/>
    <col min="868" max="869" width="15.875" style="1284" hidden="1"/>
    <col min="870" max="875" width="16.125" style="1284" hidden="1"/>
    <col min="876" max="876" width="6.125" style="1284" hidden="1"/>
    <col min="877" max="877" width="3" style="1284" hidden="1"/>
    <col min="878" max="1117" width="8.625" style="1284" hidden="1"/>
    <col min="1118" max="1123" width="14.875" style="1284" hidden="1"/>
    <col min="1124" max="1125" width="15.875" style="1284" hidden="1"/>
    <col min="1126" max="1131" width="16.125" style="1284" hidden="1"/>
    <col min="1132" max="1132" width="6.125" style="1284" hidden="1"/>
    <col min="1133" max="1133" width="3" style="1284" hidden="1"/>
    <col min="1134" max="1373" width="8.625" style="1284" hidden="1"/>
    <col min="1374" max="1379" width="14.875" style="1284" hidden="1"/>
    <col min="1380" max="1381" width="15.875" style="1284" hidden="1"/>
    <col min="1382" max="1387" width="16.125" style="1284" hidden="1"/>
    <col min="1388" max="1388" width="6.125" style="1284" hidden="1"/>
    <col min="1389" max="1389" width="3" style="1284" hidden="1"/>
    <col min="1390" max="1629" width="8.625" style="1284" hidden="1"/>
    <col min="1630" max="1635" width="14.875" style="1284" hidden="1"/>
    <col min="1636" max="1637" width="15.875" style="1284" hidden="1"/>
    <col min="1638" max="1643" width="16.125" style="1284" hidden="1"/>
    <col min="1644" max="1644" width="6.125" style="1284" hidden="1"/>
    <col min="1645" max="1645" width="3" style="1284" hidden="1"/>
    <col min="1646" max="1885" width="8.625" style="1284" hidden="1"/>
    <col min="1886" max="1891" width="14.875" style="1284" hidden="1"/>
    <col min="1892" max="1893" width="15.875" style="1284" hidden="1"/>
    <col min="1894" max="1899" width="16.125" style="1284" hidden="1"/>
    <col min="1900" max="1900" width="6.125" style="1284" hidden="1"/>
    <col min="1901" max="1901" width="3" style="1284" hidden="1"/>
    <col min="1902" max="2141" width="8.625" style="1284" hidden="1"/>
    <col min="2142" max="2147" width="14.875" style="1284" hidden="1"/>
    <col min="2148" max="2149" width="15.875" style="1284" hidden="1"/>
    <col min="2150" max="2155" width="16.125" style="1284" hidden="1"/>
    <col min="2156" max="2156" width="6.125" style="1284" hidden="1"/>
    <col min="2157" max="2157" width="3" style="1284" hidden="1"/>
    <col min="2158" max="2397" width="8.625" style="1284" hidden="1"/>
    <col min="2398" max="2403" width="14.875" style="1284" hidden="1"/>
    <col min="2404" max="2405" width="15.875" style="1284" hidden="1"/>
    <col min="2406" max="2411" width="16.125" style="1284" hidden="1"/>
    <col min="2412" max="2412" width="6.125" style="1284" hidden="1"/>
    <col min="2413" max="2413" width="3" style="1284" hidden="1"/>
    <col min="2414" max="2653" width="8.625" style="1284" hidden="1"/>
    <col min="2654" max="2659" width="14.875" style="1284" hidden="1"/>
    <col min="2660" max="2661" width="15.875" style="1284" hidden="1"/>
    <col min="2662" max="2667" width="16.125" style="1284" hidden="1"/>
    <col min="2668" max="2668" width="6.125" style="1284" hidden="1"/>
    <col min="2669" max="2669" width="3" style="1284" hidden="1"/>
    <col min="2670" max="2909" width="8.625" style="1284" hidden="1"/>
    <col min="2910" max="2915" width="14.875" style="1284" hidden="1"/>
    <col min="2916" max="2917" width="15.875" style="1284" hidden="1"/>
    <col min="2918" max="2923" width="16.125" style="1284" hidden="1"/>
    <col min="2924" max="2924" width="6.125" style="1284" hidden="1"/>
    <col min="2925" max="2925" width="3" style="1284" hidden="1"/>
    <col min="2926" max="3165" width="8.625" style="1284" hidden="1"/>
    <col min="3166" max="3171" width="14.875" style="1284" hidden="1"/>
    <col min="3172" max="3173" width="15.875" style="1284" hidden="1"/>
    <col min="3174" max="3179" width="16.125" style="1284" hidden="1"/>
    <col min="3180" max="3180" width="6.125" style="1284" hidden="1"/>
    <col min="3181" max="3181" width="3" style="1284" hidden="1"/>
    <col min="3182" max="3421" width="8.625" style="1284" hidden="1"/>
    <col min="3422" max="3427" width="14.875" style="1284" hidden="1"/>
    <col min="3428" max="3429" width="15.875" style="1284" hidden="1"/>
    <col min="3430" max="3435" width="16.125" style="1284" hidden="1"/>
    <col min="3436" max="3436" width="6.125" style="1284" hidden="1"/>
    <col min="3437" max="3437" width="3" style="1284" hidden="1"/>
    <col min="3438" max="3677" width="8.625" style="1284" hidden="1"/>
    <col min="3678" max="3683" width="14.875" style="1284" hidden="1"/>
    <col min="3684" max="3685" width="15.875" style="1284" hidden="1"/>
    <col min="3686" max="3691" width="16.125" style="1284" hidden="1"/>
    <col min="3692" max="3692" width="6.125" style="1284" hidden="1"/>
    <col min="3693" max="3693" width="3" style="1284" hidden="1"/>
    <col min="3694" max="3933" width="8.625" style="1284" hidden="1"/>
    <col min="3934" max="3939" width="14.875" style="1284" hidden="1"/>
    <col min="3940" max="3941" width="15.875" style="1284" hidden="1"/>
    <col min="3942" max="3947" width="16.125" style="1284" hidden="1"/>
    <col min="3948" max="3948" width="6.125" style="1284" hidden="1"/>
    <col min="3949" max="3949" width="3" style="1284" hidden="1"/>
    <col min="3950" max="4189" width="8.625" style="1284" hidden="1"/>
    <col min="4190" max="4195" width="14.875" style="1284" hidden="1"/>
    <col min="4196" max="4197" width="15.875" style="1284" hidden="1"/>
    <col min="4198" max="4203" width="16.125" style="1284" hidden="1"/>
    <col min="4204" max="4204" width="6.125" style="1284" hidden="1"/>
    <col min="4205" max="4205" width="3" style="1284" hidden="1"/>
    <col min="4206" max="4445" width="8.625" style="1284" hidden="1"/>
    <col min="4446" max="4451" width="14.875" style="1284" hidden="1"/>
    <col min="4452" max="4453" width="15.875" style="1284" hidden="1"/>
    <col min="4454" max="4459" width="16.125" style="1284" hidden="1"/>
    <col min="4460" max="4460" width="6.125" style="1284" hidden="1"/>
    <col min="4461" max="4461" width="3" style="1284" hidden="1"/>
    <col min="4462" max="4701" width="8.625" style="1284" hidden="1"/>
    <col min="4702" max="4707" width="14.875" style="1284" hidden="1"/>
    <col min="4708" max="4709" width="15.875" style="1284" hidden="1"/>
    <col min="4710" max="4715" width="16.125" style="1284" hidden="1"/>
    <col min="4716" max="4716" width="6.125" style="1284" hidden="1"/>
    <col min="4717" max="4717" width="3" style="1284" hidden="1"/>
    <col min="4718" max="4957" width="8.625" style="1284" hidden="1"/>
    <col min="4958" max="4963" width="14.875" style="1284" hidden="1"/>
    <col min="4964" max="4965" width="15.875" style="1284" hidden="1"/>
    <col min="4966" max="4971" width="16.125" style="1284" hidden="1"/>
    <col min="4972" max="4972" width="6.125" style="1284" hidden="1"/>
    <col min="4973" max="4973" width="3" style="1284" hidden="1"/>
    <col min="4974" max="5213" width="8.625" style="1284" hidden="1"/>
    <col min="5214" max="5219" width="14.875" style="1284" hidden="1"/>
    <col min="5220" max="5221" width="15.875" style="1284" hidden="1"/>
    <col min="5222" max="5227" width="16.125" style="1284" hidden="1"/>
    <col min="5228" max="5228" width="6.125" style="1284" hidden="1"/>
    <col min="5229" max="5229" width="3" style="1284" hidden="1"/>
    <col min="5230" max="5469" width="8.625" style="1284" hidden="1"/>
    <col min="5470" max="5475" width="14.875" style="1284" hidden="1"/>
    <col min="5476" max="5477" width="15.875" style="1284" hidden="1"/>
    <col min="5478" max="5483" width="16.125" style="1284" hidden="1"/>
    <col min="5484" max="5484" width="6.125" style="1284" hidden="1"/>
    <col min="5485" max="5485" width="3" style="1284" hidden="1"/>
    <col min="5486" max="5725" width="8.625" style="1284" hidden="1"/>
    <col min="5726" max="5731" width="14.875" style="1284" hidden="1"/>
    <col min="5732" max="5733" width="15.875" style="1284" hidden="1"/>
    <col min="5734" max="5739" width="16.125" style="1284" hidden="1"/>
    <col min="5740" max="5740" width="6.125" style="1284" hidden="1"/>
    <col min="5741" max="5741" width="3" style="1284" hidden="1"/>
    <col min="5742" max="5981" width="8.625" style="1284" hidden="1"/>
    <col min="5982" max="5987" width="14.875" style="1284" hidden="1"/>
    <col min="5988" max="5989" width="15.875" style="1284" hidden="1"/>
    <col min="5990" max="5995" width="16.125" style="1284" hidden="1"/>
    <col min="5996" max="5996" width="6.125" style="1284" hidden="1"/>
    <col min="5997" max="5997" width="3" style="1284" hidden="1"/>
    <col min="5998" max="6237" width="8.625" style="1284" hidden="1"/>
    <col min="6238" max="6243" width="14.875" style="1284" hidden="1"/>
    <col min="6244" max="6245" width="15.875" style="1284" hidden="1"/>
    <col min="6246" max="6251" width="16.125" style="1284" hidden="1"/>
    <col min="6252" max="6252" width="6.125" style="1284" hidden="1"/>
    <col min="6253" max="6253" width="3" style="1284" hidden="1"/>
    <col min="6254" max="6493" width="8.625" style="1284" hidden="1"/>
    <col min="6494" max="6499" width="14.875" style="1284" hidden="1"/>
    <col min="6500" max="6501" width="15.875" style="1284" hidden="1"/>
    <col min="6502" max="6507" width="16.125" style="1284" hidden="1"/>
    <col min="6508" max="6508" width="6.125" style="1284" hidden="1"/>
    <col min="6509" max="6509" width="3" style="1284" hidden="1"/>
    <col min="6510" max="6749" width="8.625" style="1284" hidden="1"/>
    <col min="6750" max="6755" width="14.875" style="1284" hidden="1"/>
    <col min="6756" max="6757" width="15.875" style="1284" hidden="1"/>
    <col min="6758" max="6763" width="16.125" style="1284" hidden="1"/>
    <col min="6764" max="6764" width="6.125" style="1284" hidden="1"/>
    <col min="6765" max="6765" width="3" style="1284" hidden="1"/>
    <col min="6766" max="7005" width="8.625" style="1284" hidden="1"/>
    <col min="7006" max="7011" width="14.875" style="1284" hidden="1"/>
    <col min="7012" max="7013" width="15.875" style="1284" hidden="1"/>
    <col min="7014" max="7019" width="16.125" style="1284" hidden="1"/>
    <col min="7020" max="7020" width="6.125" style="1284" hidden="1"/>
    <col min="7021" max="7021" width="3" style="1284" hidden="1"/>
    <col min="7022" max="7261" width="8.625" style="1284" hidden="1"/>
    <col min="7262" max="7267" width="14.875" style="1284" hidden="1"/>
    <col min="7268" max="7269" width="15.875" style="1284" hidden="1"/>
    <col min="7270" max="7275" width="16.125" style="1284" hidden="1"/>
    <col min="7276" max="7276" width="6.125" style="1284" hidden="1"/>
    <col min="7277" max="7277" width="3" style="1284" hidden="1"/>
    <col min="7278" max="7517" width="8.625" style="1284" hidden="1"/>
    <col min="7518" max="7523" width="14.875" style="1284" hidden="1"/>
    <col min="7524" max="7525" width="15.875" style="1284" hidden="1"/>
    <col min="7526" max="7531" width="16.125" style="1284" hidden="1"/>
    <col min="7532" max="7532" width="6.125" style="1284" hidden="1"/>
    <col min="7533" max="7533" width="3" style="1284" hidden="1"/>
    <col min="7534" max="7773" width="8.625" style="1284" hidden="1"/>
    <col min="7774" max="7779" width="14.875" style="1284" hidden="1"/>
    <col min="7780" max="7781" width="15.875" style="1284" hidden="1"/>
    <col min="7782" max="7787" width="16.125" style="1284" hidden="1"/>
    <col min="7788" max="7788" width="6.125" style="1284" hidden="1"/>
    <col min="7789" max="7789" width="3" style="1284" hidden="1"/>
    <col min="7790" max="8029" width="8.625" style="1284" hidden="1"/>
    <col min="8030" max="8035" width="14.875" style="1284" hidden="1"/>
    <col min="8036" max="8037" width="15.875" style="1284" hidden="1"/>
    <col min="8038" max="8043" width="16.125" style="1284" hidden="1"/>
    <col min="8044" max="8044" width="6.125" style="1284" hidden="1"/>
    <col min="8045" max="8045" width="3" style="1284" hidden="1"/>
    <col min="8046" max="8285" width="8.625" style="1284" hidden="1"/>
    <col min="8286" max="8291" width="14.875" style="1284" hidden="1"/>
    <col min="8292" max="8293" width="15.875" style="1284" hidden="1"/>
    <col min="8294" max="8299" width="16.125" style="1284" hidden="1"/>
    <col min="8300" max="8300" width="6.125" style="1284" hidden="1"/>
    <col min="8301" max="8301" width="3" style="1284" hidden="1"/>
    <col min="8302" max="8541" width="8.625" style="1284" hidden="1"/>
    <col min="8542" max="8547" width="14.875" style="1284" hidden="1"/>
    <col min="8548" max="8549" width="15.875" style="1284" hidden="1"/>
    <col min="8550" max="8555" width="16.125" style="1284" hidden="1"/>
    <col min="8556" max="8556" width="6.125" style="1284" hidden="1"/>
    <col min="8557" max="8557" width="3" style="1284" hidden="1"/>
    <col min="8558" max="8797" width="8.625" style="1284" hidden="1"/>
    <col min="8798" max="8803" width="14.875" style="1284" hidden="1"/>
    <col min="8804" max="8805" width="15.875" style="1284" hidden="1"/>
    <col min="8806" max="8811" width="16.125" style="1284" hidden="1"/>
    <col min="8812" max="8812" width="6.125" style="1284" hidden="1"/>
    <col min="8813" max="8813" width="3" style="1284" hidden="1"/>
    <col min="8814" max="9053" width="8.625" style="1284" hidden="1"/>
    <col min="9054" max="9059" width="14.875" style="1284" hidden="1"/>
    <col min="9060" max="9061" width="15.875" style="1284" hidden="1"/>
    <col min="9062" max="9067" width="16.125" style="1284" hidden="1"/>
    <col min="9068" max="9068" width="6.125" style="1284" hidden="1"/>
    <col min="9069" max="9069" width="3" style="1284" hidden="1"/>
    <col min="9070" max="9309" width="8.625" style="1284" hidden="1"/>
    <col min="9310" max="9315" width="14.875" style="1284" hidden="1"/>
    <col min="9316" max="9317" width="15.875" style="1284" hidden="1"/>
    <col min="9318" max="9323" width="16.125" style="1284" hidden="1"/>
    <col min="9324" max="9324" width="6.125" style="1284" hidden="1"/>
    <col min="9325" max="9325" width="3" style="1284" hidden="1"/>
    <col min="9326" max="9565" width="8.625" style="1284" hidden="1"/>
    <col min="9566" max="9571" width="14.875" style="1284" hidden="1"/>
    <col min="9572" max="9573" width="15.875" style="1284" hidden="1"/>
    <col min="9574" max="9579" width="16.125" style="1284" hidden="1"/>
    <col min="9580" max="9580" width="6.125" style="1284" hidden="1"/>
    <col min="9581" max="9581" width="3" style="1284" hidden="1"/>
    <col min="9582" max="9821" width="8.625" style="1284" hidden="1"/>
    <col min="9822" max="9827" width="14.875" style="1284" hidden="1"/>
    <col min="9828" max="9829" width="15.875" style="1284" hidden="1"/>
    <col min="9830" max="9835" width="16.125" style="1284" hidden="1"/>
    <col min="9836" max="9836" width="6.125" style="1284" hidden="1"/>
    <col min="9837" max="9837" width="3" style="1284" hidden="1"/>
    <col min="9838" max="10077" width="8.625" style="1284" hidden="1"/>
    <col min="10078" max="10083" width="14.875" style="1284" hidden="1"/>
    <col min="10084" max="10085" width="15.875" style="1284" hidden="1"/>
    <col min="10086" max="10091" width="16.125" style="1284" hidden="1"/>
    <col min="10092" max="10092" width="6.125" style="1284" hidden="1"/>
    <col min="10093" max="10093" width="3" style="1284" hidden="1"/>
    <col min="10094" max="10333" width="8.625" style="1284" hidden="1"/>
    <col min="10334" max="10339" width="14.875" style="1284" hidden="1"/>
    <col min="10340" max="10341" width="15.875" style="1284" hidden="1"/>
    <col min="10342" max="10347" width="16.125" style="1284" hidden="1"/>
    <col min="10348" max="10348" width="6.125" style="1284" hidden="1"/>
    <col min="10349" max="10349" width="3" style="1284" hidden="1"/>
    <col min="10350" max="10589" width="8.625" style="1284" hidden="1"/>
    <col min="10590" max="10595" width="14.875" style="1284" hidden="1"/>
    <col min="10596" max="10597" width="15.875" style="1284" hidden="1"/>
    <col min="10598" max="10603" width="16.125" style="1284" hidden="1"/>
    <col min="10604" max="10604" width="6.125" style="1284" hidden="1"/>
    <col min="10605" max="10605" width="3" style="1284" hidden="1"/>
    <col min="10606" max="10845" width="8.625" style="1284" hidden="1"/>
    <col min="10846" max="10851" width="14.875" style="1284" hidden="1"/>
    <col min="10852" max="10853" width="15.875" style="1284" hidden="1"/>
    <col min="10854" max="10859" width="16.125" style="1284" hidden="1"/>
    <col min="10860" max="10860" width="6.125" style="1284" hidden="1"/>
    <col min="10861" max="10861" width="3" style="1284" hidden="1"/>
    <col min="10862" max="11101" width="8.625" style="1284" hidden="1"/>
    <col min="11102" max="11107" width="14.875" style="1284" hidden="1"/>
    <col min="11108" max="11109" width="15.875" style="1284" hidden="1"/>
    <col min="11110" max="11115" width="16.125" style="1284" hidden="1"/>
    <col min="11116" max="11116" width="6.125" style="1284" hidden="1"/>
    <col min="11117" max="11117" width="3" style="1284" hidden="1"/>
    <col min="11118" max="11357" width="8.625" style="1284" hidden="1"/>
    <col min="11358" max="11363" width="14.875" style="1284" hidden="1"/>
    <col min="11364" max="11365" width="15.875" style="1284" hidden="1"/>
    <col min="11366" max="11371" width="16.125" style="1284" hidden="1"/>
    <col min="11372" max="11372" width="6.125" style="1284" hidden="1"/>
    <col min="11373" max="11373" width="3" style="1284" hidden="1"/>
    <col min="11374" max="11613" width="8.625" style="1284" hidden="1"/>
    <col min="11614" max="11619" width="14.875" style="1284" hidden="1"/>
    <col min="11620" max="11621" width="15.875" style="1284" hidden="1"/>
    <col min="11622" max="11627" width="16.125" style="1284" hidden="1"/>
    <col min="11628" max="11628" width="6.125" style="1284" hidden="1"/>
    <col min="11629" max="11629" width="3" style="1284" hidden="1"/>
    <col min="11630" max="11869" width="8.625" style="1284" hidden="1"/>
    <col min="11870" max="11875" width="14.875" style="1284" hidden="1"/>
    <col min="11876" max="11877" width="15.875" style="1284" hidden="1"/>
    <col min="11878" max="11883" width="16.125" style="1284" hidden="1"/>
    <col min="11884" max="11884" width="6.125" style="1284" hidden="1"/>
    <col min="11885" max="11885" width="3" style="1284" hidden="1"/>
    <col min="11886" max="12125" width="8.625" style="1284" hidden="1"/>
    <col min="12126" max="12131" width="14.875" style="1284" hidden="1"/>
    <col min="12132" max="12133" width="15.875" style="1284" hidden="1"/>
    <col min="12134" max="12139" width="16.125" style="1284" hidden="1"/>
    <col min="12140" max="12140" width="6.125" style="1284" hidden="1"/>
    <col min="12141" max="12141" width="3" style="1284" hidden="1"/>
    <col min="12142" max="12381" width="8.625" style="1284" hidden="1"/>
    <col min="12382" max="12387" width="14.875" style="1284" hidden="1"/>
    <col min="12388" max="12389" width="15.875" style="1284" hidden="1"/>
    <col min="12390" max="12395" width="16.125" style="1284" hidden="1"/>
    <col min="12396" max="12396" width="6.125" style="1284" hidden="1"/>
    <col min="12397" max="12397" width="3" style="1284" hidden="1"/>
    <col min="12398" max="12637" width="8.625" style="1284" hidden="1"/>
    <col min="12638" max="12643" width="14.875" style="1284" hidden="1"/>
    <col min="12644" max="12645" width="15.875" style="1284" hidden="1"/>
    <col min="12646" max="12651" width="16.125" style="1284" hidden="1"/>
    <col min="12652" max="12652" width="6.125" style="1284" hidden="1"/>
    <col min="12653" max="12653" width="3" style="1284" hidden="1"/>
    <col min="12654" max="12893" width="8.625" style="1284" hidden="1"/>
    <col min="12894" max="12899" width="14.875" style="1284" hidden="1"/>
    <col min="12900" max="12901" width="15.875" style="1284" hidden="1"/>
    <col min="12902" max="12907" width="16.125" style="1284" hidden="1"/>
    <col min="12908" max="12908" width="6.125" style="1284" hidden="1"/>
    <col min="12909" max="12909" width="3" style="1284" hidden="1"/>
    <col min="12910" max="13149" width="8.625" style="1284" hidden="1"/>
    <col min="13150" max="13155" width="14.875" style="1284" hidden="1"/>
    <col min="13156" max="13157" width="15.875" style="1284" hidden="1"/>
    <col min="13158" max="13163" width="16.125" style="1284" hidden="1"/>
    <col min="13164" max="13164" width="6.125" style="1284" hidden="1"/>
    <col min="13165" max="13165" width="3" style="1284" hidden="1"/>
    <col min="13166" max="13405" width="8.625" style="1284" hidden="1"/>
    <col min="13406" max="13411" width="14.875" style="1284" hidden="1"/>
    <col min="13412" max="13413" width="15.875" style="1284" hidden="1"/>
    <col min="13414" max="13419" width="16.125" style="1284" hidden="1"/>
    <col min="13420" max="13420" width="6.125" style="1284" hidden="1"/>
    <col min="13421" max="13421" width="3" style="1284" hidden="1"/>
    <col min="13422" max="13661" width="8.625" style="1284" hidden="1"/>
    <col min="13662" max="13667" width="14.875" style="1284" hidden="1"/>
    <col min="13668" max="13669" width="15.875" style="1284" hidden="1"/>
    <col min="13670" max="13675" width="16.125" style="1284" hidden="1"/>
    <col min="13676" max="13676" width="6.125" style="1284" hidden="1"/>
    <col min="13677" max="13677" width="3" style="1284" hidden="1"/>
    <col min="13678" max="13917" width="8.625" style="1284" hidden="1"/>
    <col min="13918" max="13923" width="14.875" style="1284" hidden="1"/>
    <col min="13924" max="13925" width="15.875" style="1284" hidden="1"/>
    <col min="13926" max="13931" width="16.125" style="1284" hidden="1"/>
    <col min="13932" max="13932" width="6.125" style="1284" hidden="1"/>
    <col min="13933" max="13933" width="3" style="1284" hidden="1"/>
    <col min="13934" max="14173" width="8.625" style="1284" hidden="1"/>
    <col min="14174" max="14179" width="14.875" style="1284" hidden="1"/>
    <col min="14180" max="14181" width="15.875" style="1284" hidden="1"/>
    <col min="14182" max="14187" width="16.125" style="1284" hidden="1"/>
    <col min="14188" max="14188" width="6.125" style="1284" hidden="1"/>
    <col min="14189" max="14189" width="3" style="1284" hidden="1"/>
    <col min="14190" max="14429" width="8.625" style="1284" hidden="1"/>
    <col min="14430" max="14435" width="14.875" style="1284" hidden="1"/>
    <col min="14436" max="14437" width="15.875" style="1284" hidden="1"/>
    <col min="14438" max="14443" width="16.125" style="1284" hidden="1"/>
    <col min="14444" max="14444" width="6.125" style="1284" hidden="1"/>
    <col min="14445" max="14445" width="3" style="1284" hidden="1"/>
    <col min="14446" max="14685" width="8.625" style="1284" hidden="1"/>
    <col min="14686" max="14691" width="14.875" style="1284" hidden="1"/>
    <col min="14692" max="14693" width="15.875" style="1284" hidden="1"/>
    <col min="14694" max="14699" width="16.125" style="1284" hidden="1"/>
    <col min="14700" max="14700" width="6.125" style="1284" hidden="1"/>
    <col min="14701" max="14701" width="3" style="1284" hidden="1"/>
    <col min="14702" max="14941" width="8.625" style="1284" hidden="1"/>
    <col min="14942" max="14947" width="14.875" style="1284" hidden="1"/>
    <col min="14948" max="14949" width="15.875" style="1284" hidden="1"/>
    <col min="14950" max="14955" width="16.125" style="1284" hidden="1"/>
    <col min="14956" max="14956" width="6.125" style="1284" hidden="1"/>
    <col min="14957" max="14957" width="3" style="1284" hidden="1"/>
    <col min="14958" max="15197" width="8.625" style="1284" hidden="1"/>
    <col min="15198" max="15203" width="14.875" style="1284" hidden="1"/>
    <col min="15204" max="15205" width="15.875" style="1284" hidden="1"/>
    <col min="15206" max="15211" width="16.125" style="1284" hidden="1"/>
    <col min="15212" max="15212" width="6.125" style="1284" hidden="1"/>
    <col min="15213" max="15213" width="3" style="1284" hidden="1"/>
    <col min="15214" max="15453" width="8.625" style="1284" hidden="1"/>
    <col min="15454" max="15459" width="14.875" style="1284" hidden="1"/>
    <col min="15460" max="15461" width="15.875" style="1284" hidden="1"/>
    <col min="15462" max="15467" width="16.125" style="1284" hidden="1"/>
    <col min="15468" max="15468" width="6.125" style="1284" hidden="1"/>
    <col min="15469" max="15469" width="3" style="1284" hidden="1"/>
    <col min="15470" max="15709" width="8.625" style="1284" hidden="1"/>
    <col min="15710" max="15715" width="14.875" style="1284" hidden="1"/>
    <col min="15716" max="15717" width="15.875" style="1284" hidden="1"/>
    <col min="15718" max="15723" width="16.125" style="1284" hidden="1"/>
    <col min="15724" max="15724" width="6.125" style="1284" hidden="1"/>
    <col min="15725" max="15725" width="3" style="1284" hidden="1"/>
    <col min="15726" max="15965" width="8.625" style="1284" hidden="1"/>
    <col min="15966" max="15971" width="14.875" style="1284" hidden="1"/>
    <col min="15972" max="15973" width="15.875" style="1284" hidden="1"/>
    <col min="15974" max="15979" width="16.125" style="1284" hidden="1"/>
    <col min="15980" max="15980" width="6.125" style="1284" hidden="1"/>
    <col min="15981" max="15981" width="3" style="1284" hidden="1"/>
    <col min="15982" max="16221" width="8.625" style="1284" hidden="1"/>
    <col min="16222" max="16227" width="14.875" style="1284" hidden="1"/>
    <col min="16228" max="16229" width="15.875" style="1284" hidden="1"/>
    <col min="16230" max="16235" width="16.125" style="1284" hidden="1"/>
    <col min="16236" max="16236" width="6.125" style="1284" hidden="1"/>
    <col min="16237" max="16237" width="3" style="1284" hidden="1"/>
    <col min="16238" max="16384" width="8.625" style="1284" hidden="1"/>
  </cols>
  <sheetData>
    <row r="1" spans="1:143" ht="42.75" customHeight="1" x14ac:dyDescent="0.15">
      <c r="A1" s="1282"/>
      <c r="B1" s="1283"/>
      <c r="DD1" s="1284"/>
      <c r="DE1" s="1284"/>
    </row>
    <row r="2" spans="1:143" ht="25.5" customHeight="1" x14ac:dyDescent="0.15">
      <c r="A2" s="1285"/>
      <c r="C2" s="1285"/>
      <c r="O2" s="1285"/>
      <c r="P2" s="1285"/>
      <c r="Q2" s="1285"/>
      <c r="R2" s="1285"/>
      <c r="S2" s="1285"/>
      <c r="T2" s="1285"/>
      <c r="U2" s="1285"/>
      <c r="V2" s="1285"/>
      <c r="W2" s="1285"/>
      <c r="X2" s="1285"/>
      <c r="Y2" s="1285"/>
      <c r="Z2" s="1285"/>
      <c r="AA2" s="1285"/>
      <c r="AB2" s="1285"/>
      <c r="AC2" s="1285"/>
      <c r="AD2" s="1285"/>
      <c r="AE2" s="1285"/>
      <c r="AF2" s="1285"/>
      <c r="AG2" s="1285"/>
      <c r="AH2" s="1285"/>
      <c r="AI2" s="1285"/>
      <c r="AU2" s="1285"/>
      <c r="BG2" s="1285"/>
      <c r="BS2" s="1285"/>
      <c r="CE2" s="1285"/>
      <c r="CQ2" s="1285"/>
      <c r="DD2" s="1284"/>
      <c r="DE2" s="1284"/>
    </row>
    <row r="3" spans="1:143" ht="25.5" customHeight="1" x14ac:dyDescent="0.15">
      <c r="A3" s="1285"/>
      <c r="C3" s="1285"/>
      <c r="O3" s="1285"/>
      <c r="P3" s="1285"/>
      <c r="Q3" s="1285"/>
      <c r="R3" s="1285"/>
      <c r="S3" s="1285"/>
      <c r="T3" s="1285"/>
      <c r="U3" s="1285"/>
      <c r="V3" s="1285"/>
      <c r="W3" s="1285"/>
      <c r="X3" s="1285"/>
      <c r="Y3" s="1285"/>
      <c r="Z3" s="1285"/>
      <c r="AA3" s="1285"/>
      <c r="AB3" s="1285"/>
      <c r="AC3" s="1285"/>
      <c r="AD3" s="1285"/>
      <c r="AE3" s="1285"/>
      <c r="AF3" s="1285"/>
      <c r="AG3" s="1285"/>
      <c r="AH3" s="1285"/>
      <c r="AI3" s="1285"/>
      <c r="AU3" s="1285"/>
      <c r="BG3" s="1285"/>
      <c r="BS3" s="1285"/>
      <c r="CE3" s="1285"/>
      <c r="CQ3" s="1285"/>
      <c r="DD3" s="1284"/>
      <c r="DE3" s="1284"/>
    </row>
    <row r="4" spans="1:143" s="292" customFormat="1" x14ac:dyDescent="0.15">
      <c r="A4" s="1285"/>
      <c r="B4" s="1285"/>
      <c r="C4" s="1285"/>
      <c r="D4" s="1285"/>
      <c r="E4" s="1285"/>
      <c r="F4" s="1285"/>
      <c r="G4" s="1285"/>
      <c r="H4" s="1285"/>
      <c r="I4" s="1285"/>
      <c r="J4" s="1285"/>
      <c r="K4" s="1285"/>
      <c r="L4" s="1285"/>
      <c r="M4" s="1285"/>
      <c r="N4" s="1285"/>
      <c r="O4" s="1285"/>
      <c r="P4" s="1285"/>
      <c r="Q4" s="1285"/>
      <c r="R4" s="1285"/>
      <c r="S4" s="1285"/>
      <c r="T4" s="1285"/>
      <c r="U4" s="1285"/>
      <c r="V4" s="1285"/>
      <c r="W4" s="1285"/>
      <c r="X4" s="1285"/>
      <c r="Y4" s="1285"/>
      <c r="Z4" s="1285"/>
      <c r="AA4" s="1285"/>
      <c r="AB4" s="1285"/>
      <c r="AC4" s="1285"/>
      <c r="AD4" s="1285"/>
      <c r="AE4" s="1285"/>
      <c r="AF4" s="1285"/>
      <c r="AG4" s="1285"/>
      <c r="AH4" s="1285"/>
      <c r="AI4" s="1285"/>
      <c r="AJ4" s="1285"/>
      <c r="AK4" s="1285"/>
      <c r="AL4" s="1285"/>
      <c r="AM4" s="1285"/>
      <c r="AN4" s="1285"/>
      <c r="AO4" s="1285"/>
      <c r="AP4" s="1285"/>
      <c r="AQ4" s="1285"/>
      <c r="AR4" s="1285"/>
      <c r="AS4" s="1285"/>
      <c r="AT4" s="1285"/>
      <c r="AU4" s="1285"/>
      <c r="AV4" s="1285"/>
      <c r="AW4" s="1285"/>
      <c r="AX4" s="1285"/>
      <c r="AY4" s="1285"/>
      <c r="AZ4" s="1285"/>
      <c r="BA4" s="1285"/>
      <c r="BB4" s="1285"/>
      <c r="BC4" s="1285"/>
      <c r="BD4" s="1285"/>
      <c r="BE4" s="1285"/>
      <c r="BF4" s="1285"/>
      <c r="BG4" s="1285"/>
      <c r="BH4" s="1285"/>
      <c r="BI4" s="1285"/>
      <c r="BJ4" s="1285"/>
      <c r="BK4" s="1285"/>
      <c r="BL4" s="1285"/>
      <c r="BM4" s="1285"/>
      <c r="BN4" s="1285"/>
      <c r="BO4" s="1285"/>
      <c r="BP4" s="1285"/>
      <c r="BQ4" s="1285"/>
      <c r="BR4" s="1285"/>
      <c r="BS4" s="1285"/>
      <c r="BT4" s="1285"/>
      <c r="BU4" s="1285"/>
      <c r="BV4" s="1285"/>
      <c r="BW4" s="1285"/>
      <c r="BX4" s="1285"/>
      <c r="BY4" s="1285"/>
      <c r="BZ4" s="1285"/>
      <c r="CA4" s="1285"/>
      <c r="CB4" s="1285"/>
      <c r="CC4" s="1285"/>
      <c r="CD4" s="1285"/>
      <c r="CE4" s="1285"/>
      <c r="CF4" s="1285"/>
      <c r="CG4" s="1285"/>
      <c r="CH4" s="1285"/>
      <c r="CI4" s="1285"/>
      <c r="CJ4" s="1285"/>
      <c r="CK4" s="1285"/>
      <c r="CL4" s="1285"/>
      <c r="CM4" s="1285"/>
      <c r="CN4" s="1285"/>
      <c r="CO4" s="1285"/>
      <c r="CP4" s="1285"/>
      <c r="CQ4" s="1285"/>
      <c r="CR4" s="1285"/>
      <c r="CS4" s="1285"/>
      <c r="CT4" s="1285"/>
      <c r="CU4" s="1285"/>
      <c r="CV4" s="1285"/>
      <c r="CW4" s="1285"/>
      <c r="CX4" s="1285"/>
      <c r="CY4" s="1285"/>
      <c r="CZ4" s="1285"/>
      <c r="DA4" s="1285"/>
      <c r="DB4" s="1285"/>
      <c r="DC4" s="1285"/>
      <c r="DD4" s="1285"/>
      <c r="DE4" s="1285"/>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85"/>
      <c r="B5" s="1285"/>
      <c r="C5" s="1285"/>
      <c r="D5" s="1285"/>
      <c r="E5" s="1285"/>
      <c r="F5" s="1285"/>
      <c r="G5" s="1285"/>
      <c r="H5" s="1285"/>
      <c r="I5" s="1285"/>
      <c r="J5" s="1285"/>
      <c r="K5" s="1285"/>
      <c r="L5" s="1285"/>
      <c r="M5" s="1285"/>
      <c r="N5" s="1285"/>
      <c r="O5" s="1285"/>
      <c r="P5" s="1285"/>
      <c r="Q5" s="1285"/>
      <c r="R5" s="1285"/>
      <c r="S5" s="1285"/>
      <c r="T5" s="1285"/>
      <c r="U5" s="1285"/>
      <c r="V5" s="1285"/>
      <c r="W5" s="1285"/>
      <c r="X5" s="1285"/>
      <c r="Y5" s="1285"/>
      <c r="Z5" s="1285"/>
      <c r="AA5" s="1285"/>
      <c r="AB5" s="1285"/>
      <c r="AC5" s="1285"/>
      <c r="AD5" s="1285"/>
      <c r="AE5" s="1285"/>
      <c r="AF5" s="1285"/>
      <c r="AG5" s="1285"/>
      <c r="AH5" s="1285"/>
      <c r="AI5" s="1285"/>
      <c r="AJ5" s="1285"/>
      <c r="AK5" s="1285"/>
      <c r="AL5" s="1285"/>
      <c r="AM5" s="1285"/>
      <c r="AN5" s="1285"/>
      <c r="AO5" s="1285"/>
      <c r="AP5" s="1285"/>
      <c r="AQ5" s="1285"/>
      <c r="AR5" s="1285"/>
      <c r="AS5" s="1285"/>
      <c r="AT5" s="1285"/>
      <c r="AU5" s="1285"/>
      <c r="AV5" s="1285"/>
      <c r="AW5" s="1285"/>
      <c r="AX5" s="1285"/>
      <c r="AY5" s="1285"/>
      <c r="AZ5" s="1285"/>
      <c r="BA5" s="1285"/>
      <c r="BB5" s="1285"/>
      <c r="BC5" s="1285"/>
      <c r="BD5" s="1285"/>
      <c r="BE5" s="1285"/>
      <c r="BF5" s="1285"/>
      <c r="BG5" s="1285"/>
      <c r="BH5" s="1285"/>
      <c r="BI5" s="1285"/>
      <c r="BJ5" s="1285"/>
      <c r="BK5" s="1285"/>
      <c r="BL5" s="1285"/>
      <c r="BM5" s="1285"/>
      <c r="BN5" s="1285"/>
      <c r="BO5" s="1285"/>
      <c r="BP5" s="1285"/>
      <c r="BQ5" s="1285"/>
      <c r="BR5" s="1285"/>
      <c r="BS5" s="1285"/>
      <c r="BT5" s="1285"/>
      <c r="BU5" s="1285"/>
      <c r="BV5" s="1285"/>
      <c r="BW5" s="1285"/>
      <c r="BX5" s="1285"/>
      <c r="BY5" s="1285"/>
      <c r="BZ5" s="1285"/>
      <c r="CA5" s="1285"/>
      <c r="CB5" s="1285"/>
      <c r="CC5" s="1285"/>
      <c r="CD5" s="1285"/>
      <c r="CE5" s="1285"/>
      <c r="CF5" s="1285"/>
      <c r="CG5" s="1285"/>
      <c r="CH5" s="1285"/>
      <c r="CI5" s="1285"/>
      <c r="CJ5" s="1285"/>
      <c r="CK5" s="1285"/>
      <c r="CL5" s="1285"/>
      <c r="CM5" s="1285"/>
      <c r="CN5" s="1285"/>
      <c r="CO5" s="1285"/>
      <c r="CP5" s="1285"/>
      <c r="CQ5" s="1285"/>
      <c r="CR5" s="1285"/>
      <c r="CS5" s="1285"/>
      <c r="CT5" s="1285"/>
      <c r="CU5" s="1285"/>
      <c r="CV5" s="1285"/>
      <c r="CW5" s="1285"/>
      <c r="CX5" s="1285"/>
      <c r="CY5" s="1285"/>
      <c r="CZ5" s="1285"/>
      <c r="DA5" s="1285"/>
      <c r="DB5" s="1285"/>
      <c r="DC5" s="1285"/>
      <c r="DD5" s="1285"/>
      <c r="DE5" s="1285"/>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85"/>
      <c r="B6" s="1285"/>
      <c r="C6" s="1285"/>
      <c r="D6" s="1285"/>
      <c r="E6" s="1285"/>
      <c r="F6" s="1285"/>
      <c r="G6" s="1285"/>
      <c r="H6" s="1285"/>
      <c r="I6" s="1285"/>
      <c r="J6" s="1285"/>
      <c r="K6" s="1285"/>
      <c r="L6" s="1285"/>
      <c r="M6" s="1285"/>
      <c r="N6" s="1285"/>
      <c r="O6" s="1285"/>
      <c r="P6" s="1285"/>
      <c r="Q6" s="1285"/>
      <c r="R6" s="1285"/>
      <c r="S6" s="1285"/>
      <c r="T6" s="1285"/>
      <c r="U6" s="1285"/>
      <c r="V6" s="1285"/>
      <c r="W6" s="1285"/>
      <c r="X6" s="1285"/>
      <c r="Y6" s="1285"/>
      <c r="Z6" s="1285"/>
      <c r="AA6" s="1285"/>
      <c r="AB6" s="1285"/>
      <c r="AC6" s="1285"/>
      <c r="AD6" s="1285"/>
      <c r="AE6" s="1285"/>
      <c r="AF6" s="1285"/>
      <c r="AG6" s="1285"/>
      <c r="AH6" s="1285"/>
      <c r="AI6" s="1285"/>
      <c r="AJ6" s="1285"/>
      <c r="AK6" s="1285"/>
      <c r="AL6" s="1285"/>
      <c r="AM6" s="1285"/>
      <c r="AN6" s="1285"/>
      <c r="AO6" s="1285"/>
      <c r="AP6" s="1285"/>
      <c r="AQ6" s="1285"/>
      <c r="AR6" s="1285"/>
      <c r="AS6" s="1285"/>
      <c r="AT6" s="1285"/>
      <c r="AU6" s="1285"/>
      <c r="AV6" s="1285"/>
      <c r="AW6" s="1285"/>
      <c r="AX6" s="1285"/>
      <c r="AY6" s="1285"/>
      <c r="AZ6" s="1285"/>
      <c r="BA6" s="1285"/>
      <c r="BB6" s="1285"/>
      <c r="BC6" s="1285"/>
      <c r="BD6" s="1285"/>
      <c r="BE6" s="1285"/>
      <c r="BF6" s="1285"/>
      <c r="BG6" s="1285"/>
      <c r="BH6" s="1285"/>
      <c r="BI6" s="1285"/>
      <c r="BJ6" s="1285"/>
      <c r="BK6" s="1285"/>
      <c r="BL6" s="1285"/>
      <c r="BM6" s="1285"/>
      <c r="BN6" s="1285"/>
      <c r="BO6" s="1285"/>
      <c r="BP6" s="1285"/>
      <c r="BQ6" s="1285"/>
      <c r="BR6" s="1285"/>
      <c r="BS6" s="1285"/>
      <c r="BT6" s="1285"/>
      <c r="BU6" s="1285"/>
      <c r="BV6" s="1285"/>
      <c r="BW6" s="1285"/>
      <c r="BX6" s="1285"/>
      <c r="BY6" s="1285"/>
      <c r="BZ6" s="1285"/>
      <c r="CA6" s="1285"/>
      <c r="CB6" s="1285"/>
      <c r="CC6" s="1285"/>
      <c r="CD6" s="1285"/>
      <c r="CE6" s="1285"/>
      <c r="CF6" s="1285"/>
      <c r="CG6" s="1285"/>
      <c r="CH6" s="1285"/>
      <c r="CI6" s="1285"/>
      <c r="CJ6" s="1285"/>
      <c r="CK6" s="1285"/>
      <c r="CL6" s="1285"/>
      <c r="CM6" s="1285"/>
      <c r="CN6" s="1285"/>
      <c r="CO6" s="1285"/>
      <c r="CP6" s="1285"/>
      <c r="CQ6" s="1285"/>
      <c r="CR6" s="1285"/>
      <c r="CS6" s="1285"/>
      <c r="CT6" s="1285"/>
      <c r="CU6" s="1285"/>
      <c r="CV6" s="1285"/>
      <c r="CW6" s="1285"/>
      <c r="CX6" s="1285"/>
      <c r="CY6" s="1285"/>
      <c r="CZ6" s="1285"/>
      <c r="DA6" s="1285"/>
      <c r="DB6" s="1285"/>
      <c r="DC6" s="1285"/>
      <c r="DD6" s="1285"/>
      <c r="DE6" s="1285"/>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85"/>
      <c r="B7" s="1285"/>
      <c r="C7" s="1285"/>
      <c r="D7" s="1285"/>
      <c r="E7" s="1285"/>
      <c r="F7" s="1285"/>
      <c r="G7" s="1285"/>
      <c r="H7" s="1285"/>
      <c r="I7" s="1285"/>
      <c r="J7" s="1285"/>
      <c r="K7" s="1285"/>
      <c r="L7" s="1285"/>
      <c r="M7" s="1285"/>
      <c r="N7" s="1285"/>
      <c r="O7" s="1285"/>
      <c r="P7" s="1285"/>
      <c r="Q7" s="1285"/>
      <c r="R7" s="1285"/>
      <c r="S7" s="1285"/>
      <c r="T7" s="1285"/>
      <c r="U7" s="1285"/>
      <c r="V7" s="1285"/>
      <c r="W7" s="1285"/>
      <c r="X7" s="1285"/>
      <c r="Y7" s="1285"/>
      <c r="Z7" s="1285"/>
      <c r="AA7" s="1285"/>
      <c r="AB7" s="1285"/>
      <c r="AC7" s="1285"/>
      <c r="AD7" s="1285"/>
      <c r="AE7" s="1285"/>
      <c r="AF7" s="1285"/>
      <c r="AG7" s="1285"/>
      <c r="AH7" s="1285"/>
      <c r="AI7" s="1285"/>
      <c r="AJ7" s="1285"/>
      <c r="AK7" s="1285"/>
      <c r="AL7" s="1285"/>
      <c r="AM7" s="1285"/>
      <c r="AN7" s="1285"/>
      <c r="AO7" s="1285"/>
      <c r="AP7" s="1285"/>
      <c r="AQ7" s="1285"/>
      <c r="AR7" s="1285"/>
      <c r="AS7" s="1285"/>
      <c r="AT7" s="1285"/>
      <c r="AU7" s="1285"/>
      <c r="AV7" s="1285"/>
      <c r="AW7" s="1285"/>
      <c r="AX7" s="1285"/>
      <c r="AY7" s="1285"/>
      <c r="AZ7" s="1285"/>
      <c r="BA7" s="1285"/>
      <c r="BB7" s="1285"/>
      <c r="BC7" s="1285"/>
      <c r="BD7" s="1285"/>
      <c r="BE7" s="1285"/>
      <c r="BF7" s="1285"/>
      <c r="BG7" s="1285"/>
      <c r="BH7" s="1285"/>
      <c r="BI7" s="1285"/>
      <c r="BJ7" s="1285"/>
      <c r="BK7" s="1285"/>
      <c r="BL7" s="1285"/>
      <c r="BM7" s="1285"/>
      <c r="BN7" s="1285"/>
      <c r="BO7" s="1285"/>
      <c r="BP7" s="1285"/>
      <c r="BQ7" s="1285"/>
      <c r="BR7" s="1285"/>
      <c r="BS7" s="1285"/>
      <c r="BT7" s="1285"/>
      <c r="BU7" s="1285"/>
      <c r="BV7" s="1285"/>
      <c r="BW7" s="1285"/>
      <c r="BX7" s="1285"/>
      <c r="BY7" s="1285"/>
      <c r="BZ7" s="1285"/>
      <c r="CA7" s="1285"/>
      <c r="CB7" s="1285"/>
      <c r="CC7" s="1285"/>
      <c r="CD7" s="1285"/>
      <c r="CE7" s="1285"/>
      <c r="CF7" s="1285"/>
      <c r="CG7" s="1285"/>
      <c r="CH7" s="1285"/>
      <c r="CI7" s="1285"/>
      <c r="CJ7" s="1285"/>
      <c r="CK7" s="1285"/>
      <c r="CL7" s="1285"/>
      <c r="CM7" s="1285"/>
      <c r="CN7" s="1285"/>
      <c r="CO7" s="1285"/>
      <c r="CP7" s="1285"/>
      <c r="CQ7" s="1285"/>
      <c r="CR7" s="1285"/>
      <c r="CS7" s="1285"/>
      <c r="CT7" s="1285"/>
      <c r="CU7" s="1285"/>
      <c r="CV7" s="1285"/>
      <c r="CW7" s="1285"/>
      <c r="CX7" s="1285"/>
      <c r="CY7" s="1285"/>
      <c r="CZ7" s="1285"/>
      <c r="DA7" s="1285"/>
      <c r="DB7" s="1285"/>
      <c r="DC7" s="1285"/>
      <c r="DD7" s="1285"/>
      <c r="DE7" s="1285"/>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85"/>
      <c r="B8" s="1285"/>
      <c r="C8" s="1285"/>
      <c r="D8" s="1285"/>
      <c r="E8" s="1285"/>
      <c r="F8" s="1285"/>
      <c r="G8" s="1285"/>
      <c r="H8" s="1285"/>
      <c r="I8" s="1285"/>
      <c r="J8" s="1285"/>
      <c r="K8" s="1285"/>
      <c r="L8" s="1285"/>
      <c r="M8" s="1285"/>
      <c r="N8" s="1285"/>
      <c r="O8" s="1285"/>
      <c r="P8" s="1285"/>
      <c r="Q8" s="1285"/>
      <c r="R8" s="1285"/>
      <c r="S8" s="1285"/>
      <c r="T8" s="1285"/>
      <c r="U8" s="1285"/>
      <c r="V8" s="1285"/>
      <c r="W8" s="1285"/>
      <c r="X8" s="1285"/>
      <c r="Y8" s="1285"/>
      <c r="Z8" s="1285"/>
      <c r="AA8" s="1285"/>
      <c r="AB8" s="1285"/>
      <c r="AC8" s="1285"/>
      <c r="AD8" s="1285"/>
      <c r="AE8" s="1285"/>
      <c r="AF8" s="1285"/>
      <c r="AG8" s="1285"/>
      <c r="AH8" s="1285"/>
      <c r="AI8" s="1285"/>
      <c r="AJ8" s="1285"/>
      <c r="AK8" s="1285"/>
      <c r="AL8" s="1285"/>
      <c r="AM8" s="1285"/>
      <c r="AN8" s="1285"/>
      <c r="AO8" s="1285"/>
      <c r="AP8" s="1285"/>
      <c r="AQ8" s="1285"/>
      <c r="AR8" s="1285"/>
      <c r="AS8" s="1285"/>
      <c r="AT8" s="1285"/>
      <c r="AU8" s="1285"/>
      <c r="AV8" s="1285"/>
      <c r="AW8" s="1285"/>
      <c r="AX8" s="1285"/>
      <c r="AY8" s="1285"/>
      <c r="AZ8" s="1285"/>
      <c r="BA8" s="1285"/>
      <c r="BB8" s="1285"/>
      <c r="BC8" s="1285"/>
      <c r="BD8" s="1285"/>
      <c r="BE8" s="1285"/>
      <c r="BF8" s="1285"/>
      <c r="BG8" s="1285"/>
      <c r="BH8" s="1285"/>
      <c r="BI8" s="1285"/>
      <c r="BJ8" s="1285"/>
      <c r="BK8" s="1285"/>
      <c r="BL8" s="1285"/>
      <c r="BM8" s="1285"/>
      <c r="BN8" s="1285"/>
      <c r="BO8" s="1285"/>
      <c r="BP8" s="1285"/>
      <c r="BQ8" s="1285"/>
      <c r="BR8" s="1285"/>
      <c r="BS8" s="1285"/>
      <c r="BT8" s="1285"/>
      <c r="BU8" s="1285"/>
      <c r="BV8" s="1285"/>
      <c r="BW8" s="1285"/>
      <c r="BX8" s="1285"/>
      <c r="BY8" s="1285"/>
      <c r="BZ8" s="1285"/>
      <c r="CA8" s="1285"/>
      <c r="CB8" s="1285"/>
      <c r="CC8" s="1285"/>
      <c r="CD8" s="1285"/>
      <c r="CE8" s="1285"/>
      <c r="CF8" s="1285"/>
      <c r="CG8" s="1285"/>
      <c r="CH8" s="1285"/>
      <c r="CI8" s="1285"/>
      <c r="CJ8" s="1285"/>
      <c r="CK8" s="1285"/>
      <c r="CL8" s="1285"/>
      <c r="CM8" s="1285"/>
      <c r="CN8" s="1285"/>
      <c r="CO8" s="1285"/>
      <c r="CP8" s="1285"/>
      <c r="CQ8" s="1285"/>
      <c r="CR8" s="1285"/>
      <c r="CS8" s="1285"/>
      <c r="CT8" s="1285"/>
      <c r="CU8" s="1285"/>
      <c r="CV8" s="1285"/>
      <c r="CW8" s="1285"/>
      <c r="CX8" s="1285"/>
      <c r="CY8" s="1285"/>
      <c r="CZ8" s="1285"/>
      <c r="DA8" s="1285"/>
      <c r="DB8" s="1285"/>
      <c r="DC8" s="1285"/>
      <c r="DD8" s="1285"/>
      <c r="DE8" s="1285"/>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85"/>
      <c r="B9" s="1285"/>
      <c r="C9" s="1285"/>
      <c r="D9" s="1285"/>
      <c r="E9" s="1285"/>
      <c r="F9" s="1285"/>
      <c r="G9" s="1285"/>
      <c r="H9" s="1285"/>
      <c r="I9" s="1285"/>
      <c r="J9" s="1285"/>
      <c r="K9" s="1285"/>
      <c r="L9" s="1285"/>
      <c r="M9" s="1285"/>
      <c r="N9" s="1285"/>
      <c r="O9" s="1285"/>
      <c r="P9" s="1285"/>
      <c r="Q9" s="1285"/>
      <c r="R9" s="1285"/>
      <c r="S9" s="1285"/>
      <c r="T9" s="1285"/>
      <c r="U9" s="1285"/>
      <c r="V9" s="1285"/>
      <c r="W9" s="1285"/>
      <c r="X9" s="1285"/>
      <c r="Y9" s="1285"/>
      <c r="Z9" s="1285"/>
      <c r="AA9" s="1285"/>
      <c r="AB9" s="1285"/>
      <c r="AC9" s="1285"/>
      <c r="AD9" s="1285"/>
      <c r="AE9" s="1285"/>
      <c r="AF9" s="1285"/>
      <c r="AG9" s="1285"/>
      <c r="AH9" s="1285"/>
      <c r="AI9" s="1285"/>
      <c r="AJ9" s="1285"/>
      <c r="AK9" s="1285"/>
      <c r="AL9" s="1285"/>
      <c r="AM9" s="1285"/>
      <c r="AN9" s="1285"/>
      <c r="AO9" s="1285"/>
      <c r="AP9" s="1285"/>
      <c r="AQ9" s="1285"/>
      <c r="AR9" s="1285"/>
      <c r="AS9" s="1285"/>
      <c r="AT9" s="1285"/>
      <c r="AU9" s="1285"/>
      <c r="AV9" s="1285"/>
      <c r="AW9" s="1285"/>
      <c r="AX9" s="1285"/>
      <c r="AY9" s="1285"/>
      <c r="AZ9" s="1285"/>
      <c r="BA9" s="1285"/>
      <c r="BB9" s="1285"/>
      <c r="BC9" s="1285"/>
      <c r="BD9" s="1285"/>
      <c r="BE9" s="1285"/>
      <c r="BF9" s="1285"/>
      <c r="BG9" s="1285"/>
      <c r="BH9" s="1285"/>
      <c r="BI9" s="1285"/>
      <c r="BJ9" s="1285"/>
      <c r="BK9" s="1285"/>
      <c r="BL9" s="1285"/>
      <c r="BM9" s="1285"/>
      <c r="BN9" s="1285"/>
      <c r="BO9" s="1285"/>
      <c r="BP9" s="1285"/>
      <c r="BQ9" s="1285"/>
      <c r="BR9" s="1285"/>
      <c r="BS9" s="1285"/>
      <c r="BT9" s="1285"/>
      <c r="BU9" s="1285"/>
      <c r="BV9" s="1285"/>
      <c r="BW9" s="1285"/>
      <c r="BX9" s="1285"/>
      <c r="BY9" s="1285"/>
      <c r="BZ9" s="1285"/>
      <c r="CA9" s="1285"/>
      <c r="CB9" s="1285"/>
      <c r="CC9" s="1285"/>
      <c r="CD9" s="1285"/>
      <c r="CE9" s="1285"/>
      <c r="CF9" s="1285"/>
      <c r="CG9" s="1285"/>
      <c r="CH9" s="1285"/>
      <c r="CI9" s="1285"/>
      <c r="CJ9" s="1285"/>
      <c r="CK9" s="1285"/>
      <c r="CL9" s="1285"/>
      <c r="CM9" s="1285"/>
      <c r="CN9" s="1285"/>
      <c r="CO9" s="1285"/>
      <c r="CP9" s="1285"/>
      <c r="CQ9" s="1285"/>
      <c r="CR9" s="1285"/>
      <c r="CS9" s="1285"/>
      <c r="CT9" s="1285"/>
      <c r="CU9" s="1285"/>
      <c r="CV9" s="1285"/>
      <c r="CW9" s="1285"/>
      <c r="CX9" s="1285"/>
      <c r="CY9" s="1285"/>
      <c r="CZ9" s="1285"/>
      <c r="DA9" s="1285"/>
      <c r="DB9" s="1285"/>
      <c r="DC9" s="1285"/>
      <c r="DD9" s="1285"/>
      <c r="DE9" s="1285"/>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85"/>
      <c r="B10" s="1285"/>
      <c r="C10" s="1285"/>
      <c r="D10" s="1285"/>
      <c r="E10" s="1285"/>
      <c r="F10" s="1285"/>
      <c r="G10" s="1285"/>
      <c r="H10" s="1285"/>
      <c r="I10" s="1285"/>
      <c r="J10" s="1285"/>
      <c r="K10" s="1285"/>
      <c r="L10" s="1285"/>
      <c r="M10" s="1285"/>
      <c r="N10" s="1285"/>
      <c r="O10" s="1285"/>
      <c r="P10" s="1285"/>
      <c r="Q10" s="1285"/>
      <c r="R10" s="1285"/>
      <c r="S10" s="1285"/>
      <c r="T10" s="1285"/>
      <c r="U10" s="1285"/>
      <c r="V10" s="1285"/>
      <c r="W10" s="1285"/>
      <c r="X10" s="1285"/>
      <c r="Y10" s="1285"/>
      <c r="Z10" s="1285"/>
      <c r="AA10" s="1285"/>
      <c r="AB10" s="1285"/>
      <c r="AC10" s="1285"/>
      <c r="AD10" s="1285"/>
      <c r="AE10" s="1285"/>
      <c r="AF10" s="1285"/>
      <c r="AG10" s="1285"/>
      <c r="AH10" s="1285"/>
      <c r="AI10" s="1285"/>
      <c r="AJ10" s="1285"/>
      <c r="AK10" s="1285"/>
      <c r="AL10" s="1285"/>
      <c r="AM10" s="1285"/>
      <c r="AN10" s="1285"/>
      <c r="AO10" s="1285"/>
      <c r="AP10" s="1285"/>
      <c r="AQ10" s="1285"/>
      <c r="AR10" s="1285"/>
      <c r="AS10" s="1285"/>
      <c r="AT10" s="1285"/>
      <c r="AU10" s="1285"/>
      <c r="AV10" s="1285"/>
      <c r="AW10" s="1285"/>
      <c r="AX10" s="1285"/>
      <c r="AY10" s="1285"/>
      <c r="AZ10" s="1285"/>
      <c r="BA10" s="1285"/>
      <c r="BB10" s="1285"/>
      <c r="BC10" s="1285"/>
      <c r="BD10" s="1285"/>
      <c r="BE10" s="1285"/>
      <c r="BF10" s="1285"/>
      <c r="BG10" s="1285"/>
      <c r="BH10" s="1285"/>
      <c r="BI10" s="1285"/>
      <c r="BJ10" s="1285"/>
      <c r="BK10" s="1285"/>
      <c r="BL10" s="1285"/>
      <c r="BM10" s="1285"/>
      <c r="BN10" s="1285"/>
      <c r="BO10" s="1285"/>
      <c r="BP10" s="1285"/>
      <c r="BQ10" s="1285"/>
      <c r="BR10" s="1285"/>
      <c r="BS10" s="1285"/>
      <c r="BT10" s="1285"/>
      <c r="BU10" s="1285"/>
      <c r="BV10" s="1285"/>
      <c r="BW10" s="1285"/>
      <c r="BX10" s="1285"/>
      <c r="BY10" s="1285"/>
      <c r="BZ10" s="1285"/>
      <c r="CA10" s="1285"/>
      <c r="CB10" s="1285"/>
      <c r="CC10" s="1285"/>
      <c r="CD10" s="1285"/>
      <c r="CE10" s="1285"/>
      <c r="CF10" s="1285"/>
      <c r="CG10" s="1285"/>
      <c r="CH10" s="1285"/>
      <c r="CI10" s="1285"/>
      <c r="CJ10" s="1285"/>
      <c r="CK10" s="1285"/>
      <c r="CL10" s="1285"/>
      <c r="CM10" s="1285"/>
      <c r="CN10" s="1285"/>
      <c r="CO10" s="1285"/>
      <c r="CP10" s="1285"/>
      <c r="CQ10" s="1285"/>
      <c r="CR10" s="1285"/>
      <c r="CS10" s="1285"/>
      <c r="CT10" s="1285"/>
      <c r="CU10" s="1285"/>
      <c r="CV10" s="1285"/>
      <c r="CW10" s="1285"/>
      <c r="CX10" s="1285"/>
      <c r="CY10" s="1285"/>
      <c r="CZ10" s="1285"/>
      <c r="DA10" s="1285"/>
      <c r="DB10" s="1285"/>
      <c r="DC10" s="1285"/>
      <c r="DD10" s="1285"/>
      <c r="DE10" s="1285"/>
      <c r="DF10" s="293"/>
      <c r="DG10" s="293"/>
      <c r="DH10" s="293"/>
      <c r="DI10" s="293"/>
      <c r="DJ10" s="293"/>
      <c r="DK10" s="293"/>
      <c r="DL10" s="293"/>
      <c r="DM10" s="293"/>
      <c r="DN10" s="293"/>
      <c r="DO10" s="293"/>
      <c r="DP10" s="293"/>
      <c r="DQ10" s="293"/>
      <c r="DR10" s="293"/>
      <c r="DS10" s="293"/>
      <c r="DT10" s="293"/>
      <c r="DU10" s="293"/>
      <c r="DV10" s="293"/>
      <c r="DW10" s="293"/>
      <c r="EM10" s="292" t="s">
        <v>581</v>
      </c>
    </row>
    <row r="11" spans="1:143" s="292" customFormat="1" x14ac:dyDescent="0.15">
      <c r="A11" s="1285"/>
      <c r="B11" s="1285"/>
      <c r="C11" s="1285"/>
      <c r="D11" s="1285"/>
      <c r="E11" s="1285"/>
      <c r="F11" s="1285"/>
      <c r="G11" s="1285"/>
      <c r="H11" s="1285"/>
      <c r="I11" s="1285"/>
      <c r="J11" s="1285"/>
      <c r="K11" s="1285"/>
      <c r="L11" s="1285"/>
      <c r="M11" s="1285"/>
      <c r="N11" s="1285"/>
      <c r="O11" s="1285"/>
      <c r="P11" s="1285"/>
      <c r="Q11" s="1285"/>
      <c r="R11" s="1285"/>
      <c r="S11" s="1285"/>
      <c r="T11" s="1285"/>
      <c r="U11" s="1285"/>
      <c r="V11" s="1285"/>
      <c r="W11" s="1285"/>
      <c r="X11" s="1285"/>
      <c r="Y11" s="1285"/>
      <c r="Z11" s="1285"/>
      <c r="AA11" s="1285"/>
      <c r="AB11" s="1285"/>
      <c r="AC11" s="1285"/>
      <c r="AD11" s="1285"/>
      <c r="AE11" s="1285"/>
      <c r="AF11" s="1285"/>
      <c r="AG11" s="1285"/>
      <c r="AH11" s="1285"/>
      <c r="AI11" s="1285"/>
      <c r="AJ11" s="1285"/>
      <c r="AK11" s="1285"/>
      <c r="AL11" s="1285"/>
      <c r="AM11" s="1285"/>
      <c r="AN11" s="1285"/>
      <c r="AO11" s="1285"/>
      <c r="AP11" s="1285"/>
      <c r="AQ11" s="1285"/>
      <c r="AR11" s="1285"/>
      <c r="AS11" s="1285"/>
      <c r="AT11" s="1285"/>
      <c r="AU11" s="1285"/>
      <c r="AV11" s="1285"/>
      <c r="AW11" s="1285"/>
      <c r="AX11" s="1285"/>
      <c r="AY11" s="1285"/>
      <c r="AZ11" s="1285"/>
      <c r="BA11" s="1285"/>
      <c r="BB11" s="1285"/>
      <c r="BC11" s="1285"/>
      <c r="BD11" s="1285"/>
      <c r="BE11" s="1285"/>
      <c r="BF11" s="1285"/>
      <c r="BG11" s="1285"/>
      <c r="BH11" s="1285"/>
      <c r="BI11" s="1285"/>
      <c r="BJ11" s="1285"/>
      <c r="BK11" s="1285"/>
      <c r="BL11" s="1285"/>
      <c r="BM11" s="1285"/>
      <c r="BN11" s="1285"/>
      <c r="BO11" s="1285"/>
      <c r="BP11" s="1285"/>
      <c r="BQ11" s="1285"/>
      <c r="BR11" s="1285"/>
      <c r="BS11" s="1285"/>
      <c r="BT11" s="1285"/>
      <c r="BU11" s="1285"/>
      <c r="BV11" s="1285"/>
      <c r="BW11" s="1285"/>
      <c r="BX11" s="1285"/>
      <c r="BY11" s="1285"/>
      <c r="BZ11" s="1285"/>
      <c r="CA11" s="1285"/>
      <c r="CB11" s="1285"/>
      <c r="CC11" s="1285"/>
      <c r="CD11" s="1285"/>
      <c r="CE11" s="1285"/>
      <c r="CF11" s="1285"/>
      <c r="CG11" s="1285"/>
      <c r="CH11" s="1285"/>
      <c r="CI11" s="1285"/>
      <c r="CJ11" s="1285"/>
      <c r="CK11" s="1285"/>
      <c r="CL11" s="1285"/>
      <c r="CM11" s="1285"/>
      <c r="CN11" s="1285"/>
      <c r="CO11" s="1285"/>
      <c r="CP11" s="1285"/>
      <c r="CQ11" s="1285"/>
      <c r="CR11" s="1285"/>
      <c r="CS11" s="1285"/>
      <c r="CT11" s="1285"/>
      <c r="CU11" s="1285"/>
      <c r="CV11" s="1285"/>
      <c r="CW11" s="1285"/>
      <c r="CX11" s="1285"/>
      <c r="CY11" s="1285"/>
      <c r="CZ11" s="1285"/>
      <c r="DA11" s="1285"/>
      <c r="DB11" s="1285"/>
      <c r="DC11" s="1285"/>
      <c r="DD11" s="1285"/>
      <c r="DE11" s="1285"/>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85"/>
      <c r="B12" s="1285"/>
      <c r="C12" s="1285"/>
      <c r="D12" s="1285"/>
      <c r="E12" s="1285"/>
      <c r="F12" s="1285"/>
      <c r="G12" s="1285"/>
      <c r="H12" s="1285"/>
      <c r="I12" s="1285"/>
      <c r="J12" s="1285"/>
      <c r="K12" s="1285"/>
      <c r="L12" s="1285"/>
      <c r="M12" s="1285"/>
      <c r="N12" s="1285"/>
      <c r="O12" s="1285"/>
      <c r="P12" s="1285"/>
      <c r="Q12" s="1285"/>
      <c r="R12" s="1285"/>
      <c r="S12" s="1285"/>
      <c r="T12" s="1285"/>
      <c r="U12" s="1285"/>
      <c r="V12" s="1285"/>
      <c r="W12" s="1285"/>
      <c r="X12" s="1285"/>
      <c r="Y12" s="1285"/>
      <c r="Z12" s="1285"/>
      <c r="AA12" s="1285"/>
      <c r="AB12" s="1285"/>
      <c r="AC12" s="1285"/>
      <c r="AD12" s="1285"/>
      <c r="AE12" s="1285"/>
      <c r="AF12" s="1285"/>
      <c r="AG12" s="1285"/>
      <c r="AH12" s="1285"/>
      <c r="AI12" s="1285"/>
      <c r="AJ12" s="1285"/>
      <c r="AK12" s="1285"/>
      <c r="AL12" s="1285"/>
      <c r="AM12" s="1285"/>
      <c r="AN12" s="1285"/>
      <c r="AO12" s="1285"/>
      <c r="AP12" s="1285"/>
      <c r="AQ12" s="1285"/>
      <c r="AR12" s="1285"/>
      <c r="AS12" s="1285"/>
      <c r="AT12" s="1285"/>
      <c r="AU12" s="1285"/>
      <c r="AV12" s="1285"/>
      <c r="AW12" s="1285"/>
      <c r="AX12" s="1285"/>
      <c r="AY12" s="1285"/>
      <c r="AZ12" s="1285"/>
      <c r="BA12" s="1285"/>
      <c r="BB12" s="1285"/>
      <c r="BC12" s="1285"/>
      <c r="BD12" s="1285"/>
      <c r="BE12" s="1285"/>
      <c r="BF12" s="1285"/>
      <c r="BG12" s="1285"/>
      <c r="BH12" s="1285"/>
      <c r="BI12" s="1285"/>
      <c r="BJ12" s="1285"/>
      <c r="BK12" s="1285"/>
      <c r="BL12" s="1285"/>
      <c r="BM12" s="1285"/>
      <c r="BN12" s="1285"/>
      <c r="BO12" s="1285"/>
      <c r="BP12" s="1285"/>
      <c r="BQ12" s="1285"/>
      <c r="BR12" s="1285"/>
      <c r="BS12" s="1285"/>
      <c r="BT12" s="1285"/>
      <c r="BU12" s="1285"/>
      <c r="BV12" s="1285"/>
      <c r="BW12" s="1285"/>
      <c r="BX12" s="1285"/>
      <c r="BY12" s="1285"/>
      <c r="BZ12" s="1285"/>
      <c r="CA12" s="1285"/>
      <c r="CB12" s="1285"/>
      <c r="CC12" s="1285"/>
      <c r="CD12" s="1285"/>
      <c r="CE12" s="1285"/>
      <c r="CF12" s="1285"/>
      <c r="CG12" s="1285"/>
      <c r="CH12" s="1285"/>
      <c r="CI12" s="1285"/>
      <c r="CJ12" s="1285"/>
      <c r="CK12" s="1285"/>
      <c r="CL12" s="1285"/>
      <c r="CM12" s="1285"/>
      <c r="CN12" s="1285"/>
      <c r="CO12" s="1285"/>
      <c r="CP12" s="1285"/>
      <c r="CQ12" s="1285"/>
      <c r="CR12" s="1285"/>
      <c r="CS12" s="1285"/>
      <c r="CT12" s="1285"/>
      <c r="CU12" s="1285"/>
      <c r="CV12" s="1285"/>
      <c r="CW12" s="1285"/>
      <c r="CX12" s="1285"/>
      <c r="CY12" s="1285"/>
      <c r="CZ12" s="1285"/>
      <c r="DA12" s="1285"/>
      <c r="DB12" s="1285"/>
      <c r="DC12" s="1285"/>
      <c r="DD12" s="1285"/>
      <c r="DE12" s="1285"/>
      <c r="DF12" s="293"/>
      <c r="DG12" s="293"/>
      <c r="DH12" s="293"/>
      <c r="DI12" s="293"/>
      <c r="DJ12" s="293"/>
      <c r="DK12" s="293"/>
      <c r="DL12" s="293"/>
      <c r="DM12" s="293"/>
      <c r="DN12" s="293"/>
      <c r="DO12" s="293"/>
      <c r="DP12" s="293"/>
      <c r="DQ12" s="293"/>
      <c r="DR12" s="293"/>
      <c r="DS12" s="293"/>
      <c r="DT12" s="293"/>
      <c r="DU12" s="293"/>
      <c r="DV12" s="293"/>
      <c r="DW12" s="293"/>
      <c r="EM12" s="292" t="s">
        <v>581</v>
      </c>
    </row>
    <row r="13" spans="1:143" s="292" customFormat="1" x14ac:dyDescent="0.15">
      <c r="A13" s="1285"/>
      <c r="B13" s="1285"/>
      <c r="C13" s="1285"/>
      <c r="D13" s="1285"/>
      <c r="E13" s="1285"/>
      <c r="F13" s="1285"/>
      <c r="G13" s="1285"/>
      <c r="H13" s="1285"/>
      <c r="I13" s="1285"/>
      <c r="J13" s="1285"/>
      <c r="K13" s="1285"/>
      <c r="L13" s="1285"/>
      <c r="M13" s="1285"/>
      <c r="N13" s="1285"/>
      <c r="O13" s="1285"/>
      <c r="P13" s="1285"/>
      <c r="Q13" s="1285"/>
      <c r="R13" s="1285"/>
      <c r="S13" s="1285"/>
      <c r="T13" s="1285"/>
      <c r="U13" s="1285"/>
      <c r="V13" s="1285"/>
      <c r="W13" s="1285"/>
      <c r="X13" s="1285"/>
      <c r="Y13" s="1285"/>
      <c r="Z13" s="1285"/>
      <c r="AA13" s="1285"/>
      <c r="AB13" s="1285"/>
      <c r="AC13" s="1285"/>
      <c r="AD13" s="1285"/>
      <c r="AE13" s="1285"/>
      <c r="AF13" s="1285"/>
      <c r="AG13" s="1285"/>
      <c r="AH13" s="1285"/>
      <c r="AI13" s="1285"/>
      <c r="AJ13" s="1285"/>
      <c r="AK13" s="1285"/>
      <c r="AL13" s="1285"/>
      <c r="AM13" s="1285"/>
      <c r="AN13" s="1285"/>
      <c r="AO13" s="1285"/>
      <c r="AP13" s="1285"/>
      <c r="AQ13" s="1285"/>
      <c r="AR13" s="1285"/>
      <c r="AS13" s="1285"/>
      <c r="AT13" s="1285"/>
      <c r="AU13" s="1285"/>
      <c r="AV13" s="1285"/>
      <c r="AW13" s="1285"/>
      <c r="AX13" s="1285"/>
      <c r="AY13" s="1285"/>
      <c r="AZ13" s="1285"/>
      <c r="BA13" s="1285"/>
      <c r="BB13" s="1285"/>
      <c r="BC13" s="1285"/>
      <c r="BD13" s="1285"/>
      <c r="BE13" s="1285"/>
      <c r="BF13" s="1285"/>
      <c r="BG13" s="1285"/>
      <c r="BH13" s="1285"/>
      <c r="BI13" s="1285"/>
      <c r="BJ13" s="1285"/>
      <c r="BK13" s="1285"/>
      <c r="BL13" s="1285"/>
      <c r="BM13" s="1285"/>
      <c r="BN13" s="1285"/>
      <c r="BO13" s="1285"/>
      <c r="BP13" s="1285"/>
      <c r="BQ13" s="1285"/>
      <c r="BR13" s="1285"/>
      <c r="BS13" s="1285"/>
      <c r="BT13" s="1285"/>
      <c r="BU13" s="1285"/>
      <c r="BV13" s="1285"/>
      <c r="BW13" s="1285"/>
      <c r="BX13" s="1285"/>
      <c r="BY13" s="1285"/>
      <c r="BZ13" s="1285"/>
      <c r="CA13" s="1285"/>
      <c r="CB13" s="1285"/>
      <c r="CC13" s="1285"/>
      <c r="CD13" s="1285"/>
      <c r="CE13" s="1285"/>
      <c r="CF13" s="1285"/>
      <c r="CG13" s="1285"/>
      <c r="CH13" s="1285"/>
      <c r="CI13" s="1285"/>
      <c r="CJ13" s="1285"/>
      <c r="CK13" s="1285"/>
      <c r="CL13" s="1285"/>
      <c r="CM13" s="1285"/>
      <c r="CN13" s="1285"/>
      <c r="CO13" s="1285"/>
      <c r="CP13" s="1285"/>
      <c r="CQ13" s="1285"/>
      <c r="CR13" s="1285"/>
      <c r="CS13" s="1285"/>
      <c r="CT13" s="1285"/>
      <c r="CU13" s="1285"/>
      <c r="CV13" s="1285"/>
      <c r="CW13" s="1285"/>
      <c r="CX13" s="1285"/>
      <c r="CY13" s="1285"/>
      <c r="CZ13" s="1285"/>
      <c r="DA13" s="1285"/>
      <c r="DB13" s="1285"/>
      <c r="DC13" s="1285"/>
      <c r="DD13" s="1285"/>
      <c r="DE13" s="1285"/>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85"/>
      <c r="B14" s="1285"/>
      <c r="C14" s="1285"/>
      <c r="D14" s="1285"/>
      <c r="E14" s="1285"/>
      <c r="F14" s="1285"/>
      <c r="G14" s="1285"/>
      <c r="H14" s="1285"/>
      <c r="I14" s="1285"/>
      <c r="J14" s="1285"/>
      <c r="K14" s="1285"/>
      <c r="L14" s="1285"/>
      <c r="M14" s="1285"/>
      <c r="N14" s="1285"/>
      <c r="O14" s="1285"/>
      <c r="P14" s="1285"/>
      <c r="Q14" s="1285"/>
      <c r="R14" s="1285"/>
      <c r="S14" s="1285"/>
      <c r="T14" s="1285"/>
      <c r="U14" s="1285"/>
      <c r="V14" s="1285"/>
      <c r="W14" s="1285"/>
      <c r="X14" s="1285"/>
      <c r="Y14" s="1285"/>
      <c r="Z14" s="1285"/>
      <c r="AA14" s="1285"/>
      <c r="AB14" s="1285"/>
      <c r="AC14" s="1285"/>
      <c r="AD14" s="1285"/>
      <c r="AE14" s="1285"/>
      <c r="AF14" s="1285"/>
      <c r="AG14" s="1285"/>
      <c r="AH14" s="1285"/>
      <c r="AI14" s="1285"/>
      <c r="AJ14" s="1285"/>
      <c r="AK14" s="1285"/>
      <c r="AL14" s="1285"/>
      <c r="AM14" s="1285"/>
      <c r="AN14" s="1285"/>
      <c r="AO14" s="1285"/>
      <c r="AP14" s="1285"/>
      <c r="AQ14" s="1285"/>
      <c r="AR14" s="1285"/>
      <c r="AS14" s="1285"/>
      <c r="AT14" s="1285"/>
      <c r="AU14" s="1285"/>
      <c r="AV14" s="1285"/>
      <c r="AW14" s="1285"/>
      <c r="AX14" s="1285"/>
      <c r="AY14" s="1285"/>
      <c r="AZ14" s="1285"/>
      <c r="BA14" s="1285"/>
      <c r="BB14" s="1285"/>
      <c r="BC14" s="1285"/>
      <c r="BD14" s="1285"/>
      <c r="BE14" s="1285"/>
      <c r="BF14" s="1285"/>
      <c r="BG14" s="1285"/>
      <c r="BH14" s="1285"/>
      <c r="BI14" s="1285"/>
      <c r="BJ14" s="1285"/>
      <c r="BK14" s="1285"/>
      <c r="BL14" s="1285"/>
      <c r="BM14" s="1285"/>
      <c r="BN14" s="1285"/>
      <c r="BO14" s="1285"/>
      <c r="BP14" s="1285"/>
      <c r="BQ14" s="1285"/>
      <c r="BR14" s="1285"/>
      <c r="BS14" s="1285"/>
      <c r="BT14" s="1285"/>
      <c r="BU14" s="1285"/>
      <c r="BV14" s="1285"/>
      <c r="BW14" s="1285"/>
      <c r="BX14" s="1285"/>
      <c r="BY14" s="1285"/>
      <c r="BZ14" s="1285"/>
      <c r="CA14" s="1285"/>
      <c r="CB14" s="1285"/>
      <c r="CC14" s="1285"/>
      <c r="CD14" s="1285"/>
      <c r="CE14" s="1285"/>
      <c r="CF14" s="1285"/>
      <c r="CG14" s="1285"/>
      <c r="CH14" s="1285"/>
      <c r="CI14" s="1285"/>
      <c r="CJ14" s="1285"/>
      <c r="CK14" s="1285"/>
      <c r="CL14" s="1285"/>
      <c r="CM14" s="1285"/>
      <c r="CN14" s="1285"/>
      <c r="CO14" s="1285"/>
      <c r="CP14" s="1285"/>
      <c r="CQ14" s="1285"/>
      <c r="CR14" s="1285"/>
      <c r="CS14" s="1285"/>
      <c r="CT14" s="1285"/>
      <c r="CU14" s="1285"/>
      <c r="CV14" s="1285"/>
      <c r="CW14" s="1285"/>
      <c r="CX14" s="1285"/>
      <c r="CY14" s="1285"/>
      <c r="CZ14" s="1285"/>
      <c r="DA14" s="1285"/>
      <c r="DB14" s="1285"/>
      <c r="DC14" s="1285"/>
      <c r="DD14" s="1285"/>
      <c r="DE14" s="1285"/>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84"/>
      <c r="B15" s="1285"/>
      <c r="C15" s="1285"/>
      <c r="D15" s="1285"/>
      <c r="E15" s="1285"/>
      <c r="F15" s="1285"/>
      <c r="G15" s="1285"/>
      <c r="H15" s="1285"/>
      <c r="I15" s="1285"/>
      <c r="J15" s="1285"/>
      <c r="K15" s="1285"/>
      <c r="L15" s="1285"/>
      <c r="M15" s="1285"/>
      <c r="N15" s="1285"/>
      <c r="O15" s="1285"/>
      <c r="P15" s="1285"/>
      <c r="Q15" s="1285"/>
      <c r="R15" s="1285"/>
      <c r="S15" s="1285"/>
      <c r="T15" s="1285"/>
      <c r="U15" s="1285"/>
      <c r="V15" s="1285"/>
      <c r="W15" s="1285"/>
      <c r="X15" s="1285"/>
      <c r="Y15" s="1285"/>
      <c r="Z15" s="1285"/>
      <c r="AA15" s="1285"/>
      <c r="AB15" s="1285"/>
      <c r="AC15" s="1285"/>
      <c r="AD15" s="1285"/>
      <c r="AE15" s="1285"/>
      <c r="AF15" s="1285"/>
      <c r="AG15" s="1285"/>
      <c r="AH15" s="1285"/>
      <c r="AI15" s="1285"/>
      <c r="AJ15" s="1285"/>
      <c r="AK15" s="1285"/>
      <c r="AL15" s="1285"/>
      <c r="AM15" s="1285"/>
      <c r="AN15" s="1285"/>
      <c r="AO15" s="1285"/>
      <c r="AP15" s="1285"/>
      <c r="AQ15" s="1285"/>
      <c r="AR15" s="1285"/>
      <c r="AS15" s="1285"/>
      <c r="AT15" s="1285"/>
      <c r="AU15" s="1285"/>
      <c r="AV15" s="1285"/>
      <c r="AW15" s="1285"/>
      <c r="AX15" s="1285"/>
      <c r="AY15" s="1285"/>
      <c r="AZ15" s="1285"/>
      <c r="BA15" s="1285"/>
      <c r="BB15" s="1285"/>
      <c r="BC15" s="1285"/>
      <c r="BD15" s="1285"/>
      <c r="BE15" s="1285"/>
      <c r="BF15" s="1285"/>
      <c r="BG15" s="1285"/>
      <c r="BH15" s="1285"/>
      <c r="BI15" s="1285"/>
      <c r="BJ15" s="1285"/>
      <c r="BK15" s="1285"/>
      <c r="BL15" s="1285"/>
      <c r="BM15" s="1285"/>
      <c r="BN15" s="1285"/>
      <c r="BO15" s="1285"/>
      <c r="BP15" s="1285"/>
      <c r="BQ15" s="1285"/>
      <c r="BR15" s="1285"/>
      <c r="BS15" s="1285"/>
      <c r="BT15" s="1285"/>
      <c r="BU15" s="1285"/>
      <c r="BV15" s="1285"/>
      <c r="BW15" s="1285"/>
      <c r="BX15" s="1285"/>
      <c r="BY15" s="1285"/>
      <c r="BZ15" s="1285"/>
      <c r="CA15" s="1285"/>
      <c r="CB15" s="1285"/>
      <c r="CC15" s="1285"/>
      <c r="CD15" s="1285"/>
      <c r="CE15" s="1285"/>
      <c r="CF15" s="1285"/>
      <c r="CG15" s="1285"/>
      <c r="CH15" s="1285"/>
      <c r="CI15" s="1285"/>
      <c r="CJ15" s="1285"/>
      <c r="CK15" s="1285"/>
      <c r="CL15" s="1285"/>
      <c r="CM15" s="1285"/>
      <c r="CN15" s="1285"/>
      <c r="CO15" s="1285"/>
      <c r="CP15" s="1285"/>
      <c r="CQ15" s="1285"/>
      <c r="CR15" s="1285"/>
      <c r="CS15" s="1285"/>
      <c r="CT15" s="1285"/>
      <c r="CU15" s="1285"/>
      <c r="CV15" s="1285"/>
      <c r="CW15" s="1285"/>
      <c r="CX15" s="1285"/>
      <c r="CY15" s="1285"/>
      <c r="CZ15" s="1285"/>
      <c r="DA15" s="1285"/>
      <c r="DB15" s="1285"/>
      <c r="DC15" s="1285"/>
      <c r="DD15" s="1285"/>
      <c r="DE15" s="1285"/>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84"/>
      <c r="B16" s="1285"/>
      <c r="C16" s="1285"/>
      <c r="D16" s="1285"/>
      <c r="E16" s="1285"/>
      <c r="F16" s="1285"/>
      <c r="G16" s="1285"/>
      <c r="H16" s="1285"/>
      <c r="I16" s="1285"/>
      <c r="J16" s="1285"/>
      <c r="K16" s="1285"/>
      <c r="L16" s="1285"/>
      <c r="M16" s="1285"/>
      <c r="N16" s="1285"/>
      <c r="O16" s="1285"/>
      <c r="P16" s="1285"/>
      <c r="Q16" s="1285"/>
      <c r="R16" s="1285"/>
      <c r="S16" s="1285"/>
      <c r="T16" s="1285"/>
      <c r="U16" s="1285"/>
      <c r="V16" s="1285"/>
      <c r="W16" s="1285"/>
      <c r="X16" s="1285"/>
      <c r="Y16" s="1285"/>
      <c r="Z16" s="1285"/>
      <c r="AA16" s="1285"/>
      <c r="AB16" s="1285"/>
      <c r="AC16" s="1285"/>
      <c r="AD16" s="1285"/>
      <c r="AE16" s="1285"/>
      <c r="AF16" s="1285"/>
      <c r="AG16" s="1285"/>
      <c r="AH16" s="1285"/>
      <c r="AI16" s="1285"/>
      <c r="AJ16" s="1285"/>
      <c r="AK16" s="1285"/>
      <c r="AL16" s="1285"/>
      <c r="AM16" s="1285"/>
      <c r="AN16" s="1285"/>
      <c r="AO16" s="1285"/>
      <c r="AP16" s="1285"/>
      <c r="AQ16" s="1285"/>
      <c r="AR16" s="1285"/>
      <c r="AS16" s="1285"/>
      <c r="AT16" s="1285"/>
      <c r="AU16" s="1285"/>
      <c r="AV16" s="1285"/>
      <c r="AW16" s="1285"/>
      <c r="AX16" s="1285"/>
      <c r="AY16" s="1285"/>
      <c r="AZ16" s="1285"/>
      <c r="BA16" s="1285"/>
      <c r="BB16" s="1285"/>
      <c r="BC16" s="1285"/>
      <c r="BD16" s="1285"/>
      <c r="BE16" s="1285"/>
      <c r="BF16" s="1285"/>
      <c r="BG16" s="1285"/>
      <c r="BH16" s="1285"/>
      <c r="BI16" s="1285"/>
      <c r="BJ16" s="1285"/>
      <c r="BK16" s="1285"/>
      <c r="BL16" s="1285"/>
      <c r="BM16" s="1285"/>
      <c r="BN16" s="1285"/>
      <c r="BO16" s="1285"/>
      <c r="BP16" s="1285"/>
      <c r="BQ16" s="1285"/>
      <c r="BR16" s="1285"/>
      <c r="BS16" s="1285"/>
      <c r="BT16" s="1285"/>
      <c r="BU16" s="1285"/>
      <c r="BV16" s="1285"/>
      <c r="BW16" s="1285"/>
      <c r="BX16" s="1285"/>
      <c r="BY16" s="1285"/>
      <c r="BZ16" s="1285"/>
      <c r="CA16" s="1285"/>
      <c r="CB16" s="1285"/>
      <c r="CC16" s="1285"/>
      <c r="CD16" s="1285"/>
      <c r="CE16" s="1285"/>
      <c r="CF16" s="1285"/>
      <c r="CG16" s="1285"/>
      <c r="CH16" s="1285"/>
      <c r="CI16" s="1285"/>
      <c r="CJ16" s="1285"/>
      <c r="CK16" s="1285"/>
      <c r="CL16" s="1285"/>
      <c r="CM16" s="1285"/>
      <c r="CN16" s="1285"/>
      <c r="CO16" s="1285"/>
      <c r="CP16" s="1285"/>
      <c r="CQ16" s="1285"/>
      <c r="CR16" s="1285"/>
      <c r="CS16" s="1285"/>
      <c r="CT16" s="1285"/>
      <c r="CU16" s="1285"/>
      <c r="CV16" s="1285"/>
      <c r="CW16" s="1285"/>
      <c r="CX16" s="1285"/>
      <c r="CY16" s="1285"/>
      <c r="CZ16" s="1285"/>
      <c r="DA16" s="1285"/>
      <c r="DB16" s="1285"/>
      <c r="DC16" s="1285"/>
      <c r="DD16" s="1285"/>
      <c r="DE16" s="1285"/>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84"/>
      <c r="B17" s="1285"/>
      <c r="C17" s="1285"/>
      <c r="D17" s="1285"/>
      <c r="E17" s="1285"/>
      <c r="F17" s="1285"/>
      <c r="G17" s="1285"/>
      <c r="H17" s="1285"/>
      <c r="I17" s="1285"/>
      <c r="J17" s="1285"/>
      <c r="K17" s="1285"/>
      <c r="L17" s="1285"/>
      <c r="M17" s="1285"/>
      <c r="N17" s="1285"/>
      <c r="O17" s="1285"/>
      <c r="P17" s="1285"/>
      <c r="Q17" s="1285"/>
      <c r="R17" s="1285"/>
      <c r="S17" s="1285"/>
      <c r="T17" s="1285"/>
      <c r="U17" s="1285"/>
      <c r="V17" s="1285"/>
      <c r="W17" s="1285"/>
      <c r="X17" s="1285"/>
      <c r="Y17" s="1285"/>
      <c r="Z17" s="1285"/>
      <c r="AA17" s="1285"/>
      <c r="AB17" s="1285"/>
      <c r="AC17" s="1285"/>
      <c r="AD17" s="1285"/>
      <c r="AE17" s="1285"/>
      <c r="AF17" s="1285"/>
      <c r="AG17" s="1285"/>
      <c r="AH17" s="1285"/>
      <c r="AI17" s="1285"/>
      <c r="AJ17" s="1285"/>
      <c r="AK17" s="1285"/>
      <c r="AL17" s="1285"/>
      <c r="AM17" s="1285"/>
      <c r="AN17" s="1285"/>
      <c r="AO17" s="1285"/>
      <c r="AP17" s="1285"/>
      <c r="AQ17" s="1285"/>
      <c r="AR17" s="1285"/>
      <c r="AS17" s="1285"/>
      <c r="AT17" s="1285"/>
      <c r="AU17" s="1285"/>
      <c r="AV17" s="1285"/>
      <c r="AW17" s="1285"/>
      <c r="AX17" s="1285"/>
      <c r="AY17" s="1285"/>
      <c r="AZ17" s="1285"/>
      <c r="BA17" s="1285"/>
      <c r="BB17" s="1285"/>
      <c r="BC17" s="1285"/>
      <c r="BD17" s="1285"/>
      <c r="BE17" s="1285"/>
      <c r="BF17" s="1285"/>
      <c r="BG17" s="1285"/>
      <c r="BH17" s="1285"/>
      <c r="BI17" s="1285"/>
      <c r="BJ17" s="1285"/>
      <c r="BK17" s="1285"/>
      <c r="BL17" s="1285"/>
      <c r="BM17" s="1285"/>
      <c r="BN17" s="1285"/>
      <c r="BO17" s="1285"/>
      <c r="BP17" s="1285"/>
      <c r="BQ17" s="1285"/>
      <c r="BR17" s="1285"/>
      <c r="BS17" s="1285"/>
      <c r="BT17" s="1285"/>
      <c r="BU17" s="1285"/>
      <c r="BV17" s="1285"/>
      <c r="BW17" s="1285"/>
      <c r="BX17" s="1285"/>
      <c r="BY17" s="1285"/>
      <c r="BZ17" s="1285"/>
      <c r="CA17" s="1285"/>
      <c r="CB17" s="1285"/>
      <c r="CC17" s="1285"/>
      <c r="CD17" s="1285"/>
      <c r="CE17" s="1285"/>
      <c r="CF17" s="1285"/>
      <c r="CG17" s="1285"/>
      <c r="CH17" s="1285"/>
      <c r="CI17" s="1285"/>
      <c r="CJ17" s="1285"/>
      <c r="CK17" s="1285"/>
      <c r="CL17" s="1285"/>
      <c r="CM17" s="1285"/>
      <c r="CN17" s="1285"/>
      <c r="CO17" s="1285"/>
      <c r="CP17" s="1285"/>
      <c r="CQ17" s="1285"/>
      <c r="CR17" s="1285"/>
      <c r="CS17" s="1285"/>
      <c r="CT17" s="1285"/>
      <c r="CU17" s="1285"/>
      <c r="CV17" s="1285"/>
      <c r="CW17" s="1285"/>
      <c r="CX17" s="1285"/>
      <c r="CY17" s="1285"/>
      <c r="CZ17" s="1285"/>
      <c r="DA17" s="1285"/>
      <c r="DB17" s="1285"/>
      <c r="DC17" s="1285"/>
      <c r="DD17" s="1285"/>
      <c r="DE17" s="1285"/>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84"/>
      <c r="B18" s="1285"/>
      <c r="C18" s="1285"/>
      <c r="D18" s="1285"/>
      <c r="E18" s="1285"/>
      <c r="F18" s="1285"/>
      <c r="G18" s="1285"/>
      <c r="H18" s="1285"/>
      <c r="I18" s="1285"/>
      <c r="J18" s="1285"/>
      <c r="K18" s="1285"/>
      <c r="L18" s="1285"/>
      <c r="M18" s="1285"/>
      <c r="N18" s="1285"/>
      <c r="O18" s="1285"/>
      <c r="P18" s="1285"/>
      <c r="Q18" s="1285"/>
      <c r="R18" s="1285"/>
      <c r="S18" s="1285"/>
      <c r="T18" s="1285"/>
      <c r="U18" s="1285"/>
      <c r="V18" s="1285"/>
      <c r="W18" s="1285"/>
      <c r="X18" s="1285"/>
      <c r="Y18" s="1285"/>
      <c r="Z18" s="1285"/>
      <c r="AA18" s="1285"/>
      <c r="AB18" s="1285"/>
      <c r="AC18" s="1285"/>
      <c r="AD18" s="1285"/>
      <c r="AE18" s="1285"/>
      <c r="AF18" s="1285"/>
      <c r="AG18" s="1285"/>
      <c r="AH18" s="1285"/>
      <c r="AI18" s="1285"/>
      <c r="AJ18" s="1285"/>
      <c r="AK18" s="1285"/>
      <c r="AL18" s="1285"/>
      <c r="AM18" s="1285"/>
      <c r="AN18" s="1285"/>
      <c r="AO18" s="1285"/>
      <c r="AP18" s="1285"/>
      <c r="AQ18" s="1285"/>
      <c r="AR18" s="1285"/>
      <c r="AS18" s="1285"/>
      <c r="AT18" s="1285"/>
      <c r="AU18" s="1285"/>
      <c r="AV18" s="1285"/>
      <c r="AW18" s="1285"/>
      <c r="AX18" s="1285"/>
      <c r="AY18" s="1285"/>
      <c r="AZ18" s="1285"/>
      <c r="BA18" s="1285"/>
      <c r="BB18" s="1285"/>
      <c r="BC18" s="1285"/>
      <c r="BD18" s="1285"/>
      <c r="BE18" s="1285"/>
      <c r="BF18" s="1285"/>
      <c r="BG18" s="1285"/>
      <c r="BH18" s="1285"/>
      <c r="BI18" s="1285"/>
      <c r="BJ18" s="1285"/>
      <c r="BK18" s="1285"/>
      <c r="BL18" s="1285"/>
      <c r="BM18" s="1285"/>
      <c r="BN18" s="1285"/>
      <c r="BO18" s="1285"/>
      <c r="BP18" s="1285"/>
      <c r="BQ18" s="1285"/>
      <c r="BR18" s="1285"/>
      <c r="BS18" s="1285"/>
      <c r="BT18" s="1285"/>
      <c r="BU18" s="1285"/>
      <c r="BV18" s="1285"/>
      <c r="BW18" s="1285"/>
      <c r="BX18" s="1285"/>
      <c r="BY18" s="1285"/>
      <c r="BZ18" s="1285"/>
      <c r="CA18" s="1285"/>
      <c r="CB18" s="1285"/>
      <c r="CC18" s="1285"/>
      <c r="CD18" s="1285"/>
      <c r="CE18" s="1285"/>
      <c r="CF18" s="1285"/>
      <c r="CG18" s="1285"/>
      <c r="CH18" s="1285"/>
      <c r="CI18" s="1285"/>
      <c r="CJ18" s="1285"/>
      <c r="CK18" s="1285"/>
      <c r="CL18" s="1285"/>
      <c r="CM18" s="1285"/>
      <c r="CN18" s="1285"/>
      <c r="CO18" s="1285"/>
      <c r="CP18" s="1285"/>
      <c r="CQ18" s="1285"/>
      <c r="CR18" s="1285"/>
      <c r="CS18" s="1285"/>
      <c r="CT18" s="1285"/>
      <c r="CU18" s="1285"/>
      <c r="CV18" s="1285"/>
      <c r="CW18" s="1285"/>
      <c r="CX18" s="1285"/>
      <c r="CY18" s="1285"/>
      <c r="CZ18" s="1285"/>
      <c r="DA18" s="1285"/>
      <c r="DB18" s="1285"/>
      <c r="DC18" s="1285"/>
      <c r="DD18" s="1285"/>
      <c r="DE18" s="1285"/>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84"/>
      <c r="DE19" s="1284"/>
    </row>
    <row r="20" spans="1:351" x14ac:dyDescent="0.15">
      <c r="DD20" s="1284"/>
      <c r="DE20" s="1284"/>
    </row>
    <row r="21" spans="1:351" ht="17.25" x14ac:dyDescent="0.15">
      <c r="B21" s="1286"/>
      <c r="C21" s="1287"/>
      <c r="D21" s="1287"/>
      <c r="E21" s="1287"/>
      <c r="F21" s="1287"/>
      <c r="G21" s="1287"/>
      <c r="H21" s="1287"/>
      <c r="I21" s="1287"/>
      <c r="J21" s="1287"/>
      <c r="K21" s="1287"/>
      <c r="L21" s="1287"/>
      <c r="M21" s="1287"/>
      <c r="N21" s="1288"/>
      <c r="O21" s="1287"/>
      <c r="P21" s="1287"/>
      <c r="Q21" s="1287"/>
      <c r="R21" s="1287"/>
      <c r="S21" s="1287"/>
      <c r="T21" s="1287"/>
      <c r="U21" s="1287"/>
      <c r="V21" s="1287"/>
      <c r="W21" s="1287"/>
      <c r="X21" s="1287"/>
      <c r="Y21" s="1287"/>
      <c r="Z21" s="1287"/>
      <c r="AA21" s="1287"/>
      <c r="AB21" s="1287"/>
      <c r="AC21" s="1287"/>
      <c r="AD21" s="1287"/>
      <c r="AE21" s="1287"/>
      <c r="AF21" s="1287"/>
      <c r="AG21" s="1287"/>
      <c r="AH21" s="1287"/>
      <c r="AI21" s="1287"/>
      <c r="AJ21" s="1287"/>
      <c r="AK21" s="1287"/>
      <c r="AL21" s="1287"/>
      <c r="AM21" s="1287"/>
      <c r="AN21" s="1287"/>
      <c r="AO21" s="1287"/>
      <c r="AP21" s="1287"/>
      <c r="AQ21" s="1287"/>
      <c r="AR21" s="1287"/>
      <c r="AS21" s="1287"/>
      <c r="AT21" s="1288"/>
      <c r="AU21" s="1287"/>
      <c r="AV21" s="1287"/>
      <c r="AW21" s="1287"/>
      <c r="AX21" s="1287"/>
      <c r="AY21" s="1287"/>
      <c r="AZ21" s="1287"/>
      <c r="BA21" s="1287"/>
      <c r="BB21" s="1287"/>
      <c r="BC21" s="1287"/>
      <c r="BD21" s="1287"/>
      <c r="BE21" s="1287"/>
      <c r="BF21" s="1288"/>
      <c r="BG21" s="1287"/>
      <c r="BH21" s="1287"/>
      <c r="BI21" s="1287"/>
      <c r="BJ21" s="1287"/>
      <c r="BK21" s="1287"/>
      <c r="BL21" s="1287"/>
      <c r="BM21" s="1287"/>
      <c r="BN21" s="1287"/>
      <c r="BO21" s="1287"/>
      <c r="BP21" s="1287"/>
      <c r="BQ21" s="1287"/>
      <c r="BR21" s="1288"/>
      <c r="BS21" s="1287"/>
      <c r="BT21" s="1287"/>
      <c r="BU21" s="1287"/>
      <c r="BV21" s="1287"/>
      <c r="BW21" s="1287"/>
      <c r="BX21" s="1287"/>
      <c r="BY21" s="1287"/>
      <c r="BZ21" s="1287"/>
      <c r="CA21" s="1287"/>
      <c r="CB21" s="1287"/>
      <c r="CC21" s="1287"/>
      <c r="CD21" s="1288"/>
      <c r="CE21" s="1287"/>
      <c r="CF21" s="1287"/>
      <c r="CG21" s="1287"/>
      <c r="CH21" s="1287"/>
      <c r="CI21" s="1287"/>
      <c r="CJ21" s="1287"/>
      <c r="CK21" s="1287"/>
      <c r="CL21" s="1287"/>
      <c r="CM21" s="1287"/>
      <c r="CN21" s="1287"/>
      <c r="CO21" s="1287"/>
      <c r="CP21" s="1288"/>
      <c r="CQ21" s="1287"/>
      <c r="CR21" s="1287"/>
      <c r="CS21" s="1287"/>
      <c r="CT21" s="1287"/>
      <c r="CU21" s="1287"/>
      <c r="CV21" s="1287"/>
      <c r="CW21" s="1287"/>
      <c r="CX21" s="1287"/>
      <c r="CY21" s="1287"/>
      <c r="CZ21" s="1287"/>
      <c r="DA21" s="1287"/>
      <c r="DB21" s="1288"/>
      <c r="DC21" s="1287"/>
      <c r="DD21" s="1289"/>
      <c r="DE21" s="1284"/>
      <c r="MM21" s="1290"/>
    </row>
    <row r="22" spans="1:351" ht="17.25" x14ac:dyDescent="0.15">
      <c r="B22" s="1291"/>
      <c r="MM22" s="1290"/>
    </row>
    <row r="23" spans="1:351" x14ac:dyDescent="0.15">
      <c r="B23" s="1291"/>
    </row>
    <row r="24" spans="1:351" x14ac:dyDescent="0.15">
      <c r="B24" s="1291"/>
    </row>
    <row r="25" spans="1:351" x14ac:dyDescent="0.15">
      <c r="B25" s="1291"/>
    </row>
    <row r="26" spans="1:351" x14ac:dyDescent="0.15">
      <c r="B26" s="1291"/>
    </row>
    <row r="27" spans="1:351" x14ac:dyDescent="0.15">
      <c r="B27" s="1291"/>
    </row>
    <row r="28" spans="1:351" x14ac:dyDescent="0.15">
      <c r="B28" s="1291"/>
    </row>
    <row r="29" spans="1:351" x14ac:dyDescent="0.15">
      <c r="B29" s="1291"/>
    </row>
    <row r="30" spans="1:351" x14ac:dyDescent="0.15">
      <c r="B30" s="1291"/>
    </row>
    <row r="31" spans="1:351" x14ac:dyDescent="0.15">
      <c r="B31" s="1291"/>
    </row>
    <row r="32" spans="1:351" x14ac:dyDescent="0.15">
      <c r="B32" s="1291"/>
    </row>
    <row r="33" spans="2:109" x14ac:dyDescent="0.15">
      <c r="B33" s="1291"/>
    </row>
    <row r="34" spans="2:109" x14ac:dyDescent="0.15">
      <c r="B34" s="1291"/>
    </row>
    <row r="35" spans="2:109" x14ac:dyDescent="0.15">
      <c r="B35" s="1291"/>
    </row>
    <row r="36" spans="2:109" x14ac:dyDescent="0.15">
      <c r="B36" s="1291"/>
    </row>
    <row r="37" spans="2:109" x14ac:dyDescent="0.15">
      <c r="B37" s="1291"/>
    </row>
    <row r="38" spans="2:109" x14ac:dyDescent="0.15">
      <c r="B38" s="1291"/>
    </row>
    <row r="39" spans="2:109" x14ac:dyDescent="0.15">
      <c r="B39" s="1293"/>
      <c r="C39" s="1294"/>
      <c r="D39" s="1294"/>
      <c r="E39" s="1294"/>
      <c r="F39" s="1294"/>
      <c r="G39" s="1294"/>
      <c r="H39" s="1294"/>
      <c r="I39" s="1294"/>
      <c r="J39" s="1294"/>
      <c r="K39" s="1294"/>
      <c r="L39" s="1294"/>
      <c r="M39" s="1294"/>
      <c r="N39" s="1294"/>
      <c r="O39" s="1294"/>
      <c r="P39" s="1294"/>
      <c r="Q39" s="1294"/>
      <c r="R39" s="1294"/>
      <c r="S39" s="1294"/>
      <c r="T39" s="1294"/>
      <c r="U39" s="1294"/>
      <c r="V39" s="1294"/>
      <c r="W39" s="1294"/>
      <c r="X39" s="1294"/>
      <c r="Y39" s="1294"/>
      <c r="Z39" s="1294"/>
      <c r="AA39" s="1294"/>
      <c r="AB39" s="1294"/>
      <c r="AC39" s="1294"/>
      <c r="AD39" s="1294"/>
      <c r="AE39" s="1294"/>
      <c r="AF39" s="1294"/>
      <c r="AG39" s="1294"/>
      <c r="AH39" s="1294"/>
      <c r="AI39" s="1294"/>
      <c r="AJ39" s="1294"/>
      <c r="AK39" s="1294"/>
      <c r="AL39" s="1294"/>
      <c r="AM39" s="1294"/>
      <c r="AN39" s="1294"/>
      <c r="AO39" s="1294"/>
      <c r="AP39" s="1294"/>
      <c r="AQ39" s="1294"/>
      <c r="AR39" s="1294"/>
      <c r="AS39" s="1294"/>
      <c r="AT39" s="1294"/>
      <c r="AU39" s="1294"/>
      <c r="AV39" s="1294"/>
      <c r="AW39" s="1294"/>
      <c r="AX39" s="1294"/>
      <c r="AY39" s="1294"/>
      <c r="AZ39" s="1294"/>
      <c r="BA39" s="1294"/>
      <c r="BB39" s="1294"/>
      <c r="BC39" s="1294"/>
      <c r="BD39" s="1294"/>
      <c r="BE39" s="1294"/>
      <c r="BF39" s="1294"/>
      <c r="BG39" s="1294"/>
      <c r="BH39" s="1294"/>
      <c r="BI39" s="1294"/>
      <c r="BJ39" s="1294"/>
      <c r="BK39" s="1294"/>
      <c r="BL39" s="1294"/>
      <c r="BM39" s="1294"/>
      <c r="BN39" s="1294"/>
      <c r="BO39" s="1294"/>
      <c r="BP39" s="1294"/>
      <c r="BQ39" s="1294"/>
      <c r="BR39" s="1294"/>
      <c r="BS39" s="1294"/>
      <c r="BT39" s="1294"/>
      <c r="BU39" s="1294"/>
      <c r="BV39" s="1294"/>
      <c r="BW39" s="1294"/>
      <c r="BX39" s="1294"/>
      <c r="BY39" s="1294"/>
      <c r="BZ39" s="1294"/>
      <c r="CA39" s="1294"/>
      <c r="CB39" s="1294"/>
      <c r="CC39" s="1294"/>
      <c r="CD39" s="1294"/>
      <c r="CE39" s="1294"/>
      <c r="CF39" s="1294"/>
      <c r="CG39" s="1294"/>
      <c r="CH39" s="1294"/>
      <c r="CI39" s="1294"/>
      <c r="CJ39" s="1294"/>
      <c r="CK39" s="1294"/>
      <c r="CL39" s="1294"/>
      <c r="CM39" s="1294"/>
      <c r="CN39" s="1294"/>
      <c r="CO39" s="1294"/>
      <c r="CP39" s="1294"/>
      <c r="CQ39" s="1294"/>
      <c r="CR39" s="1294"/>
      <c r="CS39" s="1294"/>
      <c r="CT39" s="1294"/>
      <c r="CU39" s="1294"/>
      <c r="CV39" s="1294"/>
      <c r="CW39" s="1294"/>
      <c r="CX39" s="1294"/>
      <c r="CY39" s="1294"/>
      <c r="CZ39" s="1294"/>
      <c r="DA39" s="1294"/>
      <c r="DB39" s="1294"/>
      <c r="DC39" s="1294"/>
      <c r="DD39" s="1295"/>
    </row>
    <row r="40" spans="2:109" x14ac:dyDescent="0.15">
      <c r="B40" s="1296"/>
      <c r="DD40" s="1296"/>
      <c r="DE40" s="1284"/>
    </row>
    <row r="41" spans="2:109" ht="17.25" x14ac:dyDescent="0.15">
      <c r="B41" s="1297" t="s">
        <v>582</v>
      </c>
      <c r="C41" s="1287"/>
      <c r="D41" s="1287"/>
      <c r="E41" s="1287"/>
      <c r="F41" s="1287"/>
      <c r="G41" s="1287"/>
      <c r="H41" s="1287"/>
      <c r="I41" s="1287"/>
      <c r="J41" s="1287"/>
      <c r="K41" s="1287"/>
      <c r="L41" s="1287"/>
      <c r="M41" s="1287"/>
      <c r="N41" s="1287"/>
      <c r="O41" s="1287"/>
      <c r="P41" s="1287"/>
      <c r="Q41" s="1287"/>
      <c r="R41" s="1287"/>
      <c r="S41" s="1287"/>
      <c r="T41" s="1287"/>
      <c r="U41" s="1287"/>
      <c r="V41" s="1287"/>
      <c r="W41" s="1287"/>
      <c r="X41" s="1287"/>
      <c r="Y41" s="1287"/>
      <c r="Z41" s="1287"/>
      <c r="AA41" s="1287"/>
      <c r="AB41" s="1287"/>
      <c r="AC41" s="1287"/>
      <c r="AD41" s="1287"/>
      <c r="AE41" s="1287"/>
      <c r="AF41" s="1287"/>
      <c r="AG41" s="1287"/>
      <c r="AH41" s="1287"/>
      <c r="AI41" s="1287"/>
      <c r="AJ41" s="1287"/>
      <c r="AK41" s="1287"/>
      <c r="AL41" s="1287"/>
      <c r="AM41" s="1287"/>
      <c r="AN41" s="1287"/>
      <c r="AO41" s="1287"/>
      <c r="AP41" s="1287"/>
      <c r="AQ41" s="1287"/>
      <c r="AR41" s="1287"/>
      <c r="AS41" s="1287"/>
      <c r="AT41" s="1287"/>
      <c r="AU41" s="1287"/>
      <c r="AV41" s="1287"/>
      <c r="AW41" s="1287"/>
      <c r="AX41" s="1287"/>
      <c r="AY41" s="1287"/>
      <c r="AZ41" s="1287"/>
      <c r="BA41" s="1287"/>
      <c r="BB41" s="1287"/>
      <c r="BC41" s="1287"/>
      <c r="BD41" s="1287"/>
      <c r="BE41" s="1287"/>
      <c r="BF41" s="1287"/>
      <c r="BG41" s="1287"/>
      <c r="BH41" s="1287"/>
      <c r="BI41" s="1287"/>
      <c r="BJ41" s="1287"/>
      <c r="BK41" s="1287"/>
      <c r="BL41" s="1287"/>
      <c r="BM41" s="1287"/>
      <c r="BN41" s="1287"/>
      <c r="BO41" s="1287"/>
      <c r="BP41" s="1287"/>
      <c r="BQ41" s="1287"/>
      <c r="BR41" s="1287"/>
      <c r="BS41" s="1287"/>
      <c r="BT41" s="1287"/>
      <c r="BU41" s="1287"/>
      <c r="BV41" s="1287"/>
      <c r="BW41" s="1287"/>
      <c r="BX41" s="1287"/>
      <c r="BY41" s="1287"/>
      <c r="BZ41" s="1287"/>
      <c r="CA41" s="1287"/>
      <c r="CB41" s="1287"/>
      <c r="CC41" s="1287"/>
      <c r="CD41" s="1287"/>
      <c r="CE41" s="1287"/>
      <c r="CF41" s="1287"/>
      <c r="CG41" s="1287"/>
      <c r="CH41" s="1287"/>
      <c r="CI41" s="1287"/>
      <c r="CJ41" s="1287"/>
      <c r="CK41" s="1287"/>
      <c r="CL41" s="1287"/>
      <c r="CM41" s="1287"/>
      <c r="CN41" s="1287"/>
      <c r="CO41" s="1287"/>
      <c r="CP41" s="1287"/>
      <c r="CQ41" s="1287"/>
      <c r="CR41" s="1287"/>
      <c r="CS41" s="1287"/>
      <c r="CT41" s="1287"/>
      <c r="CU41" s="1287"/>
      <c r="CV41" s="1287"/>
      <c r="CW41" s="1287"/>
      <c r="CX41" s="1287"/>
      <c r="CY41" s="1287"/>
      <c r="CZ41" s="1287"/>
      <c r="DA41" s="1287"/>
      <c r="DB41" s="1287"/>
      <c r="DC41" s="1287"/>
      <c r="DD41" s="1289"/>
    </row>
    <row r="42" spans="2:109" x14ac:dyDescent="0.15">
      <c r="B42" s="1291"/>
      <c r="G42" s="1298"/>
      <c r="I42" s="1299"/>
      <c r="J42" s="1299"/>
      <c r="K42" s="1299"/>
      <c r="AM42" s="1298"/>
      <c r="AN42" s="1298" t="s">
        <v>583</v>
      </c>
      <c r="AP42" s="1299"/>
      <c r="AQ42" s="1299"/>
      <c r="AR42" s="1299"/>
      <c r="AY42" s="1298"/>
      <c r="BA42" s="1299"/>
      <c r="BB42" s="1299"/>
      <c r="BC42" s="1299"/>
      <c r="BK42" s="1298"/>
      <c r="BM42" s="1299"/>
      <c r="BN42" s="1299"/>
      <c r="BO42" s="1299"/>
      <c r="BW42" s="1298"/>
      <c r="BY42" s="1299"/>
      <c r="BZ42" s="1299"/>
      <c r="CA42" s="1299"/>
      <c r="CI42" s="1298"/>
      <c r="CK42" s="1299"/>
      <c r="CL42" s="1299"/>
      <c r="CM42" s="1299"/>
      <c r="CU42" s="1298"/>
      <c r="CW42" s="1299"/>
      <c r="CX42" s="1299"/>
      <c r="CY42" s="1299"/>
    </row>
    <row r="43" spans="2:109" ht="13.5" customHeight="1" x14ac:dyDescent="0.15">
      <c r="B43" s="1291"/>
      <c r="AN43" s="1300" t="s">
        <v>584</v>
      </c>
      <c r="AO43" s="1301"/>
      <c r="AP43" s="1301"/>
      <c r="AQ43" s="1301"/>
      <c r="AR43" s="1301"/>
      <c r="AS43" s="1301"/>
      <c r="AT43" s="1301"/>
      <c r="AU43" s="1301"/>
      <c r="AV43" s="1301"/>
      <c r="AW43" s="1301"/>
      <c r="AX43" s="1301"/>
      <c r="AY43" s="1301"/>
      <c r="AZ43" s="1301"/>
      <c r="BA43" s="1301"/>
      <c r="BB43" s="1301"/>
      <c r="BC43" s="1301"/>
      <c r="BD43" s="1301"/>
      <c r="BE43" s="1301"/>
      <c r="BF43" s="1301"/>
      <c r="BG43" s="1301"/>
      <c r="BH43" s="1301"/>
      <c r="BI43" s="1301"/>
      <c r="BJ43" s="1301"/>
      <c r="BK43" s="1301"/>
      <c r="BL43" s="1301"/>
      <c r="BM43" s="1301"/>
      <c r="BN43" s="1301"/>
      <c r="BO43" s="1301"/>
      <c r="BP43" s="1301"/>
      <c r="BQ43" s="1301"/>
      <c r="BR43" s="1301"/>
      <c r="BS43" s="1301"/>
      <c r="BT43" s="1301"/>
      <c r="BU43" s="1301"/>
      <c r="BV43" s="1301"/>
      <c r="BW43" s="1301"/>
      <c r="BX43" s="1301"/>
      <c r="BY43" s="1301"/>
      <c r="BZ43" s="1301"/>
      <c r="CA43" s="1301"/>
      <c r="CB43" s="1301"/>
      <c r="CC43" s="1301"/>
      <c r="CD43" s="1301"/>
      <c r="CE43" s="1301"/>
      <c r="CF43" s="1301"/>
      <c r="CG43" s="1301"/>
      <c r="CH43" s="1301"/>
      <c r="CI43" s="1301"/>
      <c r="CJ43" s="1301"/>
      <c r="CK43" s="1301"/>
      <c r="CL43" s="1301"/>
      <c r="CM43" s="1301"/>
      <c r="CN43" s="1301"/>
      <c r="CO43" s="1301"/>
      <c r="CP43" s="1301"/>
      <c r="CQ43" s="1301"/>
      <c r="CR43" s="1301"/>
      <c r="CS43" s="1301"/>
      <c r="CT43" s="1301"/>
      <c r="CU43" s="1301"/>
      <c r="CV43" s="1301"/>
      <c r="CW43" s="1301"/>
      <c r="CX43" s="1301"/>
      <c r="CY43" s="1301"/>
      <c r="CZ43" s="1301"/>
      <c r="DA43" s="1301"/>
      <c r="DB43" s="1301"/>
      <c r="DC43" s="1302"/>
    </row>
    <row r="44" spans="2:109" x14ac:dyDescent="0.15">
      <c r="B44" s="1291"/>
      <c r="AN44" s="1303"/>
      <c r="AO44" s="1304"/>
      <c r="AP44" s="1304"/>
      <c r="AQ44" s="1304"/>
      <c r="AR44" s="1304"/>
      <c r="AS44" s="1304"/>
      <c r="AT44" s="1304"/>
      <c r="AU44" s="1304"/>
      <c r="AV44" s="1304"/>
      <c r="AW44" s="1304"/>
      <c r="AX44" s="1304"/>
      <c r="AY44" s="1304"/>
      <c r="AZ44" s="1304"/>
      <c r="BA44" s="1304"/>
      <c r="BB44" s="1304"/>
      <c r="BC44" s="1304"/>
      <c r="BD44" s="1304"/>
      <c r="BE44" s="1304"/>
      <c r="BF44" s="1304"/>
      <c r="BG44" s="1304"/>
      <c r="BH44" s="1304"/>
      <c r="BI44" s="1304"/>
      <c r="BJ44" s="1304"/>
      <c r="BK44" s="1304"/>
      <c r="BL44" s="1304"/>
      <c r="BM44" s="1304"/>
      <c r="BN44" s="1304"/>
      <c r="BO44" s="1304"/>
      <c r="BP44" s="1304"/>
      <c r="BQ44" s="1304"/>
      <c r="BR44" s="1304"/>
      <c r="BS44" s="1304"/>
      <c r="BT44" s="1304"/>
      <c r="BU44" s="1304"/>
      <c r="BV44" s="1304"/>
      <c r="BW44" s="1304"/>
      <c r="BX44" s="1304"/>
      <c r="BY44" s="1304"/>
      <c r="BZ44" s="1304"/>
      <c r="CA44" s="1304"/>
      <c r="CB44" s="1304"/>
      <c r="CC44" s="1304"/>
      <c r="CD44" s="1304"/>
      <c r="CE44" s="1304"/>
      <c r="CF44" s="1304"/>
      <c r="CG44" s="1304"/>
      <c r="CH44" s="1304"/>
      <c r="CI44" s="1304"/>
      <c r="CJ44" s="1304"/>
      <c r="CK44" s="1304"/>
      <c r="CL44" s="1304"/>
      <c r="CM44" s="1304"/>
      <c r="CN44" s="1304"/>
      <c r="CO44" s="1304"/>
      <c r="CP44" s="1304"/>
      <c r="CQ44" s="1304"/>
      <c r="CR44" s="1304"/>
      <c r="CS44" s="1304"/>
      <c r="CT44" s="1304"/>
      <c r="CU44" s="1304"/>
      <c r="CV44" s="1304"/>
      <c r="CW44" s="1304"/>
      <c r="CX44" s="1304"/>
      <c r="CY44" s="1304"/>
      <c r="CZ44" s="1304"/>
      <c r="DA44" s="1304"/>
      <c r="DB44" s="1304"/>
      <c r="DC44" s="1305"/>
    </row>
    <row r="45" spans="2:109" x14ac:dyDescent="0.15">
      <c r="B45" s="1291"/>
      <c r="AN45" s="1303"/>
      <c r="AO45" s="1304"/>
      <c r="AP45" s="1304"/>
      <c r="AQ45" s="1304"/>
      <c r="AR45" s="1304"/>
      <c r="AS45" s="1304"/>
      <c r="AT45" s="1304"/>
      <c r="AU45" s="1304"/>
      <c r="AV45" s="1304"/>
      <c r="AW45" s="1304"/>
      <c r="AX45" s="1304"/>
      <c r="AY45" s="1304"/>
      <c r="AZ45" s="1304"/>
      <c r="BA45" s="1304"/>
      <c r="BB45" s="1304"/>
      <c r="BC45" s="1304"/>
      <c r="BD45" s="1304"/>
      <c r="BE45" s="1304"/>
      <c r="BF45" s="1304"/>
      <c r="BG45" s="1304"/>
      <c r="BH45" s="1304"/>
      <c r="BI45" s="1304"/>
      <c r="BJ45" s="1304"/>
      <c r="BK45" s="1304"/>
      <c r="BL45" s="1304"/>
      <c r="BM45" s="1304"/>
      <c r="BN45" s="1304"/>
      <c r="BO45" s="1304"/>
      <c r="BP45" s="1304"/>
      <c r="BQ45" s="1304"/>
      <c r="BR45" s="1304"/>
      <c r="BS45" s="1304"/>
      <c r="BT45" s="1304"/>
      <c r="BU45" s="1304"/>
      <c r="BV45" s="1304"/>
      <c r="BW45" s="1304"/>
      <c r="BX45" s="1304"/>
      <c r="BY45" s="1304"/>
      <c r="BZ45" s="1304"/>
      <c r="CA45" s="1304"/>
      <c r="CB45" s="1304"/>
      <c r="CC45" s="1304"/>
      <c r="CD45" s="1304"/>
      <c r="CE45" s="1304"/>
      <c r="CF45" s="1304"/>
      <c r="CG45" s="1304"/>
      <c r="CH45" s="1304"/>
      <c r="CI45" s="1304"/>
      <c r="CJ45" s="1304"/>
      <c r="CK45" s="1304"/>
      <c r="CL45" s="1304"/>
      <c r="CM45" s="1304"/>
      <c r="CN45" s="1304"/>
      <c r="CO45" s="1304"/>
      <c r="CP45" s="1304"/>
      <c r="CQ45" s="1304"/>
      <c r="CR45" s="1304"/>
      <c r="CS45" s="1304"/>
      <c r="CT45" s="1304"/>
      <c r="CU45" s="1304"/>
      <c r="CV45" s="1304"/>
      <c r="CW45" s="1304"/>
      <c r="CX45" s="1304"/>
      <c r="CY45" s="1304"/>
      <c r="CZ45" s="1304"/>
      <c r="DA45" s="1304"/>
      <c r="DB45" s="1304"/>
      <c r="DC45" s="1305"/>
    </row>
    <row r="46" spans="2:109" x14ac:dyDescent="0.15">
      <c r="B46" s="1291"/>
      <c r="AN46" s="1303"/>
      <c r="AO46" s="1304"/>
      <c r="AP46" s="1304"/>
      <c r="AQ46" s="1304"/>
      <c r="AR46" s="1304"/>
      <c r="AS46" s="1304"/>
      <c r="AT46" s="1304"/>
      <c r="AU46" s="1304"/>
      <c r="AV46" s="1304"/>
      <c r="AW46" s="1304"/>
      <c r="AX46" s="1304"/>
      <c r="AY46" s="1304"/>
      <c r="AZ46" s="1304"/>
      <c r="BA46" s="1304"/>
      <c r="BB46" s="1304"/>
      <c r="BC46" s="1304"/>
      <c r="BD46" s="1304"/>
      <c r="BE46" s="1304"/>
      <c r="BF46" s="1304"/>
      <c r="BG46" s="1304"/>
      <c r="BH46" s="1304"/>
      <c r="BI46" s="1304"/>
      <c r="BJ46" s="1304"/>
      <c r="BK46" s="1304"/>
      <c r="BL46" s="1304"/>
      <c r="BM46" s="1304"/>
      <c r="BN46" s="1304"/>
      <c r="BO46" s="1304"/>
      <c r="BP46" s="1304"/>
      <c r="BQ46" s="1304"/>
      <c r="BR46" s="1304"/>
      <c r="BS46" s="1304"/>
      <c r="BT46" s="1304"/>
      <c r="BU46" s="1304"/>
      <c r="BV46" s="1304"/>
      <c r="BW46" s="1304"/>
      <c r="BX46" s="1304"/>
      <c r="BY46" s="1304"/>
      <c r="BZ46" s="1304"/>
      <c r="CA46" s="1304"/>
      <c r="CB46" s="1304"/>
      <c r="CC46" s="1304"/>
      <c r="CD46" s="1304"/>
      <c r="CE46" s="1304"/>
      <c r="CF46" s="1304"/>
      <c r="CG46" s="1304"/>
      <c r="CH46" s="1304"/>
      <c r="CI46" s="1304"/>
      <c r="CJ46" s="1304"/>
      <c r="CK46" s="1304"/>
      <c r="CL46" s="1304"/>
      <c r="CM46" s="1304"/>
      <c r="CN46" s="1304"/>
      <c r="CO46" s="1304"/>
      <c r="CP46" s="1304"/>
      <c r="CQ46" s="1304"/>
      <c r="CR46" s="1304"/>
      <c r="CS46" s="1304"/>
      <c r="CT46" s="1304"/>
      <c r="CU46" s="1304"/>
      <c r="CV46" s="1304"/>
      <c r="CW46" s="1304"/>
      <c r="CX46" s="1304"/>
      <c r="CY46" s="1304"/>
      <c r="CZ46" s="1304"/>
      <c r="DA46" s="1304"/>
      <c r="DB46" s="1304"/>
      <c r="DC46" s="1305"/>
    </row>
    <row r="47" spans="2:109" x14ac:dyDescent="0.15">
      <c r="B47" s="1291"/>
      <c r="AN47" s="1306"/>
      <c r="AO47" s="1307"/>
      <c r="AP47" s="1307"/>
      <c r="AQ47" s="1307"/>
      <c r="AR47" s="1307"/>
      <c r="AS47" s="1307"/>
      <c r="AT47" s="1307"/>
      <c r="AU47" s="1307"/>
      <c r="AV47" s="1307"/>
      <c r="AW47" s="1307"/>
      <c r="AX47" s="1307"/>
      <c r="AY47" s="1307"/>
      <c r="AZ47" s="1307"/>
      <c r="BA47" s="1307"/>
      <c r="BB47" s="1307"/>
      <c r="BC47" s="1307"/>
      <c r="BD47" s="1307"/>
      <c r="BE47" s="1307"/>
      <c r="BF47" s="1307"/>
      <c r="BG47" s="1307"/>
      <c r="BH47" s="1307"/>
      <c r="BI47" s="1307"/>
      <c r="BJ47" s="1307"/>
      <c r="BK47" s="1307"/>
      <c r="BL47" s="1307"/>
      <c r="BM47" s="1307"/>
      <c r="BN47" s="1307"/>
      <c r="BO47" s="1307"/>
      <c r="BP47" s="1307"/>
      <c r="BQ47" s="1307"/>
      <c r="BR47" s="1307"/>
      <c r="BS47" s="1307"/>
      <c r="BT47" s="1307"/>
      <c r="BU47" s="1307"/>
      <c r="BV47" s="1307"/>
      <c r="BW47" s="1307"/>
      <c r="BX47" s="1307"/>
      <c r="BY47" s="1307"/>
      <c r="BZ47" s="1307"/>
      <c r="CA47" s="1307"/>
      <c r="CB47" s="1307"/>
      <c r="CC47" s="1307"/>
      <c r="CD47" s="1307"/>
      <c r="CE47" s="1307"/>
      <c r="CF47" s="1307"/>
      <c r="CG47" s="1307"/>
      <c r="CH47" s="1307"/>
      <c r="CI47" s="1307"/>
      <c r="CJ47" s="1307"/>
      <c r="CK47" s="1307"/>
      <c r="CL47" s="1307"/>
      <c r="CM47" s="1307"/>
      <c r="CN47" s="1307"/>
      <c r="CO47" s="1307"/>
      <c r="CP47" s="1307"/>
      <c r="CQ47" s="1307"/>
      <c r="CR47" s="1307"/>
      <c r="CS47" s="1307"/>
      <c r="CT47" s="1307"/>
      <c r="CU47" s="1307"/>
      <c r="CV47" s="1307"/>
      <c r="CW47" s="1307"/>
      <c r="CX47" s="1307"/>
      <c r="CY47" s="1307"/>
      <c r="CZ47" s="1307"/>
      <c r="DA47" s="1307"/>
      <c r="DB47" s="1307"/>
      <c r="DC47" s="1308"/>
    </row>
    <row r="48" spans="2:109" x14ac:dyDescent="0.15">
      <c r="B48" s="1291"/>
      <c r="H48" s="1309"/>
      <c r="I48" s="1309"/>
      <c r="J48" s="1309"/>
      <c r="AN48" s="1309"/>
      <c r="AO48" s="1309"/>
      <c r="AP48" s="1309"/>
      <c r="AZ48" s="1309"/>
      <c r="BA48" s="1309"/>
      <c r="BB48" s="1309"/>
      <c r="BL48" s="1309"/>
      <c r="BM48" s="1309"/>
      <c r="BN48" s="1309"/>
      <c r="BX48" s="1309"/>
      <c r="BY48" s="1309"/>
      <c r="BZ48" s="1309"/>
      <c r="CJ48" s="1309"/>
      <c r="CK48" s="1309"/>
      <c r="CL48" s="1309"/>
      <c r="CV48" s="1309"/>
      <c r="CW48" s="1309"/>
      <c r="CX48" s="1309"/>
    </row>
    <row r="49" spans="1:109" x14ac:dyDescent="0.15">
      <c r="B49" s="1291"/>
      <c r="AN49" s="1284" t="s">
        <v>585</v>
      </c>
    </row>
    <row r="50" spans="1:109" x14ac:dyDescent="0.15">
      <c r="B50" s="1291"/>
      <c r="G50" s="1310"/>
      <c r="H50" s="1310"/>
      <c r="I50" s="1310"/>
      <c r="J50" s="1310"/>
      <c r="K50" s="1311"/>
      <c r="L50" s="1311"/>
      <c r="M50" s="1312"/>
      <c r="N50" s="1312"/>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16" t="s">
        <v>544</v>
      </c>
      <c r="BQ50" s="1316"/>
      <c r="BR50" s="1316"/>
      <c r="BS50" s="1316"/>
      <c r="BT50" s="1316"/>
      <c r="BU50" s="1316"/>
      <c r="BV50" s="1316"/>
      <c r="BW50" s="1316"/>
      <c r="BX50" s="1316" t="s">
        <v>545</v>
      </c>
      <c r="BY50" s="1316"/>
      <c r="BZ50" s="1316"/>
      <c r="CA50" s="1316"/>
      <c r="CB50" s="1316"/>
      <c r="CC50" s="1316"/>
      <c r="CD50" s="1316"/>
      <c r="CE50" s="1316"/>
      <c r="CF50" s="1316" t="s">
        <v>546</v>
      </c>
      <c r="CG50" s="1316"/>
      <c r="CH50" s="1316"/>
      <c r="CI50" s="1316"/>
      <c r="CJ50" s="1316"/>
      <c r="CK50" s="1316"/>
      <c r="CL50" s="1316"/>
      <c r="CM50" s="1316"/>
      <c r="CN50" s="1316" t="s">
        <v>547</v>
      </c>
      <c r="CO50" s="1316"/>
      <c r="CP50" s="1316"/>
      <c r="CQ50" s="1316"/>
      <c r="CR50" s="1316"/>
      <c r="CS50" s="1316"/>
      <c r="CT50" s="1316"/>
      <c r="CU50" s="1316"/>
      <c r="CV50" s="1316" t="s">
        <v>548</v>
      </c>
      <c r="CW50" s="1316"/>
      <c r="CX50" s="1316"/>
      <c r="CY50" s="1316"/>
      <c r="CZ50" s="1316"/>
      <c r="DA50" s="1316"/>
      <c r="DB50" s="1316"/>
      <c r="DC50" s="1316"/>
    </row>
    <row r="51" spans="1:109" ht="13.5" customHeight="1" x14ac:dyDescent="0.15">
      <c r="B51" s="1291"/>
      <c r="G51" s="1317"/>
      <c r="H51" s="1317"/>
      <c r="I51" s="1318"/>
      <c r="J51" s="1318"/>
      <c r="K51" s="1319"/>
      <c r="L51" s="1319"/>
      <c r="M51" s="1319"/>
      <c r="N51" s="1319"/>
      <c r="AM51" s="1309"/>
      <c r="AN51" s="1320" t="s">
        <v>586</v>
      </c>
      <c r="AO51" s="1320"/>
      <c r="AP51" s="1320"/>
      <c r="AQ51" s="1320"/>
      <c r="AR51" s="1320"/>
      <c r="AS51" s="1320"/>
      <c r="AT51" s="1320"/>
      <c r="AU51" s="1320"/>
      <c r="AV51" s="1320"/>
      <c r="AW51" s="1320"/>
      <c r="AX51" s="1320"/>
      <c r="AY51" s="1320"/>
      <c r="AZ51" s="1320"/>
      <c r="BA51" s="1320"/>
      <c r="BB51" s="1320" t="s">
        <v>587</v>
      </c>
      <c r="BC51" s="1320"/>
      <c r="BD51" s="1320"/>
      <c r="BE51" s="1320"/>
      <c r="BF51" s="1320"/>
      <c r="BG51" s="1320"/>
      <c r="BH51" s="1320"/>
      <c r="BI51" s="1320"/>
      <c r="BJ51" s="1320"/>
      <c r="BK51" s="1320"/>
      <c r="BL51" s="1320"/>
      <c r="BM51" s="1320"/>
      <c r="BN51" s="1320"/>
      <c r="BO51" s="1320"/>
      <c r="BP51" s="1321"/>
      <c r="BQ51" s="1321"/>
      <c r="BR51" s="1321"/>
      <c r="BS51" s="1321"/>
      <c r="BT51" s="1321"/>
      <c r="BU51" s="1321"/>
      <c r="BV51" s="1321"/>
      <c r="BW51" s="1321"/>
      <c r="BX51" s="1321"/>
      <c r="BY51" s="1321"/>
      <c r="BZ51" s="1321"/>
      <c r="CA51" s="1321"/>
      <c r="CB51" s="1321"/>
      <c r="CC51" s="1321"/>
      <c r="CD51" s="1321"/>
      <c r="CE51" s="1321"/>
      <c r="CF51" s="1321"/>
      <c r="CG51" s="1321"/>
      <c r="CH51" s="1321"/>
      <c r="CI51" s="1321"/>
      <c r="CJ51" s="1321"/>
      <c r="CK51" s="1321"/>
      <c r="CL51" s="1321"/>
      <c r="CM51" s="1321"/>
      <c r="CN51" s="1321"/>
      <c r="CO51" s="1321"/>
      <c r="CP51" s="1321"/>
      <c r="CQ51" s="1321"/>
      <c r="CR51" s="1321"/>
      <c r="CS51" s="1321"/>
      <c r="CT51" s="1321"/>
      <c r="CU51" s="1321"/>
      <c r="CV51" s="1321"/>
      <c r="CW51" s="1321"/>
      <c r="CX51" s="1321"/>
      <c r="CY51" s="1321"/>
      <c r="CZ51" s="1321"/>
      <c r="DA51" s="1321"/>
      <c r="DB51" s="1321"/>
      <c r="DC51" s="1321"/>
    </row>
    <row r="52" spans="1:109" x14ac:dyDescent="0.15">
      <c r="B52" s="1291"/>
      <c r="G52" s="1317"/>
      <c r="H52" s="1317"/>
      <c r="I52" s="1318"/>
      <c r="J52" s="1318"/>
      <c r="K52" s="1319"/>
      <c r="L52" s="1319"/>
      <c r="M52" s="1319"/>
      <c r="N52" s="1319"/>
      <c r="AM52" s="1309"/>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x14ac:dyDescent="0.15">
      <c r="A53" s="1299"/>
      <c r="B53" s="1291"/>
      <c r="G53" s="1317"/>
      <c r="H53" s="1317"/>
      <c r="I53" s="1310"/>
      <c r="J53" s="1310"/>
      <c r="K53" s="1319"/>
      <c r="L53" s="1319"/>
      <c r="M53" s="1319"/>
      <c r="N53" s="1319"/>
      <c r="AM53" s="1309"/>
      <c r="AN53" s="1320"/>
      <c r="AO53" s="1320"/>
      <c r="AP53" s="1320"/>
      <c r="AQ53" s="1320"/>
      <c r="AR53" s="1320"/>
      <c r="AS53" s="1320"/>
      <c r="AT53" s="1320"/>
      <c r="AU53" s="1320"/>
      <c r="AV53" s="1320"/>
      <c r="AW53" s="1320"/>
      <c r="AX53" s="1320"/>
      <c r="AY53" s="1320"/>
      <c r="AZ53" s="1320"/>
      <c r="BA53" s="1320"/>
      <c r="BB53" s="1320" t="s">
        <v>588</v>
      </c>
      <c r="BC53" s="1320"/>
      <c r="BD53" s="1320"/>
      <c r="BE53" s="1320"/>
      <c r="BF53" s="1320"/>
      <c r="BG53" s="1320"/>
      <c r="BH53" s="1320"/>
      <c r="BI53" s="1320"/>
      <c r="BJ53" s="1320"/>
      <c r="BK53" s="1320"/>
      <c r="BL53" s="1320"/>
      <c r="BM53" s="1320"/>
      <c r="BN53" s="1320"/>
      <c r="BO53" s="1320"/>
      <c r="BP53" s="1321">
        <v>50</v>
      </c>
      <c r="BQ53" s="1321"/>
      <c r="BR53" s="1321"/>
      <c r="BS53" s="1321"/>
      <c r="BT53" s="1321"/>
      <c r="BU53" s="1321"/>
      <c r="BV53" s="1321"/>
      <c r="BW53" s="1321"/>
      <c r="BX53" s="1321">
        <v>52.5</v>
      </c>
      <c r="BY53" s="1321"/>
      <c r="BZ53" s="1321"/>
      <c r="CA53" s="1321"/>
      <c r="CB53" s="1321"/>
      <c r="CC53" s="1321"/>
      <c r="CD53" s="1321"/>
      <c r="CE53" s="1321"/>
      <c r="CF53" s="1321">
        <v>54.6</v>
      </c>
      <c r="CG53" s="1321"/>
      <c r="CH53" s="1321"/>
      <c r="CI53" s="1321"/>
      <c r="CJ53" s="1321"/>
      <c r="CK53" s="1321"/>
      <c r="CL53" s="1321"/>
      <c r="CM53" s="1321"/>
      <c r="CN53" s="1321">
        <v>55.4</v>
      </c>
      <c r="CO53" s="1321"/>
      <c r="CP53" s="1321"/>
      <c r="CQ53" s="1321"/>
      <c r="CR53" s="1321"/>
      <c r="CS53" s="1321"/>
      <c r="CT53" s="1321"/>
      <c r="CU53" s="1321"/>
      <c r="CV53" s="1321">
        <v>57.6</v>
      </c>
      <c r="CW53" s="1321"/>
      <c r="CX53" s="1321"/>
      <c r="CY53" s="1321"/>
      <c r="CZ53" s="1321"/>
      <c r="DA53" s="1321"/>
      <c r="DB53" s="1321"/>
      <c r="DC53" s="1321"/>
    </row>
    <row r="54" spans="1:109" x14ac:dyDescent="0.15">
      <c r="A54" s="1299"/>
      <c r="B54" s="1291"/>
      <c r="G54" s="1317"/>
      <c r="H54" s="1317"/>
      <c r="I54" s="1310"/>
      <c r="J54" s="1310"/>
      <c r="K54" s="1319"/>
      <c r="L54" s="1319"/>
      <c r="M54" s="1319"/>
      <c r="N54" s="1319"/>
      <c r="AM54" s="1309"/>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x14ac:dyDescent="0.15">
      <c r="A55" s="1299"/>
      <c r="B55" s="1291"/>
      <c r="G55" s="1310"/>
      <c r="H55" s="1310"/>
      <c r="I55" s="1310"/>
      <c r="J55" s="1310"/>
      <c r="K55" s="1319"/>
      <c r="L55" s="1319"/>
      <c r="M55" s="1319"/>
      <c r="N55" s="1319"/>
      <c r="AN55" s="1316" t="s">
        <v>589</v>
      </c>
      <c r="AO55" s="1316"/>
      <c r="AP55" s="1316"/>
      <c r="AQ55" s="1316"/>
      <c r="AR55" s="1316"/>
      <c r="AS55" s="1316"/>
      <c r="AT55" s="1316"/>
      <c r="AU55" s="1316"/>
      <c r="AV55" s="1316"/>
      <c r="AW55" s="1316"/>
      <c r="AX55" s="1316"/>
      <c r="AY55" s="1316"/>
      <c r="AZ55" s="1316"/>
      <c r="BA55" s="1316"/>
      <c r="BB55" s="1320" t="s">
        <v>587</v>
      </c>
      <c r="BC55" s="1320"/>
      <c r="BD55" s="1320"/>
      <c r="BE55" s="1320"/>
      <c r="BF55" s="1320"/>
      <c r="BG55" s="1320"/>
      <c r="BH55" s="1320"/>
      <c r="BI55" s="1320"/>
      <c r="BJ55" s="1320"/>
      <c r="BK55" s="1320"/>
      <c r="BL55" s="1320"/>
      <c r="BM55" s="1320"/>
      <c r="BN55" s="1320"/>
      <c r="BO55" s="1320"/>
      <c r="BP55" s="1321">
        <v>35.299999999999997</v>
      </c>
      <c r="BQ55" s="1321"/>
      <c r="BR55" s="1321"/>
      <c r="BS55" s="1321"/>
      <c r="BT55" s="1321"/>
      <c r="BU55" s="1321"/>
      <c r="BV55" s="1321"/>
      <c r="BW55" s="1321"/>
      <c r="BX55" s="1321">
        <v>31.9</v>
      </c>
      <c r="BY55" s="1321"/>
      <c r="BZ55" s="1321"/>
      <c r="CA55" s="1321"/>
      <c r="CB55" s="1321"/>
      <c r="CC55" s="1321"/>
      <c r="CD55" s="1321"/>
      <c r="CE55" s="1321"/>
      <c r="CF55" s="1321">
        <v>24.2</v>
      </c>
      <c r="CG55" s="1321"/>
      <c r="CH55" s="1321"/>
      <c r="CI55" s="1321"/>
      <c r="CJ55" s="1321"/>
      <c r="CK55" s="1321"/>
      <c r="CL55" s="1321"/>
      <c r="CM55" s="1321"/>
      <c r="CN55" s="1321">
        <v>22.1</v>
      </c>
      <c r="CO55" s="1321"/>
      <c r="CP55" s="1321"/>
      <c r="CQ55" s="1321"/>
      <c r="CR55" s="1321"/>
      <c r="CS55" s="1321"/>
      <c r="CT55" s="1321"/>
      <c r="CU55" s="1321"/>
      <c r="CV55" s="1321">
        <v>20.399999999999999</v>
      </c>
      <c r="CW55" s="1321"/>
      <c r="CX55" s="1321"/>
      <c r="CY55" s="1321"/>
      <c r="CZ55" s="1321"/>
      <c r="DA55" s="1321"/>
      <c r="DB55" s="1321"/>
      <c r="DC55" s="1321"/>
    </row>
    <row r="56" spans="1:109" x14ac:dyDescent="0.15">
      <c r="A56" s="1299"/>
      <c r="B56" s="1291"/>
      <c r="G56" s="1310"/>
      <c r="H56" s="1310"/>
      <c r="I56" s="1310"/>
      <c r="J56" s="1310"/>
      <c r="K56" s="1319"/>
      <c r="L56" s="1319"/>
      <c r="M56" s="1319"/>
      <c r="N56" s="1319"/>
      <c r="AN56" s="1316"/>
      <c r="AO56" s="1316"/>
      <c r="AP56" s="1316"/>
      <c r="AQ56" s="1316"/>
      <c r="AR56" s="1316"/>
      <c r="AS56" s="1316"/>
      <c r="AT56" s="1316"/>
      <c r="AU56" s="1316"/>
      <c r="AV56" s="1316"/>
      <c r="AW56" s="1316"/>
      <c r="AX56" s="1316"/>
      <c r="AY56" s="1316"/>
      <c r="AZ56" s="1316"/>
      <c r="BA56" s="1316"/>
      <c r="BB56" s="1320"/>
      <c r="BC56" s="1320"/>
      <c r="BD56" s="1320"/>
      <c r="BE56" s="1320"/>
      <c r="BF56" s="1320"/>
      <c r="BG56" s="1320"/>
      <c r="BH56" s="1320"/>
      <c r="BI56" s="1320"/>
      <c r="BJ56" s="1320"/>
      <c r="BK56" s="1320"/>
      <c r="BL56" s="1320"/>
      <c r="BM56" s="1320"/>
      <c r="BN56" s="1320"/>
      <c r="BO56" s="1320"/>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1299" customFormat="1" x14ac:dyDescent="0.15">
      <c r="B57" s="1322"/>
      <c r="G57" s="1310"/>
      <c r="H57" s="1310"/>
      <c r="I57" s="1323"/>
      <c r="J57" s="1323"/>
      <c r="K57" s="1319"/>
      <c r="L57" s="1319"/>
      <c r="M57" s="1319"/>
      <c r="N57" s="1319"/>
      <c r="AM57" s="1284"/>
      <c r="AN57" s="1316"/>
      <c r="AO57" s="1316"/>
      <c r="AP57" s="1316"/>
      <c r="AQ57" s="1316"/>
      <c r="AR57" s="1316"/>
      <c r="AS57" s="1316"/>
      <c r="AT57" s="1316"/>
      <c r="AU57" s="1316"/>
      <c r="AV57" s="1316"/>
      <c r="AW57" s="1316"/>
      <c r="AX57" s="1316"/>
      <c r="AY57" s="1316"/>
      <c r="AZ57" s="1316"/>
      <c r="BA57" s="1316"/>
      <c r="BB57" s="1320" t="s">
        <v>588</v>
      </c>
      <c r="BC57" s="1320"/>
      <c r="BD57" s="1320"/>
      <c r="BE57" s="1320"/>
      <c r="BF57" s="1320"/>
      <c r="BG57" s="1320"/>
      <c r="BH57" s="1320"/>
      <c r="BI57" s="1320"/>
      <c r="BJ57" s="1320"/>
      <c r="BK57" s="1320"/>
      <c r="BL57" s="1320"/>
      <c r="BM57" s="1320"/>
      <c r="BN57" s="1320"/>
      <c r="BO57" s="1320"/>
      <c r="BP57" s="1321">
        <v>60.4</v>
      </c>
      <c r="BQ57" s="1321"/>
      <c r="BR57" s="1321"/>
      <c r="BS57" s="1321"/>
      <c r="BT57" s="1321"/>
      <c r="BU57" s="1321"/>
      <c r="BV57" s="1321"/>
      <c r="BW57" s="1321"/>
      <c r="BX57" s="1321">
        <v>59.4</v>
      </c>
      <c r="BY57" s="1321"/>
      <c r="BZ57" s="1321"/>
      <c r="CA57" s="1321"/>
      <c r="CB57" s="1321"/>
      <c r="CC57" s="1321"/>
      <c r="CD57" s="1321"/>
      <c r="CE57" s="1321"/>
      <c r="CF57" s="1321">
        <v>60.2</v>
      </c>
      <c r="CG57" s="1321"/>
      <c r="CH57" s="1321"/>
      <c r="CI57" s="1321"/>
      <c r="CJ57" s="1321"/>
      <c r="CK57" s="1321"/>
      <c r="CL57" s="1321"/>
      <c r="CM57" s="1321"/>
      <c r="CN57" s="1321">
        <v>61.5</v>
      </c>
      <c r="CO57" s="1321"/>
      <c r="CP57" s="1321"/>
      <c r="CQ57" s="1321"/>
      <c r="CR57" s="1321"/>
      <c r="CS57" s="1321"/>
      <c r="CT57" s="1321"/>
      <c r="CU57" s="1321"/>
      <c r="CV57" s="1321">
        <v>62.8</v>
      </c>
      <c r="CW57" s="1321"/>
      <c r="CX57" s="1321"/>
      <c r="CY57" s="1321"/>
      <c r="CZ57" s="1321"/>
      <c r="DA57" s="1321"/>
      <c r="DB57" s="1321"/>
      <c r="DC57" s="1321"/>
      <c r="DD57" s="1324"/>
      <c r="DE57" s="1322"/>
    </row>
    <row r="58" spans="1:109" s="1299" customFormat="1" x14ac:dyDescent="0.15">
      <c r="A58" s="1284"/>
      <c r="B58" s="1322"/>
      <c r="G58" s="1310"/>
      <c r="H58" s="1310"/>
      <c r="I58" s="1323"/>
      <c r="J58" s="1323"/>
      <c r="K58" s="1319"/>
      <c r="L58" s="1319"/>
      <c r="M58" s="1319"/>
      <c r="N58" s="1319"/>
      <c r="AM58" s="1284"/>
      <c r="AN58" s="1316"/>
      <c r="AO58" s="1316"/>
      <c r="AP58" s="1316"/>
      <c r="AQ58" s="1316"/>
      <c r="AR58" s="1316"/>
      <c r="AS58" s="1316"/>
      <c r="AT58" s="1316"/>
      <c r="AU58" s="1316"/>
      <c r="AV58" s="1316"/>
      <c r="AW58" s="1316"/>
      <c r="AX58" s="1316"/>
      <c r="AY58" s="1316"/>
      <c r="AZ58" s="1316"/>
      <c r="BA58" s="1316"/>
      <c r="BB58" s="1320"/>
      <c r="BC58" s="1320"/>
      <c r="BD58" s="1320"/>
      <c r="BE58" s="1320"/>
      <c r="BF58" s="1320"/>
      <c r="BG58" s="1320"/>
      <c r="BH58" s="1320"/>
      <c r="BI58" s="1320"/>
      <c r="BJ58" s="1320"/>
      <c r="BK58" s="1320"/>
      <c r="BL58" s="1320"/>
      <c r="BM58" s="1320"/>
      <c r="BN58" s="1320"/>
      <c r="BO58" s="1320"/>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1324"/>
      <c r="DE58" s="1322"/>
    </row>
    <row r="59" spans="1:109" s="1299" customFormat="1" x14ac:dyDescent="0.15">
      <c r="A59" s="1284"/>
      <c r="B59" s="1322"/>
      <c r="K59" s="1325"/>
      <c r="L59" s="1325"/>
      <c r="M59" s="1325"/>
      <c r="N59" s="1325"/>
      <c r="AQ59" s="1325"/>
      <c r="AR59" s="1325"/>
      <c r="AS59" s="1325"/>
      <c r="AT59" s="1325"/>
      <c r="BC59" s="1325"/>
      <c r="BD59" s="1325"/>
      <c r="BE59" s="1325"/>
      <c r="BF59" s="1325"/>
      <c r="BO59" s="1325"/>
      <c r="BP59" s="1325"/>
      <c r="BQ59" s="1325"/>
      <c r="BR59" s="1325"/>
      <c r="CA59" s="1325"/>
      <c r="CB59" s="1325"/>
      <c r="CC59" s="1325"/>
      <c r="CD59" s="1325"/>
      <c r="CM59" s="1325"/>
      <c r="CN59" s="1325"/>
      <c r="CO59" s="1325"/>
      <c r="CP59" s="1325"/>
      <c r="CY59" s="1325"/>
      <c r="CZ59" s="1325"/>
      <c r="DA59" s="1325"/>
      <c r="DB59" s="1325"/>
      <c r="DC59" s="1325"/>
      <c r="DD59" s="1324"/>
      <c r="DE59" s="1322"/>
    </row>
    <row r="60" spans="1:109" s="1299" customFormat="1" x14ac:dyDescent="0.15">
      <c r="A60" s="1284"/>
      <c r="B60" s="1322"/>
      <c r="K60" s="1325"/>
      <c r="L60" s="1325"/>
      <c r="M60" s="1325"/>
      <c r="N60" s="1325"/>
      <c r="AQ60" s="1325"/>
      <c r="AR60" s="1325"/>
      <c r="AS60" s="1325"/>
      <c r="AT60" s="1325"/>
      <c r="BC60" s="1325"/>
      <c r="BD60" s="1325"/>
      <c r="BE60" s="1325"/>
      <c r="BF60" s="1325"/>
      <c r="BO60" s="1325"/>
      <c r="BP60" s="1325"/>
      <c r="BQ60" s="1325"/>
      <c r="BR60" s="1325"/>
      <c r="CA60" s="1325"/>
      <c r="CB60" s="1325"/>
      <c r="CC60" s="1325"/>
      <c r="CD60" s="1325"/>
      <c r="CM60" s="1325"/>
      <c r="CN60" s="1325"/>
      <c r="CO60" s="1325"/>
      <c r="CP60" s="1325"/>
      <c r="CY60" s="1325"/>
      <c r="CZ60" s="1325"/>
      <c r="DA60" s="1325"/>
      <c r="DB60" s="1325"/>
      <c r="DC60" s="1325"/>
      <c r="DD60" s="1324"/>
      <c r="DE60" s="1322"/>
    </row>
    <row r="61" spans="1:109" s="1299" customFormat="1" x14ac:dyDescent="0.15">
      <c r="A61" s="1284"/>
      <c r="B61" s="1326"/>
      <c r="C61" s="1327"/>
      <c r="D61" s="1327"/>
      <c r="E61" s="1327"/>
      <c r="F61" s="1327"/>
      <c r="G61" s="1327"/>
      <c r="H61" s="1327"/>
      <c r="I61" s="1327"/>
      <c r="J61" s="1327"/>
      <c r="K61" s="1327"/>
      <c r="L61" s="1327"/>
      <c r="M61" s="1328"/>
      <c r="N61" s="1328"/>
      <c r="O61" s="1327"/>
      <c r="P61" s="1327"/>
      <c r="Q61" s="1327"/>
      <c r="R61" s="1327"/>
      <c r="S61" s="1327"/>
      <c r="T61" s="1327"/>
      <c r="U61" s="1327"/>
      <c r="V61" s="1327"/>
      <c r="W61" s="1327"/>
      <c r="X61" s="1327"/>
      <c r="Y61" s="1327"/>
      <c r="Z61" s="1327"/>
      <c r="AA61" s="1327"/>
      <c r="AB61" s="1327"/>
      <c r="AC61" s="1327"/>
      <c r="AD61" s="1327"/>
      <c r="AE61" s="1327"/>
      <c r="AF61" s="1327"/>
      <c r="AG61" s="1327"/>
      <c r="AH61" s="1327"/>
      <c r="AI61" s="1327"/>
      <c r="AJ61" s="1327"/>
      <c r="AK61" s="1327"/>
      <c r="AL61" s="1327"/>
      <c r="AM61" s="1327"/>
      <c r="AN61" s="1327"/>
      <c r="AO61" s="1327"/>
      <c r="AP61" s="1327"/>
      <c r="AQ61" s="1327"/>
      <c r="AR61" s="1327"/>
      <c r="AS61" s="1328"/>
      <c r="AT61" s="1328"/>
      <c r="AU61" s="1327"/>
      <c r="AV61" s="1327"/>
      <c r="AW61" s="1327"/>
      <c r="AX61" s="1327"/>
      <c r="AY61" s="1327"/>
      <c r="AZ61" s="1327"/>
      <c r="BA61" s="1327"/>
      <c r="BB61" s="1327"/>
      <c r="BC61" s="1327"/>
      <c r="BD61" s="1327"/>
      <c r="BE61" s="1328"/>
      <c r="BF61" s="1328"/>
      <c r="BG61" s="1327"/>
      <c r="BH61" s="1327"/>
      <c r="BI61" s="1327"/>
      <c r="BJ61" s="1327"/>
      <c r="BK61" s="1327"/>
      <c r="BL61" s="1327"/>
      <c r="BM61" s="1327"/>
      <c r="BN61" s="1327"/>
      <c r="BO61" s="1327"/>
      <c r="BP61" s="1327"/>
      <c r="BQ61" s="1328"/>
      <c r="BR61" s="1328"/>
      <c r="BS61" s="1327"/>
      <c r="BT61" s="1327"/>
      <c r="BU61" s="1327"/>
      <c r="BV61" s="1327"/>
      <c r="BW61" s="1327"/>
      <c r="BX61" s="1327"/>
      <c r="BY61" s="1327"/>
      <c r="BZ61" s="1327"/>
      <c r="CA61" s="1327"/>
      <c r="CB61" s="1327"/>
      <c r="CC61" s="1328"/>
      <c r="CD61" s="1328"/>
      <c r="CE61" s="1327"/>
      <c r="CF61" s="1327"/>
      <c r="CG61" s="1327"/>
      <c r="CH61" s="1327"/>
      <c r="CI61" s="1327"/>
      <c r="CJ61" s="1327"/>
      <c r="CK61" s="1327"/>
      <c r="CL61" s="1327"/>
      <c r="CM61" s="1327"/>
      <c r="CN61" s="1327"/>
      <c r="CO61" s="1328"/>
      <c r="CP61" s="1328"/>
      <c r="CQ61" s="1327"/>
      <c r="CR61" s="1327"/>
      <c r="CS61" s="1327"/>
      <c r="CT61" s="1327"/>
      <c r="CU61" s="1327"/>
      <c r="CV61" s="1327"/>
      <c r="CW61" s="1327"/>
      <c r="CX61" s="1327"/>
      <c r="CY61" s="1327"/>
      <c r="CZ61" s="1327"/>
      <c r="DA61" s="1328"/>
      <c r="DB61" s="1328"/>
      <c r="DC61" s="1328"/>
      <c r="DD61" s="1329"/>
      <c r="DE61" s="1322"/>
    </row>
    <row r="62" spans="1:109" x14ac:dyDescent="0.15">
      <c r="B62" s="1296"/>
      <c r="C62" s="1296"/>
      <c r="D62" s="1296"/>
      <c r="E62" s="1296"/>
      <c r="F62" s="1296"/>
      <c r="G62" s="1296"/>
      <c r="H62" s="1296"/>
      <c r="I62" s="1296"/>
      <c r="J62" s="1296"/>
      <c r="K62" s="1296"/>
      <c r="L62" s="1296"/>
      <c r="M62" s="1296"/>
      <c r="N62" s="1296"/>
      <c r="O62" s="1296"/>
      <c r="P62" s="1296"/>
      <c r="Q62" s="1296"/>
      <c r="R62" s="1296"/>
      <c r="S62" s="1296"/>
      <c r="T62" s="1296"/>
      <c r="U62" s="1296"/>
      <c r="V62" s="1296"/>
      <c r="W62" s="1296"/>
      <c r="X62" s="1296"/>
      <c r="Y62" s="1296"/>
      <c r="Z62" s="1296"/>
      <c r="AA62" s="1296"/>
      <c r="AB62" s="1296"/>
      <c r="AC62" s="1296"/>
      <c r="AD62" s="1296"/>
      <c r="AE62" s="1296"/>
      <c r="AF62" s="1296"/>
      <c r="AG62" s="1296"/>
      <c r="AH62" s="1296"/>
      <c r="AI62" s="1296"/>
      <c r="AJ62" s="1296"/>
      <c r="AK62" s="1296"/>
      <c r="AL62" s="1296"/>
      <c r="AM62" s="1296"/>
      <c r="AN62" s="1296"/>
      <c r="AO62" s="1296"/>
      <c r="AP62" s="1296"/>
      <c r="AQ62" s="1296"/>
      <c r="AR62" s="1296"/>
      <c r="AS62" s="1296"/>
      <c r="AT62" s="1296"/>
      <c r="AU62" s="1296"/>
      <c r="AV62" s="1296"/>
      <c r="AW62" s="1296"/>
      <c r="AX62" s="1296"/>
      <c r="AY62" s="1296"/>
      <c r="AZ62" s="1296"/>
      <c r="BA62" s="1296"/>
      <c r="BB62" s="1296"/>
      <c r="BC62" s="1296"/>
      <c r="BD62" s="1296"/>
      <c r="BE62" s="1296"/>
      <c r="BF62" s="1296"/>
      <c r="BG62" s="1296"/>
      <c r="BH62" s="1296"/>
      <c r="BI62" s="1296"/>
      <c r="BJ62" s="1296"/>
      <c r="BK62" s="1296"/>
      <c r="BL62" s="1296"/>
      <c r="BM62" s="1296"/>
      <c r="BN62" s="1296"/>
      <c r="BO62" s="1296"/>
      <c r="BP62" s="1296"/>
      <c r="BQ62" s="1296"/>
      <c r="BR62" s="1296"/>
      <c r="BS62" s="1296"/>
      <c r="BT62" s="1296"/>
      <c r="BU62" s="1296"/>
      <c r="BV62" s="1296"/>
      <c r="BW62" s="1296"/>
      <c r="BX62" s="1296"/>
      <c r="BY62" s="1296"/>
      <c r="BZ62" s="1296"/>
      <c r="CA62" s="1296"/>
      <c r="CB62" s="1296"/>
      <c r="CC62" s="1296"/>
      <c r="CD62" s="1296"/>
      <c r="CE62" s="1296"/>
      <c r="CF62" s="1296"/>
      <c r="CG62" s="1296"/>
      <c r="CH62" s="1296"/>
      <c r="CI62" s="1296"/>
      <c r="CJ62" s="1296"/>
      <c r="CK62" s="1296"/>
      <c r="CL62" s="1296"/>
      <c r="CM62" s="1296"/>
      <c r="CN62" s="1296"/>
      <c r="CO62" s="1296"/>
      <c r="CP62" s="1296"/>
      <c r="CQ62" s="1296"/>
      <c r="CR62" s="1296"/>
      <c r="CS62" s="1296"/>
      <c r="CT62" s="1296"/>
      <c r="CU62" s="1296"/>
      <c r="CV62" s="1296"/>
      <c r="CW62" s="1296"/>
      <c r="CX62" s="1296"/>
      <c r="CY62" s="1296"/>
      <c r="CZ62" s="1296"/>
      <c r="DA62" s="1296"/>
      <c r="DB62" s="1296"/>
      <c r="DC62" s="1296"/>
      <c r="DD62" s="1296"/>
      <c r="DE62" s="1284"/>
    </row>
    <row r="63" spans="1:109" ht="17.25" x14ac:dyDescent="0.15">
      <c r="B63" s="1330" t="s">
        <v>590</v>
      </c>
    </row>
    <row r="64" spans="1:109" x14ac:dyDescent="0.15">
      <c r="B64" s="1291"/>
      <c r="G64" s="1298"/>
      <c r="I64" s="1331"/>
      <c r="J64" s="1331"/>
      <c r="K64" s="1331"/>
      <c r="L64" s="1331"/>
      <c r="M64" s="1331"/>
      <c r="N64" s="1332"/>
      <c r="AM64" s="1298"/>
      <c r="AN64" s="1298" t="s">
        <v>583</v>
      </c>
      <c r="AP64" s="1299"/>
      <c r="AQ64" s="1299"/>
      <c r="AR64" s="1299"/>
      <c r="AY64" s="1298"/>
      <c r="BA64" s="1299"/>
      <c r="BB64" s="1299"/>
      <c r="BC64" s="1299"/>
      <c r="BK64" s="1298"/>
      <c r="BM64" s="1299"/>
      <c r="BN64" s="1299"/>
      <c r="BO64" s="1299"/>
      <c r="BW64" s="1298"/>
      <c r="BY64" s="1299"/>
      <c r="BZ64" s="1299"/>
      <c r="CA64" s="1299"/>
      <c r="CI64" s="1298"/>
      <c r="CK64" s="1299"/>
      <c r="CL64" s="1299"/>
      <c r="CM64" s="1299"/>
      <c r="CU64" s="1298"/>
      <c r="CW64" s="1299"/>
      <c r="CX64" s="1299"/>
      <c r="CY64" s="1299"/>
    </row>
    <row r="65" spans="2:107" x14ac:dyDescent="0.15">
      <c r="B65" s="1291"/>
      <c r="AN65" s="1300" t="s">
        <v>591</v>
      </c>
      <c r="AO65" s="1301"/>
      <c r="AP65" s="1301"/>
      <c r="AQ65" s="1301"/>
      <c r="AR65" s="1301"/>
      <c r="AS65" s="1301"/>
      <c r="AT65" s="1301"/>
      <c r="AU65" s="1301"/>
      <c r="AV65" s="1301"/>
      <c r="AW65" s="1301"/>
      <c r="AX65" s="1301"/>
      <c r="AY65" s="1301"/>
      <c r="AZ65" s="1301"/>
      <c r="BA65" s="1301"/>
      <c r="BB65" s="1301"/>
      <c r="BC65" s="1301"/>
      <c r="BD65" s="1301"/>
      <c r="BE65" s="1301"/>
      <c r="BF65" s="1301"/>
      <c r="BG65" s="1301"/>
      <c r="BH65" s="1301"/>
      <c r="BI65" s="1301"/>
      <c r="BJ65" s="1301"/>
      <c r="BK65" s="1301"/>
      <c r="BL65" s="1301"/>
      <c r="BM65" s="1301"/>
      <c r="BN65" s="1301"/>
      <c r="BO65" s="1301"/>
      <c r="BP65" s="1301"/>
      <c r="BQ65" s="1301"/>
      <c r="BR65" s="1301"/>
      <c r="BS65" s="1301"/>
      <c r="BT65" s="1301"/>
      <c r="BU65" s="1301"/>
      <c r="BV65" s="1301"/>
      <c r="BW65" s="1301"/>
      <c r="BX65" s="1301"/>
      <c r="BY65" s="1301"/>
      <c r="BZ65" s="1301"/>
      <c r="CA65" s="1301"/>
      <c r="CB65" s="1301"/>
      <c r="CC65" s="1301"/>
      <c r="CD65" s="1301"/>
      <c r="CE65" s="1301"/>
      <c r="CF65" s="1301"/>
      <c r="CG65" s="1301"/>
      <c r="CH65" s="1301"/>
      <c r="CI65" s="1301"/>
      <c r="CJ65" s="1301"/>
      <c r="CK65" s="1301"/>
      <c r="CL65" s="1301"/>
      <c r="CM65" s="1301"/>
      <c r="CN65" s="1301"/>
      <c r="CO65" s="1301"/>
      <c r="CP65" s="1301"/>
      <c r="CQ65" s="1301"/>
      <c r="CR65" s="1301"/>
      <c r="CS65" s="1301"/>
      <c r="CT65" s="1301"/>
      <c r="CU65" s="1301"/>
      <c r="CV65" s="1301"/>
      <c r="CW65" s="1301"/>
      <c r="CX65" s="1301"/>
      <c r="CY65" s="1301"/>
      <c r="CZ65" s="1301"/>
      <c r="DA65" s="1301"/>
      <c r="DB65" s="1301"/>
      <c r="DC65" s="1302"/>
    </row>
    <row r="66" spans="2:107" x14ac:dyDescent="0.15">
      <c r="B66" s="1291"/>
      <c r="AN66" s="1303"/>
      <c r="AO66" s="1304"/>
      <c r="AP66" s="1304"/>
      <c r="AQ66" s="1304"/>
      <c r="AR66" s="1304"/>
      <c r="AS66" s="1304"/>
      <c r="AT66" s="1304"/>
      <c r="AU66" s="1304"/>
      <c r="AV66" s="1304"/>
      <c r="AW66" s="1304"/>
      <c r="AX66" s="1304"/>
      <c r="AY66" s="1304"/>
      <c r="AZ66" s="1304"/>
      <c r="BA66" s="1304"/>
      <c r="BB66" s="1304"/>
      <c r="BC66" s="1304"/>
      <c r="BD66" s="1304"/>
      <c r="BE66" s="1304"/>
      <c r="BF66" s="1304"/>
      <c r="BG66" s="1304"/>
      <c r="BH66" s="1304"/>
      <c r="BI66" s="1304"/>
      <c r="BJ66" s="1304"/>
      <c r="BK66" s="1304"/>
      <c r="BL66" s="1304"/>
      <c r="BM66" s="1304"/>
      <c r="BN66" s="1304"/>
      <c r="BO66" s="1304"/>
      <c r="BP66" s="1304"/>
      <c r="BQ66" s="1304"/>
      <c r="BR66" s="1304"/>
      <c r="BS66" s="1304"/>
      <c r="BT66" s="1304"/>
      <c r="BU66" s="1304"/>
      <c r="BV66" s="1304"/>
      <c r="BW66" s="1304"/>
      <c r="BX66" s="1304"/>
      <c r="BY66" s="1304"/>
      <c r="BZ66" s="1304"/>
      <c r="CA66" s="1304"/>
      <c r="CB66" s="1304"/>
      <c r="CC66" s="1304"/>
      <c r="CD66" s="1304"/>
      <c r="CE66" s="1304"/>
      <c r="CF66" s="1304"/>
      <c r="CG66" s="1304"/>
      <c r="CH66" s="1304"/>
      <c r="CI66" s="1304"/>
      <c r="CJ66" s="1304"/>
      <c r="CK66" s="1304"/>
      <c r="CL66" s="1304"/>
      <c r="CM66" s="1304"/>
      <c r="CN66" s="1304"/>
      <c r="CO66" s="1304"/>
      <c r="CP66" s="1304"/>
      <c r="CQ66" s="1304"/>
      <c r="CR66" s="1304"/>
      <c r="CS66" s="1304"/>
      <c r="CT66" s="1304"/>
      <c r="CU66" s="1304"/>
      <c r="CV66" s="1304"/>
      <c r="CW66" s="1304"/>
      <c r="CX66" s="1304"/>
      <c r="CY66" s="1304"/>
      <c r="CZ66" s="1304"/>
      <c r="DA66" s="1304"/>
      <c r="DB66" s="1304"/>
      <c r="DC66" s="1305"/>
    </row>
    <row r="67" spans="2:107" x14ac:dyDescent="0.15">
      <c r="B67" s="1291"/>
      <c r="AN67" s="1303"/>
      <c r="AO67" s="1304"/>
      <c r="AP67" s="1304"/>
      <c r="AQ67" s="1304"/>
      <c r="AR67" s="1304"/>
      <c r="AS67" s="1304"/>
      <c r="AT67" s="1304"/>
      <c r="AU67" s="1304"/>
      <c r="AV67" s="1304"/>
      <c r="AW67" s="1304"/>
      <c r="AX67" s="1304"/>
      <c r="AY67" s="1304"/>
      <c r="AZ67" s="1304"/>
      <c r="BA67" s="1304"/>
      <c r="BB67" s="1304"/>
      <c r="BC67" s="1304"/>
      <c r="BD67" s="1304"/>
      <c r="BE67" s="1304"/>
      <c r="BF67" s="1304"/>
      <c r="BG67" s="1304"/>
      <c r="BH67" s="1304"/>
      <c r="BI67" s="1304"/>
      <c r="BJ67" s="1304"/>
      <c r="BK67" s="1304"/>
      <c r="BL67" s="1304"/>
      <c r="BM67" s="1304"/>
      <c r="BN67" s="1304"/>
      <c r="BO67" s="1304"/>
      <c r="BP67" s="1304"/>
      <c r="BQ67" s="1304"/>
      <c r="BR67" s="1304"/>
      <c r="BS67" s="1304"/>
      <c r="BT67" s="1304"/>
      <c r="BU67" s="1304"/>
      <c r="BV67" s="1304"/>
      <c r="BW67" s="1304"/>
      <c r="BX67" s="1304"/>
      <c r="BY67" s="1304"/>
      <c r="BZ67" s="1304"/>
      <c r="CA67" s="1304"/>
      <c r="CB67" s="1304"/>
      <c r="CC67" s="1304"/>
      <c r="CD67" s="1304"/>
      <c r="CE67" s="1304"/>
      <c r="CF67" s="1304"/>
      <c r="CG67" s="1304"/>
      <c r="CH67" s="1304"/>
      <c r="CI67" s="1304"/>
      <c r="CJ67" s="1304"/>
      <c r="CK67" s="1304"/>
      <c r="CL67" s="1304"/>
      <c r="CM67" s="1304"/>
      <c r="CN67" s="1304"/>
      <c r="CO67" s="1304"/>
      <c r="CP67" s="1304"/>
      <c r="CQ67" s="1304"/>
      <c r="CR67" s="1304"/>
      <c r="CS67" s="1304"/>
      <c r="CT67" s="1304"/>
      <c r="CU67" s="1304"/>
      <c r="CV67" s="1304"/>
      <c r="CW67" s="1304"/>
      <c r="CX67" s="1304"/>
      <c r="CY67" s="1304"/>
      <c r="CZ67" s="1304"/>
      <c r="DA67" s="1304"/>
      <c r="DB67" s="1304"/>
      <c r="DC67" s="1305"/>
    </row>
    <row r="68" spans="2:107" x14ac:dyDescent="0.15">
      <c r="B68" s="1291"/>
      <c r="AN68" s="1303"/>
      <c r="AO68" s="1304"/>
      <c r="AP68" s="1304"/>
      <c r="AQ68" s="1304"/>
      <c r="AR68" s="1304"/>
      <c r="AS68" s="1304"/>
      <c r="AT68" s="1304"/>
      <c r="AU68" s="1304"/>
      <c r="AV68" s="1304"/>
      <c r="AW68" s="1304"/>
      <c r="AX68" s="1304"/>
      <c r="AY68" s="1304"/>
      <c r="AZ68" s="1304"/>
      <c r="BA68" s="1304"/>
      <c r="BB68" s="1304"/>
      <c r="BC68" s="1304"/>
      <c r="BD68" s="1304"/>
      <c r="BE68" s="1304"/>
      <c r="BF68" s="1304"/>
      <c r="BG68" s="1304"/>
      <c r="BH68" s="1304"/>
      <c r="BI68" s="1304"/>
      <c r="BJ68" s="1304"/>
      <c r="BK68" s="1304"/>
      <c r="BL68" s="1304"/>
      <c r="BM68" s="1304"/>
      <c r="BN68" s="1304"/>
      <c r="BO68" s="1304"/>
      <c r="BP68" s="1304"/>
      <c r="BQ68" s="1304"/>
      <c r="BR68" s="1304"/>
      <c r="BS68" s="1304"/>
      <c r="BT68" s="1304"/>
      <c r="BU68" s="1304"/>
      <c r="BV68" s="1304"/>
      <c r="BW68" s="1304"/>
      <c r="BX68" s="1304"/>
      <c r="BY68" s="1304"/>
      <c r="BZ68" s="1304"/>
      <c r="CA68" s="1304"/>
      <c r="CB68" s="1304"/>
      <c r="CC68" s="1304"/>
      <c r="CD68" s="1304"/>
      <c r="CE68" s="1304"/>
      <c r="CF68" s="1304"/>
      <c r="CG68" s="1304"/>
      <c r="CH68" s="1304"/>
      <c r="CI68" s="1304"/>
      <c r="CJ68" s="1304"/>
      <c r="CK68" s="1304"/>
      <c r="CL68" s="1304"/>
      <c r="CM68" s="1304"/>
      <c r="CN68" s="1304"/>
      <c r="CO68" s="1304"/>
      <c r="CP68" s="1304"/>
      <c r="CQ68" s="1304"/>
      <c r="CR68" s="1304"/>
      <c r="CS68" s="1304"/>
      <c r="CT68" s="1304"/>
      <c r="CU68" s="1304"/>
      <c r="CV68" s="1304"/>
      <c r="CW68" s="1304"/>
      <c r="CX68" s="1304"/>
      <c r="CY68" s="1304"/>
      <c r="CZ68" s="1304"/>
      <c r="DA68" s="1304"/>
      <c r="DB68" s="1304"/>
      <c r="DC68" s="1305"/>
    </row>
    <row r="69" spans="2:107" x14ac:dyDescent="0.15">
      <c r="B69" s="1291"/>
      <c r="AN69" s="1306"/>
      <c r="AO69" s="1307"/>
      <c r="AP69" s="1307"/>
      <c r="AQ69" s="1307"/>
      <c r="AR69" s="1307"/>
      <c r="AS69" s="1307"/>
      <c r="AT69" s="1307"/>
      <c r="AU69" s="1307"/>
      <c r="AV69" s="1307"/>
      <c r="AW69" s="1307"/>
      <c r="AX69" s="1307"/>
      <c r="AY69" s="1307"/>
      <c r="AZ69" s="1307"/>
      <c r="BA69" s="1307"/>
      <c r="BB69" s="1307"/>
      <c r="BC69" s="1307"/>
      <c r="BD69" s="1307"/>
      <c r="BE69" s="1307"/>
      <c r="BF69" s="1307"/>
      <c r="BG69" s="1307"/>
      <c r="BH69" s="1307"/>
      <c r="BI69" s="1307"/>
      <c r="BJ69" s="1307"/>
      <c r="BK69" s="1307"/>
      <c r="BL69" s="1307"/>
      <c r="BM69" s="1307"/>
      <c r="BN69" s="1307"/>
      <c r="BO69" s="1307"/>
      <c r="BP69" s="1307"/>
      <c r="BQ69" s="1307"/>
      <c r="BR69" s="1307"/>
      <c r="BS69" s="1307"/>
      <c r="BT69" s="1307"/>
      <c r="BU69" s="1307"/>
      <c r="BV69" s="1307"/>
      <c r="BW69" s="1307"/>
      <c r="BX69" s="1307"/>
      <c r="BY69" s="1307"/>
      <c r="BZ69" s="1307"/>
      <c r="CA69" s="1307"/>
      <c r="CB69" s="1307"/>
      <c r="CC69" s="1307"/>
      <c r="CD69" s="1307"/>
      <c r="CE69" s="1307"/>
      <c r="CF69" s="1307"/>
      <c r="CG69" s="1307"/>
      <c r="CH69" s="1307"/>
      <c r="CI69" s="1307"/>
      <c r="CJ69" s="1307"/>
      <c r="CK69" s="1307"/>
      <c r="CL69" s="1307"/>
      <c r="CM69" s="1307"/>
      <c r="CN69" s="1307"/>
      <c r="CO69" s="1307"/>
      <c r="CP69" s="1307"/>
      <c r="CQ69" s="1307"/>
      <c r="CR69" s="1307"/>
      <c r="CS69" s="1307"/>
      <c r="CT69" s="1307"/>
      <c r="CU69" s="1307"/>
      <c r="CV69" s="1307"/>
      <c r="CW69" s="1307"/>
      <c r="CX69" s="1307"/>
      <c r="CY69" s="1307"/>
      <c r="CZ69" s="1307"/>
      <c r="DA69" s="1307"/>
      <c r="DB69" s="1307"/>
      <c r="DC69" s="1308"/>
    </row>
    <row r="70" spans="2:107" x14ac:dyDescent="0.15">
      <c r="B70" s="1291"/>
      <c r="H70" s="1333"/>
      <c r="I70" s="1333"/>
      <c r="J70" s="1334"/>
      <c r="K70" s="1334"/>
      <c r="L70" s="1335"/>
      <c r="M70" s="1334"/>
      <c r="N70" s="1335"/>
      <c r="AN70" s="1309"/>
      <c r="AO70" s="1309"/>
      <c r="AP70" s="1309"/>
      <c r="AZ70" s="1309"/>
      <c r="BA70" s="1309"/>
      <c r="BB70" s="1309"/>
      <c r="BL70" s="1309"/>
      <c r="BM70" s="1309"/>
      <c r="BN70" s="1309"/>
      <c r="BX70" s="1309"/>
      <c r="BY70" s="1309"/>
      <c r="BZ70" s="1309"/>
      <c r="CJ70" s="1309"/>
      <c r="CK70" s="1309"/>
      <c r="CL70" s="1309"/>
      <c r="CV70" s="1309"/>
      <c r="CW70" s="1309"/>
      <c r="CX70" s="1309"/>
    </row>
    <row r="71" spans="2:107" x14ac:dyDescent="0.15">
      <c r="B71" s="1291"/>
      <c r="G71" s="1336"/>
      <c r="I71" s="1337"/>
      <c r="J71" s="1334"/>
      <c r="K71" s="1334"/>
      <c r="L71" s="1335"/>
      <c r="M71" s="1334"/>
      <c r="N71" s="1335"/>
      <c r="AM71" s="1336"/>
      <c r="AN71" s="1284" t="s">
        <v>585</v>
      </c>
    </row>
    <row r="72" spans="2:107" x14ac:dyDescent="0.15">
      <c r="B72" s="1291"/>
      <c r="G72" s="1310"/>
      <c r="H72" s="1310"/>
      <c r="I72" s="1310"/>
      <c r="J72" s="1310"/>
      <c r="K72" s="1311"/>
      <c r="L72" s="1311"/>
      <c r="M72" s="1312"/>
      <c r="N72" s="1312"/>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16" t="s">
        <v>544</v>
      </c>
      <c r="BQ72" s="1316"/>
      <c r="BR72" s="1316"/>
      <c r="BS72" s="1316"/>
      <c r="BT72" s="1316"/>
      <c r="BU72" s="1316"/>
      <c r="BV72" s="1316"/>
      <c r="BW72" s="1316"/>
      <c r="BX72" s="1316" t="s">
        <v>545</v>
      </c>
      <c r="BY72" s="1316"/>
      <c r="BZ72" s="1316"/>
      <c r="CA72" s="1316"/>
      <c r="CB72" s="1316"/>
      <c r="CC72" s="1316"/>
      <c r="CD72" s="1316"/>
      <c r="CE72" s="1316"/>
      <c r="CF72" s="1316" t="s">
        <v>546</v>
      </c>
      <c r="CG72" s="1316"/>
      <c r="CH72" s="1316"/>
      <c r="CI72" s="1316"/>
      <c r="CJ72" s="1316"/>
      <c r="CK72" s="1316"/>
      <c r="CL72" s="1316"/>
      <c r="CM72" s="1316"/>
      <c r="CN72" s="1316" t="s">
        <v>547</v>
      </c>
      <c r="CO72" s="1316"/>
      <c r="CP72" s="1316"/>
      <c r="CQ72" s="1316"/>
      <c r="CR72" s="1316"/>
      <c r="CS72" s="1316"/>
      <c r="CT72" s="1316"/>
      <c r="CU72" s="1316"/>
      <c r="CV72" s="1316" t="s">
        <v>548</v>
      </c>
      <c r="CW72" s="1316"/>
      <c r="CX72" s="1316"/>
      <c r="CY72" s="1316"/>
      <c r="CZ72" s="1316"/>
      <c r="DA72" s="1316"/>
      <c r="DB72" s="1316"/>
      <c r="DC72" s="1316"/>
    </row>
    <row r="73" spans="2:107" x14ac:dyDescent="0.15">
      <c r="B73" s="1291"/>
      <c r="G73" s="1317"/>
      <c r="H73" s="1317"/>
      <c r="I73" s="1317"/>
      <c r="J73" s="1317"/>
      <c r="K73" s="1338"/>
      <c r="L73" s="1338"/>
      <c r="M73" s="1338"/>
      <c r="N73" s="1338"/>
      <c r="AM73" s="1309"/>
      <c r="AN73" s="1320" t="s">
        <v>586</v>
      </c>
      <c r="AO73" s="1320"/>
      <c r="AP73" s="1320"/>
      <c r="AQ73" s="1320"/>
      <c r="AR73" s="1320"/>
      <c r="AS73" s="1320"/>
      <c r="AT73" s="1320"/>
      <c r="AU73" s="1320"/>
      <c r="AV73" s="1320"/>
      <c r="AW73" s="1320"/>
      <c r="AX73" s="1320"/>
      <c r="AY73" s="1320"/>
      <c r="AZ73" s="1320"/>
      <c r="BA73" s="1320"/>
      <c r="BB73" s="1320" t="s">
        <v>587</v>
      </c>
      <c r="BC73" s="1320"/>
      <c r="BD73" s="1320"/>
      <c r="BE73" s="1320"/>
      <c r="BF73" s="1320"/>
      <c r="BG73" s="1320"/>
      <c r="BH73" s="1320"/>
      <c r="BI73" s="1320"/>
      <c r="BJ73" s="1320"/>
      <c r="BK73" s="1320"/>
      <c r="BL73" s="1320"/>
      <c r="BM73" s="1320"/>
      <c r="BN73" s="1320"/>
      <c r="BO73" s="1320"/>
      <c r="BP73" s="1321"/>
      <c r="BQ73" s="1321"/>
      <c r="BR73" s="1321"/>
      <c r="BS73" s="1321"/>
      <c r="BT73" s="1321"/>
      <c r="BU73" s="1321"/>
      <c r="BV73" s="1321"/>
      <c r="BW73" s="1321"/>
      <c r="BX73" s="1321"/>
      <c r="BY73" s="1321"/>
      <c r="BZ73" s="1321"/>
      <c r="CA73" s="1321"/>
      <c r="CB73" s="1321"/>
      <c r="CC73" s="1321"/>
      <c r="CD73" s="1321"/>
      <c r="CE73" s="1321"/>
      <c r="CF73" s="1321"/>
      <c r="CG73" s="1321"/>
      <c r="CH73" s="1321"/>
      <c r="CI73" s="1321"/>
      <c r="CJ73" s="1321"/>
      <c r="CK73" s="1321"/>
      <c r="CL73" s="1321"/>
      <c r="CM73" s="1321"/>
      <c r="CN73" s="1321"/>
      <c r="CO73" s="1321"/>
      <c r="CP73" s="1321"/>
      <c r="CQ73" s="1321"/>
      <c r="CR73" s="1321"/>
      <c r="CS73" s="1321"/>
      <c r="CT73" s="1321"/>
      <c r="CU73" s="1321"/>
      <c r="CV73" s="1321"/>
      <c r="CW73" s="1321"/>
      <c r="CX73" s="1321"/>
      <c r="CY73" s="1321"/>
      <c r="CZ73" s="1321"/>
      <c r="DA73" s="1321"/>
      <c r="DB73" s="1321"/>
      <c r="DC73" s="1321"/>
    </row>
    <row r="74" spans="2:107" x14ac:dyDescent="0.15">
      <c r="B74" s="1291"/>
      <c r="G74" s="1317"/>
      <c r="H74" s="1317"/>
      <c r="I74" s="1317"/>
      <c r="J74" s="1317"/>
      <c r="K74" s="1338"/>
      <c r="L74" s="1338"/>
      <c r="M74" s="1338"/>
      <c r="N74" s="1338"/>
      <c r="AM74" s="1309"/>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x14ac:dyDescent="0.15">
      <c r="B75" s="1291"/>
      <c r="G75" s="1317"/>
      <c r="H75" s="1317"/>
      <c r="I75" s="1310"/>
      <c r="J75" s="1310"/>
      <c r="K75" s="1319"/>
      <c r="L75" s="1319"/>
      <c r="M75" s="1319"/>
      <c r="N75" s="1319"/>
      <c r="AM75" s="1309"/>
      <c r="AN75" s="1320"/>
      <c r="AO75" s="1320"/>
      <c r="AP75" s="1320"/>
      <c r="AQ75" s="1320"/>
      <c r="AR75" s="1320"/>
      <c r="AS75" s="1320"/>
      <c r="AT75" s="1320"/>
      <c r="AU75" s="1320"/>
      <c r="AV75" s="1320"/>
      <c r="AW75" s="1320"/>
      <c r="AX75" s="1320"/>
      <c r="AY75" s="1320"/>
      <c r="AZ75" s="1320"/>
      <c r="BA75" s="1320"/>
      <c r="BB75" s="1320" t="s">
        <v>592</v>
      </c>
      <c r="BC75" s="1320"/>
      <c r="BD75" s="1320"/>
      <c r="BE75" s="1320"/>
      <c r="BF75" s="1320"/>
      <c r="BG75" s="1320"/>
      <c r="BH75" s="1320"/>
      <c r="BI75" s="1320"/>
      <c r="BJ75" s="1320"/>
      <c r="BK75" s="1320"/>
      <c r="BL75" s="1320"/>
      <c r="BM75" s="1320"/>
      <c r="BN75" s="1320"/>
      <c r="BO75" s="1320"/>
      <c r="BP75" s="1321">
        <v>-2.2999999999999998</v>
      </c>
      <c r="BQ75" s="1321"/>
      <c r="BR75" s="1321"/>
      <c r="BS75" s="1321"/>
      <c r="BT75" s="1321"/>
      <c r="BU75" s="1321"/>
      <c r="BV75" s="1321"/>
      <c r="BW75" s="1321"/>
      <c r="BX75" s="1321">
        <v>-2.1</v>
      </c>
      <c r="BY75" s="1321"/>
      <c r="BZ75" s="1321"/>
      <c r="CA75" s="1321"/>
      <c r="CB75" s="1321"/>
      <c r="CC75" s="1321"/>
      <c r="CD75" s="1321"/>
      <c r="CE75" s="1321"/>
      <c r="CF75" s="1321">
        <v>-2</v>
      </c>
      <c r="CG75" s="1321"/>
      <c r="CH75" s="1321"/>
      <c r="CI75" s="1321"/>
      <c r="CJ75" s="1321"/>
      <c r="CK75" s="1321"/>
      <c r="CL75" s="1321"/>
      <c r="CM75" s="1321"/>
      <c r="CN75" s="1321">
        <v>-2</v>
      </c>
      <c r="CO75" s="1321"/>
      <c r="CP75" s="1321"/>
      <c r="CQ75" s="1321"/>
      <c r="CR75" s="1321"/>
      <c r="CS75" s="1321"/>
      <c r="CT75" s="1321"/>
      <c r="CU75" s="1321"/>
      <c r="CV75" s="1321">
        <v>-2.2000000000000002</v>
      </c>
      <c r="CW75" s="1321"/>
      <c r="CX75" s="1321"/>
      <c r="CY75" s="1321"/>
      <c r="CZ75" s="1321"/>
      <c r="DA75" s="1321"/>
      <c r="DB75" s="1321"/>
      <c r="DC75" s="1321"/>
    </row>
    <row r="76" spans="2:107" x14ac:dyDescent="0.15">
      <c r="B76" s="1291"/>
      <c r="G76" s="1317"/>
      <c r="H76" s="1317"/>
      <c r="I76" s="1310"/>
      <c r="J76" s="1310"/>
      <c r="K76" s="1319"/>
      <c r="L76" s="1319"/>
      <c r="M76" s="1319"/>
      <c r="N76" s="1319"/>
      <c r="AM76" s="1309"/>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x14ac:dyDescent="0.15">
      <c r="B77" s="1291"/>
      <c r="G77" s="1310"/>
      <c r="H77" s="1310"/>
      <c r="I77" s="1310"/>
      <c r="J77" s="1310"/>
      <c r="K77" s="1338"/>
      <c r="L77" s="1338"/>
      <c r="M77" s="1338"/>
      <c r="N77" s="1338"/>
      <c r="AN77" s="1316" t="s">
        <v>589</v>
      </c>
      <c r="AO77" s="1316"/>
      <c r="AP77" s="1316"/>
      <c r="AQ77" s="1316"/>
      <c r="AR77" s="1316"/>
      <c r="AS77" s="1316"/>
      <c r="AT77" s="1316"/>
      <c r="AU77" s="1316"/>
      <c r="AV77" s="1316"/>
      <c r="AW77" s="1316"/>
      <c r="AX77" s="1316"/>
      <c r="AY77" s="1316"/>
      <c r="AZ77" s="1316"/>
      <c r="BA77" s="1316"/>
      <c r="BB77" s="1320" t="s">
        <v>587</v>
      </c>
      <c r="BC77" s="1320"/>
      <c r="BD77" s="1320"/>
      <c r="BE77" s="1320"/>
      <c r="BF77" s="1320"/>
      <c r="BG77" s="1320"/>
      <c r="BH77" s="1320"/>
      <c r="BI77" s="1320"/>
      <c r="BJ77" s="1320"/>
      <c r="BK77" s="1320"/>
      <c r="BL77" s="1320"/>
      <c r="BM77" s="1320"/>
      <c r="BN77" s="1320"/>
      <c r="BO77" s="1320"/>
      <c r="BP77" s="1321">
        <v>35.299999999999997</v>
      </c>
      <c r="BQ77" s="1321"/>
      <c r="BR77" s="1321"/>
      <c r="BS77" s="1321"/>
      <c r="BT77" s="1321"/>
      <c r="BU77" s="1321"/>
      <c r="BV77" s="1321"/>
      <c r="BW77" s="1321"/>
      <c r="BX77" s="1321">
        <v>31.9</v>
      </c>
      <c r="BY77" s="1321"/>
      <c r="BZ77" s="1321"/>
      <c r="CA77" s="1321"/>
      <c r="CB77" s="1321"/>
      <c r="CC77" s="1321"/>
      <c r="CD77" s="1321"/>
      <c r="CE77" s="1321"/>
      <c r="CF77" s="1321">
        <v>24.2</v>
      </c>
      <c r="CG77" s="1321"/>
      <c r="CH77" s="1321"/>
      <c r="CI77" s="1321"/>
      <c r="CJ77" s="1321"/>
      <c r="CK77" s="1321"/>
      <c r="CL77" s="1321"/>
      <c r="CM77" s="1321"/>
      <c r="CN77" s="1321">
        <v>22.1</v>
      </c>
      <c r="CO77" s="1321"/>
      <c r="CP77" s="1321"/>
      <c r="CQ77" s="1321"/>
      <c r="CR77" s="1321"/>
      <c r="CS77" s="1321"/>
      <c r="CT77" s="1321"/>
      <c r="CU77" s="1321"/>
      <c r="CV77" s="1321">
        <v>20.399999999999999</v>
      </c>
      <c r="CW77" s="1321"/>
      <c r="CX77" s="1321"/>
      <c r="CY77" s="1321"/>
      <c r="CZ77" s="1321"/>
      <c r="DA77" s="1321"/>
      <c r="DB77" s="1321"/>
      <c r="DC77" s="1321"/>
    </row>
    <row r="78" spans="2:107" x14ac:dyDescent="0.15">
      <c r="B78" s="1291"/>
      <c r="G78" s="1310"/>
      <c r="H78" s="1310"/>
      <c r="I78" s="1310"/>
      <c r="J78" s="1310"/>
      <c r="K78" s="1338"/>
      <c r="L78" s="1338"/>
      <c r="M78" s="1338"/>
      <c r="N78" s="1338"/>
      <c r="AN78" s="1316"/>
      <c r="AO78" s="1316"/>
      <c r="AP78" s="1316"/>
      <c r="AQ78" s="1316"/>
      <c r="AR78" s="1316"/>
      <c r="AS78" s="1316"/>
      <c r="AT78" s="1316"/>
      <c r="AU78" s="1316"/>
      <c r="AV78" s="1316"/>
      <c r="AW78" s="1316"/>
      <c r="AX78" s="1316"/>
      <c r="AY78" s="1316"/>
      <c r="AZ78" s="1316"/>
      <c r="BA78" s="1316"/>
      <c r="BB78" s="1320"/>
      <c r="BC78" s="1320"/>
      <c r="BD78" s="1320"/>
      <c r="BE78" s="1320"/>
      <c r="BF78" s="1320"/>
      <c r="BG78" s="1320"/>
      <c r="BH78" s="1320"/>
      <c r="BI78" s="1320"/>
      <c r="BJ78" s="1320"/>
      <c r="BK78" s="1320"/>
      <c r="BL78" s="1320"/>
      <c r="BM78" s="1320"/>
      <c r="BN78" s="1320"/>
      <c r="BO78" s="1320"/>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x14ac:dyDescent="0.15">
      <c r="B79" s="1291"/>
      <c r="G79" s="1310"/>
      <c r="H79" s="1310"/>
      <c r="I79" s="1323"/>
      <c r="J79" s="1323"/>
      <c r="K79" s="1339"/>
      <c r="L79" s="1339"/>
      <c r="M79" s="1339"/>
      <c r="N79" s="1339"/>
      <c r="AN79" s="1316"/>
      <c r="AO79" s="1316"/>
      <c r="AP79" s="1316"/>
      <c r="AQ79" s="1316"/>
      <c r="AR79" s="1316"/>
      <c r="AS79" s="1316"/>
      <c r="AT79" s="1316"/>
      <c r="AU79" s="1316"/>
      <c r="AV79" s="1316"/>
      <c r="AW79" s="1316"/>
      <c r="AX79" s="1316"/>
      <c r="AY79" s="1316"/>
      <c r="AZ79" s="1316"/>
      <c r="BA79" s="1316"/>
      <c r="BB79" s="1320" t="s">
        <v>592</v>
      </c>
      <c r="BC79" s="1320"/>
      <c r="BD79" s="1320"/>
      <c r="BE79" s="1320"/>
      <c r="BF79" s="1320"/>
      <c r="BG79" s="1320"/>
      <c r="BH79" s="1320"/>
      <c r="BI79" s="1320"/>
      <c r="BJ79" s="1320"/>
      <c r="BK79" s="1320"/>
      <c r="BL79" s="1320"/>
      <c r="BM79" s="1320"/>
      <c r="BN79" s="1320"/>
      <c r="BO79" s="1320"/>
      <c r="BP79" s="1321">
        <v>6.9</v>
      </c>
      <c r="BQ79" s="1321"/>
      <c r="BR79" s="1321"/>
      <c r="BS79" s="1321"/>
      <c r="BT79" s="1321"/>
      <c r="BU79" s="1321"/>
      <c r="BV79" s="1321"/>
      <c r="BW79" s="1321"/>
      <c r="BX79" s="1321">
        <v>6.6</v>
      </c>
      <c r="BY79" s="1321"/>
      <c r="BZ79" s="1321"/>
      <c r="CA79" s="1321"/>
      <c r="CB79" s="1321"/>
      <c r="CC79" s="1321"/>
      <c r="CD79" s="1321"/>
      <c r="CE79" s="1321"/>
      <c r="CF79" s="1321">
        <v>6.4</v>
      </c>
      <c r="CG79" s="1321"/>
      <c r="CH79" s="1321"/>
      <c r="CI79" s="1321"/>
      <c r="CJ79" s="1321"/>
      <c r="CK79" s="1321"/>
      <c r="CL79" s="1321"/>
      <c r="CM79" s="1321"/>
      <c r="CN79" s="1321">
        <v>6.3</v>
      </c>
      <c r="CO79" s="1321"/>
      <c r="CP79" s="1321"/>
      <c r="CQ79" s="1321"/>
      <c r="CR79" s="1321"/>
      <c r="CS79" s="1321"/>
      <c r="CT79" s="1321"/>
      <c r="CU79" s="1321"/>
      <c r="CV79" s="1321">
        <v>6.2</v>
      </c>
      <c r="CW79" s="1321"/>
      <c r="CX79" s="1321"/>
      <c r="CY79" s="1321"/>
      <c r="CZ79" s="1321"/>
      <c r="DA79" s="1321"/>
      <c r="DB79" s="1321"/>
      <c r="DC79" s="1321"/>
    </row>
    <row r="80" spans="2:107" x14ac:dyDescent="0.15">
      <c r="B80" s="1291"/>
      <c r="G80" s="1310"/>
      <c r="H80" s="1310"/>
      <c r="I80" s="1323"/>
      <c r="J80" s="1323"/>
      <c r="K80" s="1339"/>
      <c r="L80" s="1339"/>
      <c r="M80" s="1339"/>
      <c r="N80" s="1339"/>
      <c r="AN80" s="1316"/>
      <c r="AO80" s="1316"/>
      <c r="AP80" s="1316"/>
      <c r="AQ80" s="1316"/>
      <c r="AR80" s="1316"/>
      <c r="AS80" s="1316"/>
      <c r="AT80" s="1316"/>
      <c r="AU80" s="1316"/>
      <c r="AV80" s="1316"/>
      <c r="AW80" s="1316"/>
      <c r="AX80" s="1316"/>
      <c r="AY80" s="1316"/>
      <c r="AZ80" s="1316"/>
      <c r="BA80" s="1316"/>
      <c r="BB80" s="1320"/>
      <c r="BC80" s="1320"/>
      <c r="BD80" s="1320"/>
      <c r="BE80" s="1320"/>
      <c r="BF80" s="1320"/>
      <c r="BG80" s="1320"/>
      <c r="BH80" s="1320"/>
      <c r="BI80" s="1320"/>
      <c r="BJ80" s="1320"/>
      <c r="BK80" s="1320"/>
      <c r="BL80" s="1320"/>
      <c r="BM80" s="1320"/>
      <c r="BN80" s="1320"/>
      <c r="BO80" s="1320"/>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x14ac:dyDescent="0.15">
      <c r="B81" s="1291"/>
    </row>
    <row r="82" spans="2:109" ht="17.25" x14ac:dyDescent="0.15">
      <c r="B82" s="1291"/>
      <c r="K82" s="1340"/>
      <c r="L82" s="1340"/>
      <c r="M82" s="1340"/>
      <c r="N82" s="1340"/>
      <c r="AQ82" s="1340"/>
      <c r="AR82" s="1340"/>
      <c r="AS82" s="1340"/>
      <c r="AT82" s="1340"/>
      <c r="BC82" s="1340"/>
      <c r="BD82" s="1340"/>
      <c r="BE82" s="1340"/>
      <c r="BF82" s="1340"/>
      <c r="BO82" s="1340"/>
      <c r="BP82" s="1340"/>
      <c r="BQ82" s="1340"/>
      <c r="BR82" s="1340"/>
      <c r="CA82" s="1340"/>
      <c r="CB82" s="1340"/>
      <c r="CC82" s="1340"/>
      <c r="CD82" s="1340"/>
      <c r="CM82" s="1340"/>
      <c r="CN82" s="1340"/>
      <c r="CO82" s="1340"/>
      <c r="CP82" s="1340"/>
      <c r="CY82" s="1340"/>
      <c r="CZ82" s="1340"/>
      <c r="DA82" s="1340"/>
      <c r="DB82" s="1340"/>
      <c r="DC82" s="1340"/>
    </row>
    <row r="83" spans="2:109" x14ac:dyDescent="0.15">
      <c r="B83" s="1293"/>
      <c r="C83" s="1294"/>
      <c r="D83" s="1294"/>
      <c r="E83" s="1294"/>
      <c r="F83" s="1294"/>
      <c r="G83" s="1294"/>
      <c r="H83" s="1294"/>
      <c r="I83" s="1294"/>
      <c r="J83" s="1294"/>
      <c r="K83" s="1294"/>
      <c r="L83" s="1294"/>
      <c r="M83" s="1294"/>
      <c r="N83" s="1294"/>
      <c r="O83" s="1294"/>
      <c r="P83" s="1294"/>
      <c r="Q83" s="1294"/>
      <c r="R83" s="1294"/>
      <c r="S83" s="1294"/>
      <c r="T83" s="1294"/>
      <c r="U83" s="1294"/>
      <c r="V83" s="1294"/>
      <c r="W83" s="1294"/>
      <c r="X83" s="1294"/>
      <c r="Y83" s="1294"/>
      <c r="Z83" s="1294"/>
      <c r="AA83" s="1294"/>
      <c r="AB83" s="1294"/>
      <c r="AC83" s="1294"/>
      <c r="AD83" s="1294"/>
      <c r="AE83" s="1294"/>
      <c r="AF83" s="1294"/>
      <c r="AG83" s="1294"/>
      <c r="AH83" s="1294"/>
      <c r="AI83" s="1294"/>
      <c r="AJ83" s="1294"/>
      <c r="AK83" s="1294"/>
      <c r="AL83" s="1294"/>
      <c r="AM83" s="1294"/>
      <c r="AN83" s="1294"/>
      <c r="AO83" s="1294"/>
      <c r="AP83" s="1294"/>
      <c r="AQ83" s="1294"/>
      <c r="AR83" s="1294"/>
      <c r="AS83" s="1294"/>
      <c r="AT83" s="1294"/>
      <c r="AU83" s="1294"/>
      <c r="AV83" s="1294"/>
      <c r="AW83" s="1294"/>
      <c r="AX83" s="1294"/>
      <c r="AY83" s="1294"/>
      <c r="AZ83" s="1294"/>
      <c r="BA83" s="1294"/>
      <c r="BB83" s="1294"/>
      <c r="BC83" s="1294"/>
      <c r="BD83" s="1294"/>
      <c r="BE83" s="1294"/>
      <c r="BF83" s="1294"/>
      <c r="BG83" s="1294"/>
      <c r="BH83" s="1294"/>
      <c r="BI83" s="1294"/>
      <c r="BJ83" s="1294"/>
      <c r="BK83" s="1294"/>
      <c r="BL83" s="1294"/>
      <c r="BM83" s="1294"/>
      <c r="BN83" s="1294"/>
      <c r="BO83" s="1294"/>
      <c r="BP83" s="1294"/>
      <c r="BQ83" s="1294"/>
      <c r="BR83" s="1294"/>
      <c r="BS83" s="1294"/>
      <c r="BT83" s="1294"/>
      <c r="BU83" s="1294"/>
      <c r="BV83" s="1294"/>
      <c r="BW83" s="1294"/>
      <c r="BX83" s="1294"/>
      <c r="BY83" s="1294"/>
      <c r="BZ83" s="1294"/>
      <c r="CA83" s="1294"/>
      <c r="CB83" s="1294"/>
      <c r="CC83" s="1294"/>
      <c r="CD83" s="1294"/>
      <c r="CE83" s="1294"/>
      <c r="CF83" s="1294"/>
      <c r="CG83" s="1294"/>
      <c r="CH83" s="1294"/>
      <c r="CI83" s="1294"/>
      <c r="CJ83" s="1294"/>
      <c r="CK83" s="1294"/>
      <c r="CL83" s="1294"/>
      <c r="CM83" s="1294"/>
      <c r="CN83" s="1294"/>
      <c r="CO83" s="1294"/>
      <c r="CP83" s="1294"/>
      <c r="CQ83" s="1294"/>
      <c r="CR83" s="1294"/>
      <c r="CS83" s="1294"/>
      <c r="CT83" s="1294"/>
      <c r="CU83" s="1294"/>
      <c r="CV83" s="1294"/>
      <c r="CW83" s="1294"/>
      <c r="CX83" s="1294"/>
      <c r="CY83" s="1294"/>
      <c r="CZ83" s="1294"/>
      <c r="DA83" s="1294"/>
      <c r="DB83" s="1294"/>
      <c r="DC83" s="1294"/>
      <c r="DD83" s="1295"/>
    </row>
    <row r="84" spans="2:109" x14ac:dyDescent="0.15">
      <c r="DD84" s="1284"/>
      <c r="DE84" s="1284"/>
    </row>
    <row r="85" spans="2:109" x14ac:dyDescent="0.15">
      <c r="DD85" s="1284"/>
      <c r="DE85" s="1284"/>
    </row>
    <row r="86" spans="2:109" hidden="1" x14ac:dyDescent="0.15">
      <c r="DD86" s="1284"/>
      <c r="DE86" s="1284"/>
    </row>
    <row r="87" spans="2:109" hidden="1" x14ac:dyDescent="0.15">
      <c r="K87" s="1341"/>
      <c r="AQ87" s="1341"/>
      <c r="BC87" s="1341"/>
      <c r="BO87" s="1341"/>
      <c r="CA87" s="1341"/>
      <c r="CM87" s="1341"/>
      <c r="CY87" s="1341"/>
      <c r="DD87" s="1284"/>
      <c r="DE87" s="1284"/>
    </row>
    <row r="88" spans="2:109" hidden="1" x14ac:dyDescent="0.15">
      <c r="DD88" s="1284"/>
      <c r="DE88" s="1284"/>
    </row>
    <row r="89" spans="2:109" hidden="1" x14ac:dyDescent="0.15">
      <c r="DD89" s="1284"/>
      <c r="DE89" s="1284"/>
    </row>
    <row r="90" spans="2:109" hidden="1" x14ac:dyDescent="0.15">
      <c r="DD90" s="1284"/>
      <c r="DE90" s="1284"/>
    </row>
    <row r="91" spans="2:109" hidden="1" x14ac:dyDescent="0.15">
      <c r="DD91" s="1284"/>
      <c r="DE91" s="1284"/>
    </row>
    <row r="92" spans="2:109" ht="13.5" hidden="1" customHeight="1" x14ac:dyDescent="0.15">
      <c r="DD92" s="1284"/>
      <c r="DE92" s="1284"/>
    </row>
    <row r="93" spans="2:109" ht="13.5" hidden="1" customHeight="1" x14ac:dyDescent="0.15">
      <c r="DD93" s="1284"/>
      <c r="DE93" s="1284"/>
    </row>
    <row r="94" spans="2:109" ht="13.5" hidden="1" customHeight="1" x14ac:dyDescent="0.15">
      <c r="DD94" s="1284"/>
      <c r="DE94" s="1284"/>
    </row>
    <row r="95" spans="2:109" ht="13.5" hidden="1" customHeight="1" x14ac:dyDescent="0.15">
      <c r="DD95" s="1284"/>
      <c r="DE95" s="1284"/>
    </row>
    <row r="96" spans="2:109" ht="13.5" hidden="1" customHeight="1" x14ac:dyDescent="0.15">
      <c r="DD96" s="1284"/>
      <c r="DE96" s="1284"/>
    </row>
    <row r="97" s="1284" customFormat="1" ht="13.5" hidden="1" customHeight="1" x14ac:dyDescent="0.15"/>
    <row r="98" s="1284" customFormat="1" ht="13.5" hidden="1" customHeight="1" x14ac:dyDescent="0.15"/>
    <row r="99" s="1284" customFormat="1" ht="13.5" hidden="1" customHeight="1" x14ac:dyDescent="0.15"/>
    <row r="100" s="1284" customFormat="1" ht="13.5" hidden="1" customHeight="1" x14ac:dyDescent="0.15"/>
    <row r="101" s="1284" customFormat="1" ht="13.5" hidden="1" customHeight="1" x14ac:dyDescent="0.15"/>
    <row r="102" s="1284" customFormat="1" ht="13.5" hidden="1" customHeight="1" x14ac:dyDescent="0.15"/>
    <row r="103" s="1284" customFormat="1" ht="13.5" hidden="1" customHeight="1" x14ac:dyDescent="0.15"/>
    <row r="104" s="1284" customFormat="1" ht="13.5" hidden="1" customHeight="1" x14ac:dyDescent="0.15"/>
    <row r="105" s="1284" customFormat="1" ht="13.5" hidden="1" customHeight="1" x14ac:dyDescent="0.15"/>
    <row r="106" s="1284" customFormat="1" ht="13.5" hidden="1" customHeight="1" x14ac:dyDescent="0.15"/>
    <row r="107" s="1284" customFormat="1" ht="13.5" hidden="1" customHeight="1" x14ac:dyDescent="0.15"/>
    <row r="108" s="1284" customFormat="1" ht="13.5" hidden="1" customHeight="1" x14ac:dyDescent="0.15"/>
    <row r="109" s="1284" customFormat="1" ht="13.5" hidden="1" customHeight="1" x14ac:dyDescent="0.15"/>
    <row r="110" s="1284" customFormat="1" ht="13.5" hidden="1" customHeight="1" x14ac:dyDescent="0.15"/>
    <row r="111" s="1284" customFormat="1" ht="13.5" hidden="1" customHeight="1" x14ac:dyDescent="0.15"/>
    <row r="112" s="1284" customFormat="1" ht="13.5" hidden="1" customHeight="1" x14ac:dyDescent="0.15"/>
    <row r="113" s="1284" customFormat="1" ht="13.5" hidden="1" customHeight="1" x14ac:dyDescent="0.15"/>
    <row r="114" s="1284" customFormat="1" ht="13.5" hidden="1" customHeight="1" x14ac:dyDescent="0.15"/>
    <row r="115" s="1284" customFormat="1" ht="13.5" hidden="1" customHeight="1" x14ac:dyDescent="0.15"/>
    <row r="116" s="1284" customFormat="1" ht="13.5" hidden="1" customHeight="1" x14ac:dyDescent="0.15"/>
    <row r="117" s="1284" customFormat="1" ht="13.5" hidden="1" customHeight="1" x14ac:dyDescent="0.15"/>
    <row r="118" s="1284" customFormat="1" ht="13.5" hidden="1" customHeight="1" x14ac:dyDescent="0.15"/>
    <row r="119" s="1284" customFormat="1" ht="13.5" hidden="1" customHeight="1" x14ac:dyDescent="0.15"/>
    <row r="120" s="1284" customFormat="1" ht="13.5" hidden="1" customHeight="1" x14ac:dyDescent="0.15"/>
    <row r="121" s="1284" customFormat="1" ht="13.5" hidden="1" customHeight="1" x14ac:dyDescent="0.15"/>
    <row r="122" s="1284" customFormat="1" ht="13.5" hidden="1" customHeight="1" x14ac:dyDescent="0.15"/>
    <row r="123" s="1284" customFormat="1" ht="13.5" hidden="1" customHeight="1" x14ac:dyDescent="0.15"/>
    <row r="124" s="1284" customFormat="1" ht="13.5" hidden="1" customHeight="1" x14ac:dyDescent="0.15"/>
    <row r="125" s="1284" customFormat="1" ht="13.5" hidden="1" customHeight="1" x14ac:dyDescent="0.15"/>
    <row r="126" s="1284" customFormat="1" ht="13.5" hidden="1" customHeight="1" x14ac:dyDescent="0.15"/>
    <row r="127" s="1284" customFormat="1" ht="13.5" hidden="1" customHeight="1" x14ac:dyDescent="0.15"/>
    <row r="128" s="1284" customFormat="1" ht="13.5" hidden="1" customHeight="1" x14ac:dyDescent="0.15"/>
    <row r="129" s="1284" customFormat="1" ht="13.5" hidden="1" customHeight="1" x14ac:dyDescent="0.15"/>
    <row r="130" s="1284" customFormat="1" ht="13.5" hidden="1" customHeight="1" x14ac:dyDescent="0.15"/>
    <row r="131" s="1284" customFormat="1" ht="13.5" hidden="1" customHeight="1" x14ac:dyDescent="0.15"/>
    <row r="132" s="1284" customFormat="1" ht="13.5" hidden="1" customHeight="1" x14ac:dyDescent="0.15"/>
    <row r="133" s="1284" customFormat="1" ht="13.5" hidden="1" customHeight="1" x14ac:dyDescent="0.15"/>
    <row r="134" s="1284" customFormat="1" ht="13.5" hidden="1" customHeight="1" x14ac:dyDescent="0.15"/>
    <row r="135" s="1284" customFormat="1" ht="13.5" hidden="1" customHeight="1" x14ac:dyDescent="0.15"/>
    <row r="136" s="1284" customFormat="1" ht="13.5" hidden="1" customHeight="1" x14ac:dyDescent="0.15"/>
    <row r="137" s="1284" customFormat="1" ht="13.5" hidden="1" customHeight="1" x14ac:dyDescent="0.15"/>
    <row r="138" s="1284" customFormat="1" ht="13.5" hidden="1" customHeight="1" x14ac:dyDescent="0.15"/>
    <row r="139" s="1284" customFormat="1" ht="13.5" hidden="1" customHeight="1" x14ac:dyDescent="0.15"/>
    <row r="140" s="1284" customFormat="1" ht="13.5" hidden="1" customHeight="1" x14ac:dyDescent="0.15"/>
    <row r="141" s="1284" customFormat="1" ht="13.5" hidden="1" customHeight="1" x14ac:dyDescent="0.15"/>
    <row r="142" s="1284" customFormat="1" ht="13.5" hidden="1" customHeight="1" x14ac:dyDescent="0.15"/>
    <row r="143" s="1284" customFormat="1" ht="13.5" hidden="1" customHeight="1" x14ac:dyDescent="0.15"/>
    <row r="144" s="1284" customFormat="1" ht="13.5" hidden="1" customHeight="1" x14ac:dyDescent="0.15"/>
    <row r="145" s="1284" customFormat="1" ht="13.5" hidden="1" customHeight="1" x14ac:dyDescent="0.15"/>
    <row r="146" s="1284" customFormat="1" ht="13.5" hidden="1" customHeight="1" x14ac:dyDescent="0.15"/>
    <row r="147" s="1284" customFormat="1" ht="13.5" hidden="1" customHeight="1" x14ac:dyDescent="0.15"/>
    <row r="148" s="1284" customFormat="1" ht="13.5" hidden="1" customHeight="1" x14ac:dyDescent="0.15"/>
    <row r="149" s="1284" customFormat="1" ht="13.5" hidden="1" customHeight="1" x14ac:dyDescent="0.15"/>
    <row r="150" s="1284" customFormat="1" ht="13.5" hidden="1" customHeight="1" x14ac:dyDescent="0.15"/>
    <row r="151" s="1284" customFormat="1" ht="13.5" hidden="1" customHeight="1" x14ac:dyDescent="0.15"/>
    <row r="152" s="1284" customFormat="1" ht="13.5" hidden="1" customHeight="1" x14ac:dyDescent="0.15"/>
    <row r="153" s="1284" customFormat="1" ht="13.5" hidden="1" customHeight="1" x14ac:dyDescent="0.15"/>
    <row r="154" s="1284" customFormat="1" ht="13.5" hidden="1" customHeight="1" x14ac:dyDescent="0.15"/>
    <row r="155" s="1284" customFormat="1" ht="13.5" hidden="1" customHeight="1" x14ac:dyDescent="0.15"/>
    <row r="156" s="1284" customFormat="1" ht="13.5" hidden="1" customHeight="1" x14ac:dyDescent="0.15"/>
    <row r="157" s="1284" customFormat="1" ht="13.5" hidden="1" customHeight="1" x14ac:dyDescent="0.15"/>
    <row r="158" s="1284" customFormat="1" ht="13.5" hidden="1" customHeight="1" x14ac:dyDescent="0.15"/>
    <row r="159" s="1284" customFormat="1" ht="13.5" hidden="1" customHeight="1" x14ac:dyDescent="0.15"/>
    <row r="160" s="1284" customFormat="1" ht="13.5" hidden="1" customHeight="1" x14ac:dyDescent="0.15"/>
  </sheetData>
  <sheetProtection algorithmName="SHA-512" hashValue="fF8BtodqPA68hI8/1EulzuN/EHGwrh95YQedBogeKD+0c2XLyTOGvGaci9fWP4kIJiddrP5sPqZf4QhC68UT7A==" saltValue="xYiEX0ynp87iqYNASebbq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491</v>
      </c>
    </row>
  </sheetData>
  <sheetProtection algorithmName="SHA-512" hashValue="XXrQH4LNvIKV8KVHGdAws0o+7c/yeOb6yCCH+h8aaITXmSsXGFMpR7c6N+RtLMVZ75RqRWyWas0FaIm8sn1adQ==" saltValue="UfIeqp3L0BlCNjF8K58ml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491</v>
      </c>
    </row>
  </sheetData>
  <sheetProtection algorithmName="SHA-512" hashValue="8NyfQR/UBXg+fws+MOOl43FO6lsESqJUmW01a30GKjrlRY/TnK3+V8XI/+lttvvc+JEEScR8C/OD46vYnkBsOw==" saltValue="OuxI8rV0AW5jHiJMtYPVU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541</v>
      </c>
      <c r="G2" s="157"/>
      <c r="H2" s="158"/>
    </row>
    <row r="3" spans="1:8" x14ac:dyDescent="0.15">
      <c r="A3" s="154" t="s">
        <v>534</v>
      </c>
      <c r="B3" s="159"/>
      <c r="C3" s="160"/>
      <c r="D3" s="161">
        <v>27471</v>
      </c>
      <c r="E3" s="162"/>
      <c r="F3" s="163">
        <v>44504</v>
      </c>
      <c r="G3" s="164"/>
      <c r="H3" s="165"/>
    </row>
    <row r="4" spans="1:8" x14ac:dyDescent="0.15">
      <c r="A4" s="166"/>
      <c r="B4" s="167"/>
      <c r="C4" s="168"/>
      <c r="D4" s="169">
        <v>22705</v>
      </c>
      <c r="E4" s="170"/>
      <c r="F4" s="171">
        <v>25876</v>
      </c>
      <c r="G4" s="172"/>
      <c r="H4" s="173"/>
    </row>
    <row r="5" spans="1:8" x14ac:dyDescent="0.15">
      <c r="A5" s="154" t="s">
        <v>536</v>
      </c>
      <c r="B5" s="159"/>
      <c r="C5" s="160"/>
      <c r="D5" s="161">
        <v>27507</v>
      </c>
      <c r="E5" s="162"/>
      <c r="F5" s="163">
        <v>47820</v>
      </c>
      <c r="G5" s="164"/>
      <c r="H5" s="165"/>
    </row>
    <row r="6" spans="1:8" x14ac:dyDescent="0.15">
      <c r="A6" s="166"/>
      <c r="B6" s="167"/>
      <c r="C6" s="168"/>
      <c r="D6" s="169">
        <v>11953</v>
      </c>
      <c r="E6" s="170"/>
      <c r="F6" s="171">
        <v>25855</v>
      </c>
      <c r="G6" s="172"/>
      <c r="H6" s="173"/>
    </row>
    <row r="7" spans="1:8" x14ac:dyDescent="0.15">
      <c r="A7" s="154" t="s">
        <v>537</v>
      </c>
      <c r="B7" s="159"/>
      <c r="C7" s="160"/>
      <c r="D7" s="161">
        <v>14642</v>
      </c>
      <c r="E7" s="162"/>
      <c r="F7" s="163">
        <v>41934</v>
      </c>
      <c r="G7" s="164"/>
      <c r="H7" s="165"/>
    </row>
    <row r="8" spans="1:8" x14ac:dyDescent="0.15">
      <c r="A8" s="166"/>
      <c r="B8" s="167"/>
      <c r="C8" s="168"/>
      <c r="D8" s="169">
        <v>8483</v>
      </c>
      <c r="E8" s="170"/>
      <c r="F8" s="171">
        <v>23352</v>
      </c>
      <c r="G8" s="172"/>
      <c r="H8" s="173"/>
    </row>
    <row r="9" spans="1:8" x14ac:dyDescent="0.15">
      <c r="A9" s="154" t="s">
        <v>538</v>
      </c>
      <c r="B9" s="159"/>
      <c r="C9" s="160"/>
      <c r="D9" s="161">
        <v>23911</v>
      </c>
      <c r="E9" s="162"/>
      <c r="F9" s="163">
        <v>45588</v>
      </c>
      <c r="G9" s="164"/>
      <c r="H9" s="165"/>
    </row>
    <row r="10" spans="1:8" x14ac:dyDescent="0.15">
      <c r="A10" s="166"/>
      <c r="B10" s="167"/>
      <c r="C10" s="168"/>
      <c r="D10" s="169">
        <v>9025</v>
      </c>
      <c r="E10" s="170"/>
      <c r="F10" s="171">
        <v>24150</v>
      </c>
      <c r="G10" s="172"/>
      <c r="H10" s="173"/>
    </row>
    <row r="11" spans="1:8" x14ac:dyDescent="0.15">
      <c r="A11" s="154" t="s">
        <v>539</v>
      </c>
      <c r="B11" s="159"/>
      <c r="C11" s="160"/>
      <c r="D11" s="161">
        <v>19014</v>
      </c>
      <c r="E11" s="162"/>
      <c r="F11" s="163">
        <v>45483</v>
      </c>
      <c r="G11" s="164"/>
      <c r="H11" s="165"/>
    </row>
    <row r="12" spans="1:8" x14ac:dyDescent="0.15">
      <c r="A12" s="166"/>
      <c r="B12" s="167"/>
      <c r="C12" s="174"/>
      <c r="D12" s="169">
        <v>8592</v>
      </c>
      <c r="E12" s="170"/>
      <c r="F12" s="171">
        <v>24241</v>
      </c>
      <c r="G12" s="172"/>
      <c r="H12" s="173"/>
    </row>
    <row r="13" spans="1:8" x14ac:dyDescent="0.15">
      <c r="A13" s="154"/>
      <c r="B13" s="159"/>
      <c r="C13" s="175"/>
      <c r="D13" s="176">
        <v>22509</v>
      </c>
      <c r="E13" s="177"/>
      <c r="F13" s="178">
        <v>45066</v>
      </c>
      <c r="G13" s="179"/>
      <c r="H13" s="165"/>
    </row>
    <row r="14" spans="1:8" x14ac:dyDescent="0.15">
      <c r="A14" s="166"/>
      <c r="B14" s="167"/>
      <c r="C14" s="168"/>
      <c r="D14" s="169">
        <v>12152</v>
      </c>
      <c r="E14" s="170"/>
      <c r="F14" s="171">
        <v>24695</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6.87</v>
      </c>
      <c r="C19" s="180">
        <f>ROUND(VALUE(SUBSTITUTE(実質収支比率等に係る経年分析!G$48,"▲","-")),2)</f>
        <v>6.71</v>
      </c>
      <c r="D19" s="180">
        <f>ROUND(VALUE(SUBSTITUTE(実質収支比率等に係る経年分析!H$48,"▲","-")),2)</f>
        <v>9.58</v>
      </c>
      <c r="E19" s="180">
        <f>ROUND(VALUE(SUBSTITUTE(実質収支比率等に係る経年分析!I$48,"▲","-")),2)</f>
        <v>7.72</v>
      </c>
      <c r="F19" s="180">
        <f>ROUND(VALUE(SUBSTITUTE(実質収支比率等に係る経年分析!J$48,"▲","-")),2)</f>
        <v>10.029999999999999</v>
      </c>
    </row>
    <row r="20" spans="1:11" x14ac:dyDescent="0.15">
      <c r="A20" s="180" t="s">
        <v>54</v>
      </c>
      <c r="B20" s="180">
        <f>ROUND(VALUE(SUBSTITUTE(実質収支比率等に係る経年分析!F$47,"▲","-")),2)</f>
        <v>41.83</v>
      </c>
      <c r="C20" s="180">
        <f>ROUND(VALUE(SUBSTITUTE(実質収支比率等に係る経年分析!G$47,"▲","-")),2)</f>
        <v>40.19</v>
      </c>
      <c r="D20" s="180">
        <f>ROUND(VALUE(SUBSTITUTE(実質収支比率等に係る経年分析!H$47,"▲","-")),2)</f>
        <v>43.52</v>
      </c>
      <c r="E20" s="180">
        <f>ROUND(VALUE(SUBSTITUTE(実質収支比率等に係る経年分析!I$47,"▲","-")),2)</f>
        <v>49.32</v>
      </c>
      <c r="F20" s="180">
        <f>ROUND(VALUE(SUBSTITUTE(実質収支比率等に係る経年分析!J$47,"▲","-")),2)</f>
        <v>47.89</v>
      </c>
    </row>
    <row r="21" spans="1:11" x14ac:dyDescent="0.15">
      <c r="A21" s="180" t="s">
        <v>55</v>
      </c>
      <c r="B21" s="180">
        <f>IF(ISNUMBER(VALUE(SUBSTITUTE(実質収支比率等に係る経年分析!F$49,"▲","-"))),ROUND(VALUE(SUBSTITUTE(実質収支比率等に係る経年分析!F$49,"▲","-")),2),NA())</f>
        <v>-4.6900000000000004</v>
      </c>
      <c r="C21" s="180">
        <f>IF(ISNUMBER(VALUE(SUBSTITUTE(実質収支比率等に係る経年分析!G$49,"▲","-"))),ROUND(VALUE(SUBSTITUTE(実質収支比率等に係る経年分析!G$49,"▲","-")),2),NA())</f>
        <v>-2.92</v>
      </c>
      <c r="D21" s="180">
        <f>IF(ISNUMBER(VALUE(SUBSTITUTE(実質収支比率等に係る経年分析!H$49,"▲","-"))),ROUND(VALUE(SUBSTITUTE(実質収支比率等に係る経年分析!H$49,"▲","-")),2),NA())</f>
        <v>3.79</v>
      </c>
      <c r="E21" s="180">
        <f>IF(ISNUMBER(VALUE(SUBSTITUTE(実質収支比率等に係る経年分析!I$49,"▲","-"))),ROUND(VALUE(SUBSTITUTE(実質収支比率等に係る経年分析!I$49,"▲","-")),2),NA())</f>
        <v>7.14</v>
      </c>
      <c r="F21" s="180">
        <f>IF(ISNUMBER(VALUE(SUBSTITUTE(実質収支比率等に係る経年分析!J$49,"▲","-"))),ROUND(VALUE(SUBSTITUTE(実質収支比率等に係る経年分析!J$49,"▲","-")),2),NA())</f>
        <v>3.13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富谷市後期高齢者医療特別会計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富谷市国民健康保険特別会計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1.71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0.27</v>
      </c>
    </row>
    <row r="33" spans="1:16" x14ac:dyDescent="0.15">
      <c r="A33" s="181" t="str">
        <f>IF(連結実質赤字比率に係る赤字・黒字の構成分析!C$37="",NA(),連結実質赤字比率に係る赤字・黒字の構成分析!C$37)</f>
        <v>富谷市下水道事業会計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0.55000000000000004</v>
      </c>
    </row>
    <row r="34" spans="1:16" x14ac:dyDescent="0.15">
      <c r="A34" s="181" t="str">
        <f>IF(連結実質赤字比率に係る赤字・黒字の構成分析!C$36="",NA(),連結実質赤字比率に係る赤字・黒字の構成分析!C$36)</f>
        <v>富谷市介護保険特別会計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6.87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6.71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9.58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7.71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10.02</v>
      </c>
    </row>
    <row r="36" spans="1:16" x14ac:dyDescent="0.15">
      <c r="A36" s="181" t="str">
        <f>IF(連結実質赤字比率に係る赤字・黒字の構成分析!C$34="",NA(),連結実質赤字比率に係る赤字・黒字の構成分析!C$34)</f>
        <v>富谷市水道事業会計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17.149999999999999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18.22</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830</v>
      </c>
      <c r="E42" s="182"/>
      <c r="F42" s="182"/>
      <c r="G42" s="182">
        <f>'実質公債費比率（分子）の構造'!L$52</f>
        <v>817</v>
      </c>
      <c r="H42" s="182"/>
      <c r="I42" s="182"/>
      <c r="J42" s="182">
        <f>'実質公債費比率（分子）の構造'!M$52</f>
        <v>853</v>
      </c>
      <c r="K42" s="182"/>
      <c r="L42" s="182"/>
      <c r="M42" s="182">
        <f>'実質公債費比率（分子）の構造'!N$52</f>
        <v>849</v>
      </c>
      <c r="N42" s="182"/>
      <c r="O42" s="182"/>
      <c r="P42" s="182">
        <f>'実質公債費比率（分子）の構造'!O$52</f>
        <v>828</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7</v>
      </c>
      <c r="C44" s="182"/>
      <c r="D44" s="182"/>
      <c r="E44" s="182">
        <f>'実質公債費比率（分子）の構造'!L$50</f>
        <v>7</v>
      </c>
      <c r="F44" s="182"/>
      <c r="G44" s="182"/>
      <c r="H44" s="182">
        <f>'実質公債費比率（分子）の構造'!M$50</f>
        <v>6</v>
      </c>
      <c r="I44" s="182"/>
      <c r="J44" s="182"/>
      <c r="K44" s="182">
        <f>'実質公債費比率（分子）の構造'!N$50</f>
        <v>4</v>
      </c>
      <c r="L44" s="182"/>
      <c r="M44" s="182"/>
      <c r="N44" s="182">
        <f>'実質公債費比率（分子）の構造'!O$50</f>
        <v>4</v>
      </c>
      <c r="O44" s="182"/>
      <c r="P44" s="182"/>
    </row>
    <row r="45" spans="1:16" x14ac:dyDescent="0.15">
      <c r="A45" s="182" t="s">
        <v>65</v>
      </c>
      <c r="B45" s="182">
        <f>'実質公債費比率（分子）の構造'!K$49</f>
        <v>56</v>
      </c>
      <c r="C45" s="182"/>
      <c r="D45" s="182"/>
      <c r="E45" s="182">
        <f>'実質公債費比率（分子）の構造'!L$49</f>
        <v>49</v>
      </c>
      <c r="F45" s="182"/>
      <c r="G45" s="182"/>
      <c r="H45" s="182">
        <f>'実質公債費比率（分子）の構造'!M$49</f>
        <v>50</v>
      </c>
      <c r="I45" s="182"/>
      <c r="J45" s="182"/>
      <c r="K45" s="182">
        <f>'実質公債費比率（分子）の構造'!N$49</f>
        <v>57</v>
      </c>
      <c r="L45" s="182"/>
      <c r="M45" s="182"/>
      <c r="N45" s="182">
        <f>'実質公債費比率（分子）の構造'!O$49</f>
        <v>51</v>
      </c>
      <c r="O45" s="182"/>
      <c r="P45" s="182"/>
    </row>
    <row r="46" spans="1:16" x14ac:dyDescent="0.15">
      <c r="A46" s="182" t="s">
        <v>66</v>
      </c>
      <c r="B46" s="182">
        <f>'実質公債費比率（分子）の構造'!K$48</f>
        <v>129</v>
      </c>
      <c r="C46" s="182"/>
      <c r="D46" s="182"/>
      <c r="E46" s="182">
        <f>'実質公債費比率（分子）の構造'!L$48</f>
        <v>120</v>
      </c>
      <c r="F46" s="182"/>
      <c r="G46" s="182"/>
      <c r="H46" s="182">
        <f>'実質公債費比率（分子）の構造'!M$48</f>
        <v>120</v>
      </c>
      <c r="I46" s="182"/>
      <c r="J46" s="182"/>
      <c r="K46" s="182">
        <f>'実質公債費比率（分子）の構造'!N$48</f>
        <v>103</v>
      </c>
      <c r="L46" s="182"/>
      <c r="M46" s="182"/>
      <c r="N46" s="182">
        <f>'実質公債費比率（分子）の構造'!O$48</f>
        <v>70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473</v>
      </c>
      <c r="C49" s="182"/>
      <c r="D49" s="182"/>
      <c r="E49" s="182">
        <f>'実質公債費比率（分子）の構造'!L$45</f>
        <v>473</v>
      </c>
      <c r="F49" s="182"/>
      <c r="G49" s="182"/>
      <c r="H49" s="182">
        <f>'実質公債費比率（分子）の構造'!M$45</f>
        <v>519</v>
      </c>
      <c r="I49" s="182"/>
      <c r="J49" s="182"/>
      <c r="K49" s="182">
        <f>'実質公債費比率（分子）の構造'!N$45</f>
        <v>504</v>
      </c>
      <c r="L49" s="182"/>
      <c r="M49" s="182"/>
      <c r="N49" s="182">
        <f>'実質公債費比率（分子）の構造'!O$45</f>
        <v>469</v>
      </c>
      <c r="O49" s="182"/>
      <c r="P49" s="182"/>
    </row>
    <row r="50" spans="1:16" x14ac:dyDescent="0.15">
      <c r="A50" s="182" t="s">
        <v>70</v>
      </c>
      <c r="B50" s="182" t="e">
        <f>NA()</f>
        <v>#N/A</v>
      </c>
      <c r="C50" s="182">
        <f>IF(ISNUMBER('実質公債費比率（分子）の構造'!K$53),'実質公債費比率（分子）の構造'!K$53,NA())</f>
        <v>-165</v>
      </c>
      <c r="D50" s="182" t="e">
        <f>NA()</f>
        <v>#N/A</v>
      </c>
      <c r="E50" s="182" t="e">
        <f>NA()</f>
        <v>#N/A</v>
      </c>
      <c r="F50" s="182">
        <f>IF(ISNUMBER('実質公債費比率（分子）の構造'!L$53),'実質公債費比率（分子）の構造'!L$53,NA())</f>
        <v>-168</v>
      </c>
      <c r="G50" s="182" t="e">
        <f>NA()</f>
        <v>#N/A</v>
      </c>
      <c r="H50" s="182" t="e">
        <f>NA()</f>
        <v>#N/A</v>
      </c>
      <c r="I50" s="182">
        <f>IF(ISNUMBER('実質公債費比率（分子）の構造'!M$53),'実質公債費比率（分子）の構造'!M$53,NA())</f>
        <v>-158</v>
      </c>
      <c r="J50" s="182" t="e">
        <f>NA()</f>
        <v>#N/A</v>
      </c>
      <c r="K50" s="182" t="e">
        <f>NA()</f>
        <v>#N/A</v>
      </c>
      <c r="L50" s="182">
        <f>IF(ISNUMBER('実質公債費比率（分子）の構造'!N$53),'実質公債費比率（分子）の構造'!N$53,NA())</f>
        <v>-181</v>
      </c>
      <c r="M50" s="182" t="e">
        <f>NA()</f>
        <v>#N/A</v>
      </c>
      <c r="N50" s="182" t="e">
        <f>NA()</f>
        <v>#N/A</v>
      </c>
      <c r="O50" s="182">
        <f>IF(ISNUMBER('実質公債費比率（分子）の構造'!O$53),'実質公債費比率（分子）の構造'!O$53,NA())</f>
        <v>-234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9605</v>
      </c>
      <c r="E56" s="181"/>
      <c r="F56" s="181"/>
      <c r="G56" s="181">
        <f>'将来負担比率（分子）の構造'!J$52</f>
        <v>9030</v>
      </c>
      <c r="H56" s="181"/>
      <c r="I56" s="181"/>
      <c r="J56" s="181">
        <f>'将来負担比率（分子）の構造'!K$52</f>
        <v>9258</v>
      </c>
      <c r="K56" s="181"/>
      <c r="L56" s="181"/>
      <c r="M56" s="181">
        <f>'将来負担比率（分子）の構造'!L$52</f>
        <v>9486</v>
      </c>
      <c r="N56" s="181"/>
      <c r="O56" s="181"/>
      <c r="P56" s="181">
        <f>'将来負担比率（分子）の構造'!M$52</f>
        <v>9585</v>
      </c>
    </row>
    <row r="57" spans="1:16" x14ac:dyDescent="0.15">
      <c r="A57" s="181" t="s">
        <v>41</v>
      </c>
      <c r="B57" s="181"/>
      <c r="C57" s="181"/>
      <c r="D57" s="181">
        <f>'将来負担比率（分子）の構造'!I$51</f>
        <v>144</v>
      </c>
      <c r="E57" s="181"/>
      <c r="F57" s="181"/>
      <c r="G57" s="181">
        <f>'将来負担比率（分子）の構造'!J$51</f>
        <v>139</v>
      </c>
      <c r="H57" s="181"/>
      <c r="I57" s="181"/>
      <c r="J57" s="181">
        <f>'将来負担比率（分子）の構造'!K$51</f>
        <v>132</v>
      </c>
      <c r="K57" s="181"/>
      <c r="L57" s="181"/>
      <c r="M57" s="181">
        <f>'将来負担比率（分子）の構造'!L$51</f>
        <v>122</v>
      </c>
      <c r="N57" s="181"/>
      <c r="O57" s="181"/>
      <c r="P57" s="181">
        <f>'将来負担比率（分子）の構造'!M$51</f>
        <v>113</v>
      </c>
    </row>
    <row r="58" spans="1:16" x14ac:dyDescent="0.15">
      <c r="A58" s="181" t="s">
        <v>40</v>
      </c>
      <c r="B58" s="181"/>
      <c r="C58" s="181"/>
      <c r="D58" s="181">
        <f>'将来負担比率（分子）の構造'!I$50</f>
        <v>8470</v>
      </c>
      <c r="E58" s="181"/>
      <c r="F58" s="181"/>
      <c r="G58" s="181">
        <f>'将来負担比率（分子）の構造'!J$50</f>
        <v>8760</v>
      </c>
      <c r="H58" s="181"/>
      <c r="I58" s="181"/>
      <c r="J58" s="181">
        <f>'将来負担比率（分子）の構造'!K$50</f>
        <v>9131</v>
      </c>
      <c r="K58" s="181"/>
      <c r="L58" s="181"/>
      <c r="M58" s="181">
        <f>'将来負担比率（分子）の構造'!L$50</f>
        <v>9437</v>
      </c>
      <c r="N58" s="181"/>
      <c r="O58" s="181"/>
      <c r="P58" s="181">
        <f>'将来負担比率（分子）の構造'!M$50</f>
        <v>9487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2</v>
      </c>
      <c r="C61" s="181"/>
      <c r="D61" s="181"/>
      <c r="E61" s="181" t="str">
        <f>'将来負担比率（分子）の構造'!J$46</f>
        <v>-</v>
      </c>
      <c r="F61" s="181"/>
      <c r="G61" s="181"/>
      <c r="H61" s="181" t="str">
        <f>'将来負担比率（分子）の構造'!K$46</f>
        <v>-</v>
      </c>
      <c r="I61" s="181"/>
      <c r="J61" s="181"/>
      <c r="K61" s="181">
        <f>'将来負担比率（分子）の構造'!L$46</f>
        <v>0</v>
      </c>
      <c r="L61" s="181"/>
      <c r="M61" s="181"/>
      <c r="N61" s="181" t="str">
        <f>'将来負担比率（分子）の構造'!M$46</f>
        <v>-</v>
      </c>
      <c r="O61" s="181"/>
      <c r="P61" s="181"/>
    </row>
    <row r="62" spans="1:16" x14ac:dyDescent="0.15">
      <c r="A62" s="181" t="s">
        <v>34</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f>'将来負担比率（分子）の構造'!M$45</f>
        <v>171</v>
      </c>
      <c r="O62" s="181"/>
      <c r="P62" s="181"/>
    </row>
    <row r="63" spans="1:16" x14ac:dyDescent="0.15">
      <c r="A63" s="181" t="s">
        <v>33</v>
      </c>
      <c r="B63" s="181">
        <f>'将来負担比率（分子）の構造'!I$44</f>
        <v>375</v>
      </c>
      <c r="C63" s="181"/>
      <c r="D63" s="181"/>
      <c r="E63" s="181">
        <f>'将来負担比率（分子）の構造'!J$44</f>
        <v>357</v>
      </c>
      <c r="F63" s="181"/>
      <c r="G63" s="181"/>
      <c r="H63" s="181">
        <f>'将来負担比率（分子）の構造'!K$44</f>
        <v>365</v>
      </c>
      <c r="I63" s="181"/>
      <c r="J63" s="181"/>
      <c r="K63" s="181">
        <f>'将来負担比率（分子）の構造'!L$44</f>
        <v>293</v>
      </c>
      <c r="L63" s="181"/>
      <c r="M63" s="181"/>
      <c r="N63" s="181">
        <f>'将来負担比率（分子）の構造'!M$44</f>
        <v>247</v>
      </c>
      <c r="O63" s="181"/>
      <c r="P63" s="181"/>
    </row>
    <row r="64" spans="1:16" x14ac:dyDescent="0.15">
      <c r="A64" s="181" t="s">
        <v>32</v>
      </c>
      <c r="B64" s="181">
        <f>'将来負担比率（分子）の構造'!I$43</f>
        <v>925</v>
      </c>
      <c r="C64" s="181"/>
      <c r="D64" s="181"/>
      <c r="E64" s="181">
        <f>'将来負担比率（分子）の構造'!J$43</f>
        <v>721</v>
      </c>
      <c r="F64" s="181"/>
      <c r="G64" s="181"/>
      <c r="H64" s="181">
        <f>'将来負担比率（分子）の構造'!K$43</f>
        <v>530</v>
      </c>
      <c r="I64" s="181"/>
      <c r="J64" s="181"/>
      <c r="K64" s="181">
        <f>'将来負担比率（分子）の構造'!L$43</f>
        <v>496</v>
      </c>
      <c r="L64" s="181"/>
      <c r="M64" s="181"/>
      <c r="N64" s="181">
        <f>'将来負担比率（分子）の構造'!M$43</f>
        <v>381</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6750</v>
      </c>
      <c r="C66" s="181"/>
      <c r="D66" s="181"/>
      <c r="E66" s="181">
        <f>'将来負担比率（分子）の構造'!J$41</f>
        <v>6752</v>
      </c>
      <c r="F66" s="181"/>
      <c r="G66" s="181"/>
      <c r="H66" s="181">
        <f>'将来負担比率（分子）の構造'!K$41</f>
        <v>6571</v>
      </c>
      <c r="I66" s="181"/>
      <c r="J66" s="181"/>
      <c r="K66" s="181">
        <f>'将来負担比率（分子）の構造'!L$41</f>
        <v>6090</v>
      </c>
      <c r="L66" s="181"/>
      <c r="M66" s="181"/>
      <c r="N66" s="181">
        <f>'将来負担比率（分子）の構造'!M$41</f>
        <v>6218</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3998</v>
      </c>
      <c r="C72" s="185">
        <f>基金残高に係る経年分析!G55</f>
        <v>4575</v>
      </c>
      <c r="D72" s="185">
        <f>基金残高に係る経年分析!H55</f>
        <v>4624</v>
      </c>
    </row>
    <row r="73" spans="1:16" x14ac:dyDescent="0.15">
      <c r="A73" s="184" t="s">
        <v>77</v>
      </c>
      <c r="B73" s="185">
        <f>基金残高に係る経年分析!F56</f>
        <v>205</v>
      </c>
      <c r="C73" s="185">
        <f>基金残高に係る経年分析!G56</f>
        <v>5</v>
      </c>
      <c r="D73" s="185">
        <f>基金残高に係る経年分析!H56</f>
        <v>5</v>
      </c>
    </row>
    <row r="74" spans="1:16" x14ac:dyDescent="0.15">
      <c r="A74" s="184" t="s">
        <v>78</v>
      </c>
      <c r="B74" s="185">
        <f>基金残高に係る経年分析!F57</f>
        <v>2692</v>
      </c>
      <c r="C74" s="185">
        <f>基金残高に係る経年分析!G57</f>
        <v>2678</v>
      </c>
      <c r="D74" s="185">
        <f>基金残高に係る経年分析!H57</f>
        <v>2689</v>
      </c>
    </row>
  </sheetData>
  <sheetProtection algorithmName="SHA-512" hashValue="dE5yDxj2WiKLRpdX/PLf4TvCoZO+Kw0buKNauhHHr3ickIoHwKki+VNkUQXELiYWe4pyBopOiacymcnqIeEWJw==" saltValue="CkwYyJssARjHL+AYQTNe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225</v>
      </c>
      <c r="C5" s="711"/>
      <c r="D5" s="711"/>
      <c r="E5" s="711"/>
      <c r="F5" s="711"/>
      <c r="G5" s="711"/>
      <c r="H5" s="711"/>
      <c r="I5" s="711"/>
      <c r="J5" s="711"/>
      <c r="K5" s="711"/>
      <c r="L5" s="711"/>
      <c r="M5" s="711"/>
      <c r="N5" s="711"/>
      <c r="O5" s="711"/>
      <c r="P5" s="711"/>
      <c r="Q5" s="712"/>
      <c r="R5" s="697">
        <v>6319045</v>
      </c>
      <c r="S5" s="698"/>
      <c r="T5" s="698"/>
      <c r="U5" s="698"/>
      <c r="V5" s="698"/>
      <c r="W5" s="698"/>
      <c r="X5" s="698"/>
      <c r="Y5" s="741"/>
      <c r="Z5" s="759">
        <v>28.8</v>
      </c>
      <c r="AA5" s="759"/>
      <c r="AB5" s="759"/>
      <c r="AC5" s="759"/>
      <c r="AD5" s="760">
        <v>6319045</v>
      </c>
      <c r="AE5" s="760"/>
      <c r="AF5" s="760"/>
      <c r="AG5" s="760"/>
      <c r="AH5" s="760"/>
      <c r="AI5" s="760"/>
      <c r="AJ5" s="760"/>
      <c r="AK5" s="760"/>
      <c r="AL5" s="742">
        <v>70.3</v>
      </c>
      <c r="AM5" s="715"/>
      <c r="AN5" s="715"/>
      <c r="AO5" s="743"/>
      <c r="AP5" s="710" t="s">
        <v>226</v>
      </c>
      <c r="AQ5" s="711"/>
      <c r="AR5" s="711"/>
      <c r="AS5" s="711"/>
      <c r="AT5" s="711"/>
      <c r="AU5" s="711"/>
      <c r="AV5" s="711"/>
      <c r="AW5" s="711"/>
      <c r="AX5" s="711"/>
      <c r="AY5" s="711"/>
      <c r="AZ5" s="711"/>
      <c r="BA5" s="711"/>
      <c r="BB5" s="711"/>
      <c r="BC5" s="711"/>
      <c r="BD5" s="711"/>
      <c r="BE5" s="711"/>
      <c r="BF5" s="712"/>
      <c r="BG5" s="642">
        <v>6314094</v>
      </c>
      <c r="BH5" s="643"/>
      <c r="BI5" s="643"/>
      <c r="BJ5" s="643"/>
      <c r="BK5" s="643"/>
      <c r="BL5" s="643"/>
      <c r="BM5" s="643"/>
      <c r="BN5" s="644"/>
      <c r="BO5" s="675">
        <v>99.9</v>
      </c>
      <c r="BP5" s="675"/>
      <c r="BQ5" s="675"/>
      <c r="BR5" s="675"/>
      <c r="BS5" s="676" t="s">
        <v>173</v>
      </c>
      <c r="BT5" s="676"/>
      <c r="BU5" s="676"/>
      <c r="BV5" s="676"/>
      <c r="BW5" s="676"/>
      <c r="BX5" s="676"/>
      <c r="BY5" s="676"/>
      <c r="BZ5" s="676"/>
      <c r="CA5" s="676"/>
      <c r="CB5" s="730"/>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146291</v>
      </c>
      <c r="S6" s="643"/>
      <c r="T6" s="643"/>
      <c r="U6" s="643"/>
      <c r="V6" s="643"/>
      <c r="W6" s="643"/>
      <c r="X6" s="643"/>
      <c r="Y6" s="644"/>
      <c r="Z6" s="675">
        <v>0.7</v>
      </c>
      <c r="AA6" s="675"/>
      <c r="AB6" s="675"/>
      <c r="AC6" s="675"/>
      <c r="AD6" s="676">
        <v>146291</v>
      </c>
      <c r="AE6" s="676"/>
      <c r="AF6" s="676"/>
      <c r="AG6" s="676"/>
      <c r="AH6" s="676"/>
      <c r="AI6" s="676"/>
      <c r="AJ6" s="676"/>
      <c r="AK6" s="676"/>
      <c r="AL6" s="645">
        <v>1.6</v>
      </c>
      <c r="AM6" s="646"/>
      <c r="AN6" s="646"/>
      <c r="AO6" s="677"/>
      <c r="AP6" s="639" t="s">
        <v>231</v>
      </c>
      <c r="AQ6" s="640"/>
      <c r="AR6" s="640"/>
      <c r="AS6" s="640"/>
      <c r="AT6" s="640"/>
      <c r="AU6" s="640"/>
      <c r="AV6" s="640"/>
      <c r="AW6" s="640"/>
      <c r="AX6" s="640"/>
      <c r="AY6" s="640"/>
      <c r="AZ6" s="640"/>
      <c r="BA6" s="640"/>
      <c r="BB6" s="640"/>
      <c r="BC6" s="640"/>
      <c r="BD6" s="640"/>
      <c r="BE6" s="640"/>
      <c r="BF6" s="641"/>
      <c r="BG6" s="642">
        <v>6314094</v>
      </c>
      <c r="BH6" s="643"/>
      <c r="BI6" s="643"/>
      <c r="BJ6" s="643"/>
      <c r="BK6" s="643"/>
      <c r="BL6" s="643"/>
      <c r="BM6" s="643"/>
      <c r="BN6" s="644"/>
      <c r="BO6" s="675">
        <v>99.9</v>
      </c>
      <c r="BP6" s="675"/>
      <c r="BQ6" s="675"/>
      <c r="BR6" s="675"/>
      <c r="BS6" s="676" t="s">
        <v>136</v>
      </c>
      <c r="BT6" s="676"/>
      <c r="BU6" s="676"/>
      <c r="BV6" s="676"/>
      <c r="BW6" s="676"/>
      <c r="BX6" s="676"/>
      <c r="BY6" s="676"/>
      <c r="BZ6" s="676"/>
      <c r="CA6" s="676"/>
      <c r="CB6" s="730"/>
      <c r="CD6" s="700" t="s">
        <v>232</v>
      </c>
      <c r="CE6" s="701"/>
      <c r="CF6" s="701"/>
      <c r="CG6" s="701"/>
      <c r="CH6" s="701"/>
      <c r="CI6" s="701"/>
      <c r="CJ6" s="701"/>
      <c r="CK6" s="701"/>
      <c r="CL6" s="701"/>
      <c r="CM6" s="701"/>
      <c r="CN6" s="701"/>
      <c r="CO6" s="701"/>
      <c r="CP6" s="701"/>
      <c r="CQ6" s="702"/>
      <c r="CR6" s="642">
        <v>145774</v>
      </c>
      <c r="CS6" s="643"/>
      <c r="CT6" s="643"/>
      <c r="CU6" s="643"/>
      <c r="CV6" s="643"/>
      <c r="CW6" s="643"/>
      <c r="CX6" s="643"/>
      <c r="CY6" s="644"/>
      <c r="CZ6" s="742">
        <v>0.7</v>
      </c>
      <c r="DA6" s="715"/>
      <c r="DB6" s="715"/>
      <c r="DC6" s="745"/>
      <c r="DD6" s="648" t="s">
        <v>136</v>
      </c>
      <c r="DE6" s="643"/>
      <c r="DF6" s="643"/>
      <c r="DG6" s="643"/>
      <c r="DH6" s="643"/>
      <c r="DI6" s="643"/>
      <c r="DJ6" s="643"/>
      <c r="DK6" s="643"/>
      <c r="DL6" s="643"/>
      <c r="DM6" s="643"/>
      <c r="DN6" s="643"/>
      <c r="DO6" s="643"/>
      <c r="DP6" s="644"/>
      <c r="DQ6" s="648">
        <v>145774</v>
      </c>
      <c r="DR6" s="643"/>
      <c r="DS6" s="643"/>
      <c r="DT6" s="643"/>
      <c r="DU6" s="643"/>
      <c r="DV6" s="643"/>
      <c r="DW6" s="643"/>
      <c r="DX6" s="643"/>
      <c r="DY6" s="643"/>
      <c r="DZ6" s="643"/>
      <c r="EA6" s="643"/>
      <c r="EB6" s="643"/>
      <c r="EC6" s="688"/>
    </row>
    <row r="7" spans="2:143" ht="11.25" customHeight="1" x14ac:dyDescent="0.15">
      <c r="B7" s="639" t="s">
        <v>233</v>
      </c>
      <c r="C7" s="640"/>
      <c r="D7" s="640"/>
      <c r="E7" s="640"/>
      <c r="F7" s="640"/>
      <c r="G7" s="640"/>
      <c r="H7" s="640"/>
      <c r="I7" s="640"/>
      <c r="J7" s="640"/>
      <c r="K7" s="640"/>
      <c r="L7" s="640"/>
      <c r="M7" s="640"/>
      <c r="N7" s="640"/>
      <c r="O7" s="640"/>
      <c r="P7" s="640"/>
      <c r="Q7" s="641"/>
      <c r="R7" s="642">
        <v>4095</v>
      </c>
      <c r="S7" s="643"/>
      <c r="T7" s="643"/>
      <c r="U7" s="643"/>
      <c r="V7" s="643"/>
      <c r="W7" s="643"/>
      <c r="X7" s="643"/>
      <c r="Y7" s="644"/>
      <c r="Z7" s="675">
        <v>0</v>
      </c>
      <c r="AA7" s="675"/>
      <c r="AB7" s="675"/>
      <c r="AC7" s="675"/>
      <c r="AD7" s="676">
        <v>4095</v>
      </c>
      <c r="AE7" s="676"/>
      <c r="AF7" s="676"/>
      <c r="AG7" s="676"/>
      <c r="AH7" s="676"/>
      <c r="AI7" s="676"/>
      <c r="AJ7" s="676"/>
      <c r="AK7" s="676"/>
      <c r="AL7" s="645">
        <v>0</v>
      </c>
      <c r="AM7" s="646"/>
      <c r="AN7" s="646"/>
      <c r="AO7" s="677"/>
      <c r="AP7" s="639" t="s">
        <v>234</v>
      </c>
      <c r="AQ7" s="640"/>
      <c r="AR7" s="640"/>
      <c r="AS7" s="640"/>
      <c r="AT7" s="640"/>
      <c r="AU7" s="640"/>
      <c r="AV7" s="640"/>
      <c r="AW7" s="640"/>
      <c r="AX7" s="640"/>
      <c r="AY7" s="640"/>
      <c r="AZ7" s="640"/>
      <c r="BA7" s="640"/>
      <c r="BB7" s="640"/>
      <c r="BC7" s="640"/>
      <c r="BD7" s="640"/>
      <c r="BE7" s="640"/>
      <c r="BF7" s="641"/>
      <c r="BG7" s="642">
        <v>3328117</v>
      </c>
      <c r="BH7" s="643"/>
      <c r="BI7" s="643"/>
      <c r="BJ7" s="643"/>
      <c r="BK7" s="643"/>
      <c r="BL7" s="643"/>
      <c r="BM7" s="643"/>
      <c r="BN7" s="644"/>
      <c r="BO7" s="675">
        <v>52.7</v>
      </c>
      <c r="BP7" s="675"/>
      <c r="BQ7" s="675"/>
      <c r="BR7" s="675"/>
      <c r="BS7" s="676" t="s">
        <v>235</v>
      </c>
      <c r="BT7" s="676"/>
      <c r="BU7" s="676"/>
      <c r="BV7" s="676"/>
      <c r="BW7" s="676"/>
      <c r="BX7" s="676"/>
      <c r="BY7" s="676"/>
      <c r="BZ7" s="676"/>
      <c r="CA7" s="676"/>
      <c r="CB7" s="730"/>
      <c r="CD7" s="689" t="s">
        <v>236</v>
      </c>
      <c r="CE7" s="686"/>
      <c r="CF7" s="686"/>
      <c r="CG7" s="686"/>
      <c r="CH7" s="686"/>
      <c r="CI7" s="686"/>
      <c r="CJ7" s="686"/>
      <c r="CK7" s="686"/>
      <c r="CL7" s="686"/>
      <c r="CM7" s="686"/>
      <c r="CN7" s="686"/>
      <c r="CO7" s="686"/>
      <c r="CP7" s="686"/>
      <c r="CQ7" s="687"/>
      <c r="CR7" s="642">
        <v>7473964</v>
      </c>
      <c r="CS7" s="643"/>
      <c r="CT7" s="643"/>
      <c r="CU7" s="643"/>
      <c r="CV7" s="643"/>
      <c r="CW7" s="643"/>
      <c r="CX7" s="643"/>
      <c r="CY7" s="644"/>
      <c r="CZ7" s="675">
        <v>36.1</v>
      </c>
      <c r="DA7" s="675"/>
      <c r="DB7" s="675"/>
      <c r="DC7" s="675"/>
      <c r="DD7" s="648">
        <v>220740</v>
      </c>
      <c r="DE7" s="643"/>
      <c r="DF7" s="643"/>
      <c r="DG7" s="643"/>
      <c r="DH7" s="643"/>
      <c r="DI7" s="643"/>
      <c r="DJ7" s="643"/>
      <c r="DK7" s="643"/>
      <c r="DL7" s="643"/>
      <c r="DM7" s="643"/>
      <c r="DN7" s="643"/>
      <c r="DO7" s="643"/>
      <c r="DP7" s="644"/>
      <c r="DQ7" s="648">
        <v>1821036</v>
      </c>
      <c r="DR7" s="643"/>
      <c r="DS7" s="643"/>
      <c r="DT7" s="643"/>
      <c r="DU7" s="643"/>
      <c r="DV7" s="643"/>
      <c r="DW7" s="643"/>
      <c r="DX7" s="643"/>
      <c r="DY7" s="643"/>
      <c r="DZ7" s="643"/>
      <c r="EA7" s="643"/>
      <c r="EB7" s="643"/>
      <c r="EC7" s="688"/>
    </row>
    <row r="8" spans="2:143" ht="11.25" customHeight="1" x14ac:dyDescent="0.15">
      <c r="B8" s="639" t="s">
        <v>237</v>
      </c>
      <c r="C8" s="640"/>
      <c r="D8" s="640"/>
      <c r="E8" s="640"/>
      <c r="F8" s="640"/>
      <c r="G8" s="640"/>
      <c r="H8" s="640"/>
      <c r="I8" s="640"/>
      <c r="J8" s="640"/>
      <c r="K8" s="640"/>
      <c r="L8" s="640"/>
      <c r="M8" s="640"/>
      <c r="N8" s="640"/>
      <c r="O8" s="640"/>
      <c r="P8" s="640"/>
      <c r="Q8" s="641"/>
      <c r="R8" s="642">
        <v>18686</v>
      </c>
      <c r="S8" s="643"/>
      <c r="T8" s="643"/>
      <c r="U8" s="643"/>
      <c r="V8" s="643"/>
      <c r="W8" s="643"/>
      <c r="X8" s="643"/>
      <c r="Y8" s="644"/>
      <c r="Z8" s="675">
        <v>0.1</v>
      </c>
      <c r="AA8" s="675"/>
      <c r="AB8" s="675"/>
      <c r="AC8" s="675"/>
      <c r="AD8" s="676">
        <v>18686</v>
      </c>
      <c r="AE8" s="676"/>
      <c r="AF8" s="676"/>
      <c r="AG8" s="676"/>
      <c r="AH8" s="676"/>
      <c r="AI8" s="676"/>
      <c r="AJ8" s="676"/>
      <c r="AK8" s="676"/>
      <c r="AL8" s="645">
        <v>0.2</v>
      </c>
      <c r="AM8" s="646"/>
      <c r="AN8" s="646"/>
      <c r="AO8" s="677"/>
      <c r="AP8" s="639" t="s">
        <v>238</v>
      </c>
      <c r="AQ8" s="640"/>
      <c r="AR8" s="640"/>
      <c r="AS8" s="640"/>
      <c r="AT8" s="640"/>
      <c r="AU8" s="640"/>
      <c r="AV8" s="640"/>
      <c r="AW8" s="640"/>
      <c r="AX8" s="640"/>
      <c r="AY8" s="640"/>
      <c r="AZ8" s="640"/>
      <c r="BA8" s="640"/>
      <c r="BB8" s="640"/>
      <c r="BC8" s="640"/>
      <c r="BD8" s="640"/>
      <c r="BE8" s="640"/>
      <c r="BF8" s="641"/>
      <c r="BG8" s="642">
        <v>92396</v>
      </c>
      <c r="BH8" s="643"/>
      <c r="BI8" s="643"/>
      <c r="BJ8" s="643"/>
      <c r="BK8" s="643"/>
      <c r="BL8" s="643"/>
      <c r="BM8" s="643"/>
      <c r="BN8" s="644"/>
      <c r="BO8" s="675">
        <v>1.5</v>
      </c>
      <c r="BP8" s="675"/>
      <c r="BQ8" s="675"/>
      <c r="BR8" s="675"/>
      <c r="BS8" s="648" t="s">
        <v>136</v>
      </c>
      <c r="BT8" s="643"/>
      <c r="BU8" s="643"/>
      <c r="BV8" s="643"/>
      <c r="BW8" s="643"/>
      <c r="BX8" s="643"/>
      <c r="BY8" s="643"/>
      <c r="BZ8" s="643"/>
      <c r="CA8" s="643"/>
      <c r="CB8" s="688"/>
      <c r="CD8" s="689" t="s">
        <v>239</v>
      </c>
      <c r="CE8" s="686"/>
      <c r="CF8" s="686"/>
      <c r="CG8" s="686"/>
      <c r="CH8" s="686"/>
      <c r="CI8" s="686"/>
      <c r="CJ8" s="686"/>
      <c r="CK8" s="686"/>
      <c r="CL8" s="686"/>
      <c r="CM8" s="686"/>
      <c r="CN8" s="686"/>
      <c r="CO8" s="686"/>
      <c r="CP8" s="686"/>
      <c r="CQ8" s="687"/>
      <c r="CR8" s="642">
        <v>5702626</v>
      </c>
      <c r="CS8" s="643"/>
      <c r="CT8" s="643"/>
      <c r="CU8" s="643"/>
      <c r="CV8" s="643"/>
      <c r="CW8" s="643"/>
      <c r="CX8" s="643"/>
      <c r="CY8" s="644"/>
      <c r="CZ8" s="675">
        <v>27.5</v>
      </c>
      <c r="DA8" s="675"/>
      <c r="DB8" s="675"/>
      <c r="DC8" s="675"/>
      <c r="DD8" s="648">
        <v>6916</v>
      </c>
      <c r="DE8" s="643"/>
      <c r="DF8" s="643"/>
      <c r="DG8" s="643"/>
      <c r="DH8" s="643"/>
      <c r="DI8" s="643"/>
      <c r="DJ8" s="643"/>
      <c r="DK8" s="643"/>
      <c r="DL8" s="643"/>
      <c r="DM8" s="643"/>
      <c r="DN8" s="643"/>
      <c r="DO8" s="643"/>
      <c r="DP8" s="644"/>
      <c r="DQ8" s="648">
        <v>2901081</v>
      </c>
      <c r="DR8" s="643"/>
      <c r="DS8" s="643"/>
      <c r="DT8" s="643"/>
      <c r="DU8" s="643"/>
      <c r="DV8" s="643"/>
      <c r="DW8" s="643"/>
      <c r="DX8" s="643"/>
      <c r="DY8" s="643"/>
      <c r="DZ8" s="643"/>
      <c r="EA8" s="643"/>
      <c r="EB8" s="643"/>
      <c r="EC8" s="688"/>
    </row>
    <row r="9" spans="2:143" ht="11.25" customHeight="1" x14ac:dyDescent="0.15">
      <c r="B9" s="639" t="s">
        <v>240</v>
      </c>
      <c r="C9" s="640"/>
      <c r="D9" s="640"/>
      <c r="E9" s="640"/>
      <c r="F9" s="640"/>
      <c r="G9" s="640"/>
      <c r="H9" s="640"/>
      <c r="I9" s="640"/>
      <c r="J9" s="640"/>
      <c r="K9" s="640"/>
      <c r="L9" s="640"/>
      <c r="M9" s="640"/>
      <c r="N9" s="640"/>
      <c r="O9" s="640"/>
      <c r="P9" s="640"/>
      <c r="Q9" s="641"/>
      <c r="R9" s="642">
        <v>21055</v>
      </c>
      <c r="S9" s="643"/>
      <c r="T9" s="643"/>
      <c r="U9" s="643"/>
      <c r="V9" s="643"/>
      <c r="W9" s="643"/>
      <c r="X9" s="643"/>
      <c r="Y9" s="644"/>
      <c r="Z9" s="675">
        <v>0.1</v>
      </c>
      <c r="AA9" s="675"/>
      <c r="AB9" s="675"/>
      <c r="AC9" s="675"/>
      <c r="AD9" s="676">
        <v>21055</v>
      </c>
      <c r="AE9" s="676"/>
      <c r="AF9" s="676"/>
      <c r="AG9" s="676"/>
      <c r="AH9" s="676"/>
      <c r="AI9" s="676"/>
      <c r="AJ9" s="676"/>
      <c r="AK9" s="676"/>
      <c r="AL9" s="645">
        <v>0.2</v>
      </c>
      <c r="AM9" s="646"/>
      <c r="AN9" s="646"/>
      <c r="AO9" s="677"/>
      <c r="AP9" s="639" t="s">
        <v>241</v>
      </c>
      <c r="AQ9" s="640"/>
      <c r="AR9" s="640"/>
      <c r="AS9" s="640"/>
      <c r="AT9" s="640"/>
      <c r="AU9" s="640"/>
      <c r="AV9" s="640"/>
      <c r="AW9" s="640"/>
      <c r="AX9" s="640"/>
      <c r="AY9" s="640"/>
      <c r="AZ9" s="640"/>
      <c r="BA9" s="640"/>
      <c r="BB9" s="640"/>
      <c r="BC9" s="640"/>
      <c r="BD9" s="640"/>
      <c r="BE9" s="640"/>
      <c r="BF9" s="641"/>
      <c r="BG9" s="642">
        <v>2921478</v>
      </c>
      <c r="BH9" s="643"/>
      <c r="BI9" s="643"/>
      <c r="BJ9" s="643"/>
      <c r="BK9" s="643"/>
      <c r="BL9" s="643"/>
      <c r="BM9" s="643"/>
      <c r="BN9" s="644"/>
      <c r="BO9" s="675">
        <v>46.2</v>
      </c>
      <c r="BP9" s="675"/>
      <c r="BQ9" s="675"/>
      <c r="BR9" s="675"/>
      <c r="BS9" s="648" t="s">
        <v>136</v>
      </c>
      <c r="BT9" s="643"/>
      <c r="BU9" s="643"/>
      <c r="BV9" s="643"/>
      <c r="BW9" s="643"/>
      <c r="BX9" s="643"/>
      <c r="BY9" s="643"/>
      <c r="BZ9" s="643"/>
      <c r="CA9" s="643"/>
      <c r="CB9" s="688"/>
      <c r="CD9" s="689" t="s">
        <v>242</v>
      </c>
      <c r="CE9" s="686"/>
      <c r="CF9" s="686"/>
      <c r="CG9" s="686"/>
      <c r="CH9" s="686"/>
      <c r="CI9" s="686"/>
      <c r="CJ9" s="686"/>
      <c r="CK9" s="686"/>
      <c r="CL9" s="686"/>
      <c r="CM9" s="686"/>
      <c r="CN9" s="686"/>
      <c r="CO9" s="686"/>
      <c r="CP9" s="686"/>
      <c r="CQ9" s="687"/>
      <c r="CR9" s="642">
        <v>1300987</v>
      </c>
      <c r="CS9" s="643"/>
      <c r="CT9" s="643"/>
      <c r="CU9" s="643"/>
      <c r="CV9" s="643"/>
      <c r="CW9" s="643"/>
      <c r="CX9" s="643"/>
      <c r="CY9" s="644"/>
      <c r="CZ9" s="675">
        <v>6.3</v>
      </c>
      <c r="DA9" s="675"/>
      <c r="DB9" s="675"/>
      <c r="DC9" s="675"/>
      <c r="DD9" s="648">
        <v>30359</v>
      </c>
      <c r="DE9" s="643"/>
      <c r="DF9" s="643"/>
      <c r="DG9" s="643"/>
      <c r="DH9" s="643"/>
      <c r="DI9" s="643"/>
      <c r="DJ9" s="643"/>
      <c r="DK9" s="643"/>
      <c r="DL9" s="643"/>
      <c r="DM9" s="643"/>
      <c r="DN9" s="643"/>
      <c r="DO9" s="643"/>
      <c r="DP9" s="644"/>
      <c r="DQ9" s="648">
        <v>1164490</v>
      </c>
      <c r="DR9" s="643"/>
      <c r="DS9" s="643"/>
      <c r="DT9" s="643"/>
      <c r="DU9" s="643"/>
      <c r="DV9" s="643"/>
      <c r="DW9" s="643"/>
      <c r="DX9" s="643"/>
      <c r="DY9" s="643"/>
      <c r="DZ9" s="643"/>
      <c r="EA9" s="643"/>
      <c r="EB9" s="643"/>
      <c r="EC9" s="688"/>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235</v>
      </c>
      <c r="S10" s="643"/>
      <c r="T10" s="643"/>
      <c r="U10" s="643"/>
      <c r="V10" s="643"/>
      <c r="W10" s="643"/>
      <c r="X10" s="643"/>
      <c r="Y10" s="644"/>
      <c r="Z10" s="675" t="s">
        <v>136</v>
      </c>
      <c r="AA10" s="675"/>
      <c r="AB10" s="675"/>
      <c r="AC10" s="675"/>
      <c r="AD10" s="676" t="s">
        <v>235</v>
      </c>
      <c r="AE10" s="676"/>
      <c r="AF10" s="676"/>
      <c r="AG10" s="676"/>
      <c r="AH10" s="676"/>
      <c r="AI10" s="676"/>
      <c r="AJ10" s="676"/>
      <c r="AK10" s="676"/>
      <c r="AL10" s="645" t="s">
        <v>136</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130225</v>
      </c>
      <c r="BH10" s="643"/>
      <c r="BI10" s="643"/>
      <c r="BJ10" s="643"/>
      <c r="BK10" s="643"/>
      <c r="BL10" s="643"/>
      <c r="BM10" s="643"/>
      <c r="BN10" s="644"/>
      <c r="BO10" s="675">
        <v>2.1</v>
      </c>
      <c r="BP10" s="675"/>
      <c r="BQ10" s="675"/>
      <c r="BR10" s="675"/>
      <c r="BS10" s="648" t="s">
        <v>136</v>
      </c>
      <c r="BT10" s="643"/>
      <c r="BU10" s="643"/>
      <c r="BV10" s="643"/>
      <c r="BW10" s="643"/>
      <c r="BX10" s="643"/>
      <c r="BY10" s="643"/>
      <c r="BZ10" s="643"/>
      <c r="CA10" s="643"/>
      <c r="CB10" s="688"/>
      <c r="CD10" s="689" t="s">
        <v>245</v>
      </c>
      <c r="CE10" s="686"/>
      <c r="CF10" s="686"/>
      <c r="CG10" s="686"/>
      <c r="CH10" s="686"/>
      <c r="CI10" s="686"/>
      <c r="CJ10" s="686"/>
      <c r="CK10" s="686"/>
      <c r="CL10" s="686"/>
      <c r="CM10" s="686"/>
      <c r="CN10" s="686"/>
      <c r="CO10" s="686"/>
      <c r="CP10" s="686"/>
      <c r="CQ10" s="687"/>
      <c r="CR10" s="642">
        <v>46791</v>
      </c>
      <c r="CS10" s="643"/>
      <c r="CT10" s="643"/>
      <c r="CU10" s="643"/>
      <c r="CV10" s="643"/>
      <c r="CW10" s="643"/>
      <c r="CX10" s="643"/>
      <c r="CY10" s="644"/>
      <c r="CZ10" s="675">
        <v>0.2</v>
      </c>
      <c r="DA10" s="675"/>
      <c r="DB10" s="675"/>
      <c r="DC10" s="675"/>
      <c r="DD10" s="648" t="s">
        <v>235</v>
      </c>
      <c r="DE10" s="643"/>
      <c r="DF10" s="643"/>
      <c r="DG10" s="643"/>
      <c r="DH10" s="643"/>
      <c r="DI10" s="643"/>
      <c r="DJ10" s="643"/>
      <c r="DK10" s="643"/>
      <c r="DL10" s="643"/>
      <c r="DM10" s="643"/>
      <c r="DN10" s="643"/>
      <c r="DO10" s="643"/>
      <c r="DP10" s="644"/>
      <c r="DQ10" s="648">
        <v>27846</v>
      </c>
      <c r="DR10" s="643"/>
      <c r="DS10" s="643"/>
      <c r="DT10" s="643"/>
      <c r="DU10" s="643"/>
      <c r="DV10" s="643"/>
      <c r="DW10" s="643"/>
      <c r="DX10" s="643"/>
      <c r="DY10" s="643"/>
      <c r="DZ10" s="643"/>
      <c r="EA10" s="643"/>
      <c r="EB10" s="643"/>
      <c r="EC10" s="688"/>
    </row>
    <row r="11" spans="2:143" ht="11.25" customHeight="1" x14ac:dyDescent="0.15">
      <c r="B11" s="639" t="s">
        <v>246</v>
      </c>
      <c r="C11" s="640"/>
      <c r="D11" s="640"/>
      <c r="E11" s="640"/>
      <c r="F11" s="640"/>
      <c r="G11" s="640"/>
      <c r="H11" s="640"/>
      <c r="I11" s="640"/>
      <c r="J11" s="640"/>
      <c r="K11" s="640"/>
      <c r="L11" s="640"/>
      <c r="M11" s="640"/>
      <c r="N11" s="640"/>
      <c r="O11" s="640"/>
      <c r="P11" s="640"/>
      <c r="Q11" s="641"/>
      <c r="R11" s="642">
        <v>1025716</v>
      </c>
      <c r="S11" s="643"/>
      <c r="T11" s="643"/>
      <c r="U11" s="643"/>
      <c r="V11" s="643"/>
      <c r="W11" s="643"/>
      <c r="X11" s="643"/>
      <c r="Y11" s="644"/>
      <c r="Z11" s="645">
        <v>4.7</v>
      </c>
      <c r="AA11" s="646"/>
      <c r="AB11" s="646"/>
      <c r="AC11" s="647"/>
      <c r="AD11" s="648">
        <v>1025716</v>
      </c>
      <c r="AE11" s="643"/>
      <c r="AF11" s="643"/>
      <c r="AG11" s="643"/>
      <c r="AH11" s="643"/>
      <c r="AI11" s="643"/>
      <c r="AJ11" s="643"/>
      <c r="AK11" s="644"/>
      <c r="AL11" s="645">
        <v>11.4</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184018</v>
      </c>
      <c r="BH11" s="643"/>
      <c r="BI11" s="643"/>
      <c r="BJ11" s="643"/>
      <c r="BK11" s="643"/>
      <c r="BL11" s="643"/>
      <c r="BM11" s="643"/>
      <c r="BN11" s="644"/>
      <c r="BO11" s="675">
        <v>2.9</v>
      </c>
      <c r="BP11" s="675"/>
      <c r="BQ11" s="675"/>
      <c r="BR11" s="675"/>
      <c r="BS11" s="648" t="s">
        <v>136</v>
      </c>
      <c r="BT11" s="643"/>
      <c r="BU11" s="643"/>
      <c r="BV11" s="643"/>
      <c r="BW11" s="643"/>
      <c r="BX11" s="643"/>
      <c r="BY11" s="643"/>
      <c r="BZ11" s="643"/>
      <c r="CA11" s="643"/>
      <c r="CB11" s="688"/>
      <c r="CD11" s="689" t="s">
        <v>248</v>
      </c>
      <c r="CE11" s="686"/>
      <c r="CF11" s="686"/>
      <c r="CG11" s="686"/>
      <c r="CH11" s="686"/>
      <c r="CI11" s="686"/>
      <c r="CJ11" s="686"/>
      <c r="CK11" s="686"/>
      <c r="CL11" s="686"/>
      <c r="CM11" s="686"/>
      <c r="CN11" s="686"/>
      <c r="CO11" s="686"/>
      <c r="CP11" s="686"/>
      <c r="CQ11" s="687"/>
      <c r="CR11" s="642">
        <v>108507</v>
      </c>
      <c r="CS11" s="643"/>
      <c r="CT11" s="643"/>
      <c r="CU11" s="643"/>
      <c r="CV11" s="643"/>
      <c r="CW11" s="643"/>
      <c r="CX11" s="643"/>
      <c r="CY11" s="644"/>
      <c r="CZ11" s="675">
        <v>0.5</v>
      </c>
      <c r="DA11" s="675"/>
      <c r="DB11" s="675"/>
      <c r="DC11" s="675"/>
      <c r="DD11" s="648" t="s">
        <v>136</v>
      </c>
      <c r="DE11" s="643"/>
      <c r="DF11" s="643"/>
      <c r="DG11" s="643"/>
      <c r="DH11" s="643"/>
      <c r="DI11" s="643"/>
      <c r="DJ11" s="643"/>
      <c r="DK11" s="643"/>
      <c r="DL11" s="643"/>
      <c r="DM11" s="643"/>
      <c r="DN11" s="643"/>
      <c r="DO11" s="643"/>
      <c r="DP11" s="644"/>
      <c r="DQ11" s="648">
        <v>89464</v>
      </c>
      <c r="DR11" s="643"/>
      <c r="DS11" s="643"/>
      <c r="DT11" s="643"/>
      <c r="DU11" s="643"/>
      <c r="DV11" s="643"/>
      <c r="DW11" s="643"/>
      <c r="DX11" s="643"/>
      <c r="DY11" s="643"/>
      <c r="DZ11" s="643"/>
      <c r="EA11" s="643"/>
      <c r="EB11" s="643"/>
      <c r="EC11" s="688"/>
    </row>
    <row r="12" spans="2:143" ht="11.25" customHeight="1" x14ac:dyDescent="0.15">
      <c r="B12" s="639" t="s">
        <v>249</v>
      </c>
      <c r="C12" s="640"/>
      <c r="D12" s="640"/>
      <c r="E12" s="640"/>
      <c r="F12" s="640"/>
      <c r="G12" s="640"/>
      <c r="H12" s="640"/>
      <c r="I12" s="640"/>
      <c r="J12" s="640"/>
      <c r="K12" s="640"/>
      <c r="L12" s="640"/>
      <c r="M12" s="640"/>
      <c r="N12" s="640"/>
      <c r="O12" s="640"/>
      <c r="P12" s="640"/>
      <c r="Q12" s="641"/>
      <c r="R12" s="642">
        <v>32994</v>
      </c>
      <c r="S12" s="643"/>
      <c r="T12" s="643"/>
      <c r="U12" s="643"/>
      <c r="V12" s="643"/>
      <c r="W12" s="643"/>
      <c r="X12" s="643"/>
      <c r="Y12" s="644"/>
      <c r="Z12" s="675">
        <v>0.2</v>
      </c>
      <c r="AA12" s="675"/>
      <c r="AB12" s="675"/>
      <c r="AC12" s="675"/>
      <c r="AD12" s="676">
        <v>32994</v>
      </c>
      <c r="AE12" s="676"/>
      <c r="AF12" s="676"/>
      <c r="AG12" s="676"/>
      <c r="AH12" s="676"/>
      <c r="AI12" s="676"/>
      <c r="AJ12" s="676"/>
      <c r="AK12" s="676"/>
      <c r="AL12" s="645">
        <v>0.4</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2585777</v>
      </c>
      <c r="BH12" s="643"/>
      <c r="BI12" s="643"/>
      <c r="BJ12" s="643"/>
      <c r="BK12" s="643"/>
      <c r="BL12" s="643"/>
      <c r="BM12" s="643"/>
      <c r="BN12" s="644"/>
      <c r="BO12" s="675">
        <v>40.9</v>
      </c>
      <c r="BP12" s="675"/>
      <c r="BQ12" s="675"/>
      <c r="BR12" s="675"/>
      <c r="BS12" s="648" t="s">
        <v>136</v>
      </c>
      <c r="BT12" s="643"/>
      <c r="BU12" s="643"/>
      <c r="BV12" s="643"/>
      <c r="BW12" s="643"/>
      <c r="BX12" s="643"/>
      <c r="BY12" s="643"/>
      <c r="BZ12" s="643"/>
      <c r="CA12" s="643"/>
      <c r="CB12" s="688"/>
      <c r="CD12" s="689" t="s">
        <v>251</v>
      </c>
      <c r="CE12" s="686"/>
      <c r="CF12" s="686"/>
      <c r="CG12" s="686"/>
      <c r="CH12" s="686"/>
      <c r="CI12" s="686"/>
      <c r="CJ12" s="686"/>
      <c r="CK12" s="686"/>
      <c r="CL12" s="686"/>
      <c r="CM12" s="686"/>
      <c r="CN12" s="686"/>
      <c r="CO12" s="686"/>
      <c r="CP12" s="686"/>
      <c r="CQ12" s="687"/>
      <c r="CR12" s="642">
        <v>527262</v>
      </c>
      <c r="CS12" s="643"/>
      <c r="CT12" s="643"/>
      <c r="CU12" s="643"/>
      <c r="CV12" s="643"/>
      <c r="CW12" s="643"/>
      <c r="CX12" s="643"/>
      <c r="CY12" s="644"/>
      <c r="CZ12" s="675">
        <v>2.5</v>
      </c>
      <c r="DA12" s="675"/>
      <c r="DB12" s="675"/>
      <c r="DC12" s="675"/>
      <c r="DD12" s="648">
        <v>42062</v>
      </c>
      <c r="DE12" s="643"/>
      <c r="DF12" s="643"/>
      <c r="DG12" s="643"/>
      <c r="DH12" s="643"/>
      <c r="DI12" s="643"/>
      <c r="DJ12" s="643"/>
      <c r="DK12" s="643"/>
      <c r="DL12" s="643"/>
      <c r="DM12" s="643"/>
      <c r="DN12" s="643"/>
      <c r="DO12" s="643"/>
      <c r="DP12" s="644"/>
      <c r="DQ12" s="648">
        <v>246754</v>
      </c>
      <c r="DR12" s="643"/>
      <c r="DS12" s="643"/>
      <c r="DT12" s="643"/>
      <c r="DU12" s="643"/>
      <c r="DV12" s="643"/>
      <c r="DW12" s="643"/>
      <c r="DX12" s="643"/>
      <c r="DY12" s="643"/>
      <c r="DZ12" s="643"/>
      <c r="EA12" s="643"/>
      <c r="EB12" s="643"/>
      <c r="EC12" s="688"/>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136</v>
      </c>
      <c r="S13" s="643"/>
      <c r="T13" s="643"/>
      <c r="U13" s="643"/>
      <c r="V13" s="643"/>
      <c r="W13" s="643"/>
      <c r="X13" s="643"/>
      <c r="Y13" s="644"/>
      <c r="Z13" s="675" t="s">
        <v>136</v>
      </c>
      <c r="AA13" s="675"/>
      <c r="AB13" s="675"/>
      <c r="AC13" s="675"/>
      <c r="AD13" s="676" t="s">
        <v>136</v>
      </c>
      <c r="AE13" s="676"/>
      <c r="AF13" s="676"/>
      <c r="AG13" s="676"/>
      <c r="AH13" s="676"/>
      <c r="AI13" s="676"/>
      <c r="AJ13" s="676"/>
      <c r="AK13" s="676"/>
      <c r="AL13" s="645" t="s">
        <v>136</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2585777</v>
      </c>
      <c r="BH13" s="643"/>
      <c r="BI13" s="643"/>
      <c r="BJ13" s="643"/>
      <c r="BK13" s="643"/>
      <c r="BL13" s="643"/>
      <c r="BM13" s="643"/>
      <c r="BN13" s="644"/>
      <c r="BO13" s="675">
        <v>40.9</v>
      </c>
      <c r="BP13" s="675"/>
      <c r="BQ13" s="675"/>
      <c r="BR13" s="675"/>
      <c r="BS13" s="648" t="s">
        <v>136</v>
      </c>
      <c r="BT13" s="643"/>
      <c r="BU13" s="643"/>
      <c r="BV13" s="643"/>
      <c r="BW13" s="643"/>
      <c r="BX13" s="643"/>
      <c r="BY13" s="643"/>
      <c r="BZ13" s="643"/>
      <c r="CA13" s="643"/>
      <c r="CB13" s="688"/>
      <c r="CD13" s="689" t="s">
        <v>254</v>
      </c>
      <c r="CE13" s="686"/>
      <c r="CF13" s="686"/>
      <c r="CG13" s="686"/>
      <c r="CH13" s="686"/>
      <c r="CI13" s="686"/>
      <c r="CJ13" s="686"/>
      <c r="CK13" s="686"/>
      <c r="CL13" s="686"/>
      <c r="CM13" s="686"/>
      <c r="CN13" s="686"/>
      <c r="CO13" s="686"/>
      <c r="CP13" s="686"/>
      <c r="CQ13" s="687"/>
      <c r="CR13" s="642">
        <v>1105860</v>
      </c>
      <c r="CS13" s="643"/>
      <c r="CT13" s="643"/>
      <c r="CU13" s="643"/>
      <c r="CV13" s="643"/>
      <c r="CW13" s="643"/>
      <c r="CX13" s="643"/>
      <c r="CY13" s="644"/>
      <c r="CZ13" s="675">
        <v>5.3</v>
      </c>
      <c r="DA13" s="675"/>
      <c r="DB13" s="675"/>
      <c r="DC13" s="675"/>
      <c r="DD13" s="648">
        <v>450962</v>
      </c>
      <c r="DE13" s="643"/>
      <c r="DF13" s="643"/>
      <c r="DG13" s="643"/>
      <c r="DH13" s="643"/>
      <c r="DI13" s="643"/>
      <c r="DJ13" s="643"/>
      <c r="DK13" s="643"/>
      <c r="DL13" s="643"/>
      <c r="DM13" s="643"/>
      <c r="DN13" s="643"/>
      <c r="DO13" s="643"/>
      <c r="DP13" s="644"/>
      <c r="DQ13" s="648">
        <v>769053</v>
      </c>
      <c r="DR13" s="643"/>
      <c r="DS13" s="643"/>
      <c r="DT13" s="643"/>
      <c r="DU13" s="643"/>
      <c r="DV13" s="643"/>
      <c r="DW13" s="643"/>
      <c r="DX13" s="643"/>
      <c r="DY13" s="643"/>
      <c r="DZ13" s="643"/>
      <c r="EA13" s="643"/>
      <c r="EB13" s="643"/>
      <c r="EC13" s="688"/>
    </row>
    <row r="14" spans="2:143" ht="11.25" customHeight="1" x14ac:dyDescent="0.15">
      <c r="B14" s="639" t="s">
        <v>255</v>
      </c>
      <c r="C14" s="640"/>
      <c r="D14" s="640"/>
      <c r="E14" s="640"/>
      <c r="F14" s="640"/>
      <c r="G14" s="640"/>
      <c r="H14" s="640"/>
      <c r="I14" s="640"/>
      <c r="J14" s="640"/>
      <c r="K14" s="640"/>
      <c r="L14" s="640"/>
      <c r="M14" s="640"/>
      <c r="N14" s="640"/>
      <c r="O14" s="640"/>
      <c r="P14" s="640"/>
      <c r="Q14" s="641"/>
      <c r="R14" s="642" t="s">
        <v>235</v>
      </c>
      <c r="S14" s="643"/>
      <c r="T14" s="643"/>
      <c r="U14" s="643"/>
      <c r="V14" s="643"/>
      <c r="W14" s="643"/>
      <c r="X14" s="643"/>
      <c r="Y14" s="644"/>
      <c r="Z14" s="675" t="s">
        <v>136</v>
      </c>
      <c r="AA14" s="675"/>
      <c r="AB14" s="675"/>
      <c r="AC14" s="675"/>
      <c r="AD14" s="676" t="s">
        <v>136</v>
      </c>
      <c r="AE14" s="676"/>
      <c r="AF14" s="676"/>
      <c r="AG14" s="676"/>
      <c r="AH14" s="676"/>
      <c r="AI14" s="676"/>
      <c r="AJ14" s="676"/>
      <c r="AK14" s="676"/>
      <c r="AL14" s="645" t="s">
        <v>136</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119445</v>
      </c>
      <c r="BH14" s="643"/>
      <c r="BI14" s="643"/>
      <c r="BJ14" s="643"/>
      <c r="BK14" s="643"/>
      <c r="BL14" s="643"/>
      <c r="BM14" s="643"/>
      <c r="BN14" s="644"/>
      <c r="BO14" s="675">
        <v>1.9</v>
      </c>
      <c r="BP14" s="675"/>
      <c r="BQ14" s="675"/>
      <c r="BR14" s="675"/>
      <c r="BS14" s="648" t="s">
        <v>136</v>
      </c>
      <c r="BT14" s="643"/>
      <c r="BU14" s="643"/>
      <c r="BV14" s="643"/>
      <c r="BW14" s="643"/>
      <c r="BX14" s="643"/>
      <c r="BY14" s="643"/>
      <c r="BZ14" s="643"/>
      <c r="CA14" s="643"/>
      <c r="CB14" s="688"/>
      <c r="CD14" s="689" t="s">
        <v>257</v>
      </c>
      <c r="CE14" s="686"/>
      <c r="CF14" s="686"/>
      <c r="CG14" s="686"/>
      <c r="CH14" s="686"/>
      <c r="CI14" s="686"/>
      <c r="CJ14" s="686"/>
      <c r="CK14" s="686"/>
      <c r="CL14" s="686"/>
      <c r="CM14" s="686"/>
      <c r="CN14" s="686"/>
      <c r="CO14" s="686"/>
      <c r="CP14" s="686"/>
      <c r="CQ14" s="687"/>
      <c r="CR14" s="642">
        <v>675109</v>
      </c>
      <c r="CS14" s="643"/>
      <c r="CT14" s="643"/>
      <c r="CU14" s="643"/>
      <c r="CV14" s="643"/>
      <c r="CW14" s="643"/>
      <c r="CX14" s="643"/>
      <c r="CY14" s="644"/>
      <c r="CZ14" s="675">
        <v>3.3</v>
      </c>
      <c r="DA14" s="675"/>
      <c r="DB14" s="675"/>
      <c r="DC14" s="675"/>
      <c r="DD14" s="648">
        <v>3740</v>
      </c>
      <c r="DE14" s="643"/>
      <c r="DF14" s="643"/>
      <c r="DG14" s="643"/>
      <c r="DH14" s="643"/>
      <c r="DI14" s="643"/>
      <c r="DJ14" s="643"/>
      <c r="DK14" s="643"/>
      <c r="DL14" s="643"/>
      <c r="DM14" s="643"/>
      <c r="DN14" s="643"/>
      <c r="DO14" s="643"/>
      <c r="DP14" s="644"/>
      <c r="DQ14" s="648">
        <v>639040</v>
      </c>
      <c r="DR14" s="643"/>
      <c r="DS14" s="643"/>
      <c r="DT14" s="643"/>
      <c r="DU14" s="643"/>
      <c r="DV14" s="643"/>
      <c r="DW14" s="643"/>
      <c r="DX14" s="643"/>
      <c r="DY14" s="643"/>
      <c r="DZ14" s="643"/>
      <c r="EA14" s="643"/>
      <c r="EB14" s="643"/>
      <c r="EC14" s="688"/>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136</v>
      </c>
      <c r="S15" s="643"/>
      <c r="T15" s="643"/>
      <c r="U15" s="643"/>
      <c r="V15" s="643"/>
      <c r="W15" s="643"/>
      <c r="X15" s="643"/>
      <c r="Y15" s="644"/>
      <c r="Z15" s="675" t="s">
        <v>136</v>
      </c>
      <c r="AA15" s="675"/>
      <c r="AB15" s="675"/>
      <c r="AC15" s="675"/>
      <c r="AD15" s="676" t="s">
        <v>136</v>
      </c>
      <c r="AE15" s="676"/>
      <c r="AF15" s="676"/>
      <c r="AG15" s="676"/>
      <c r="AH15" s="676"/>
      <c r="AI15" s="676"/>
      <c r="AJ15" s="676"/>
      <c r="AK15" s="676"/>
      <c r="AL15" s="645" t="s">
        <v>136</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280755</v>
      </c>
      <c r="BH15" s="643"/>
      <c r="BI15" s="643"/>
      <c r="BJ15" s="643"/>
      <c r="BK15" s="643"/>
      <c r="BL15" s="643"/>
      <c r="BM15" s="643"/>
      <c r="BN15" s="644"/>
      <c r="BO15" s="675">
        <v>4.4000000000000004</v>
      </c>
      <c r="BP15" s="675"/>
      <c r="BQ15" s="675"/>
      <c r="BR15" s="675"/>
      <c r="BS15" s="648" t="s">
        <v>136</v>
      </c>
      <c r="BT15" s="643"/>
      <c r="BU15" s="643"/>
      <c r="BV15" s="643"/>
      <c r="BW15" s="643"/>
      <c r="BX15" s="643"/>
      <c r="BY15" s="643"/>
      <c r="BZ15" s="643"/>
      <c r="CA15" s="643"/>
      <c r="CB15" s="688"/>
      <c r="CD15" s="689" t="s">
        <v>260</v>
      </c>
      <c r="CE15" s="686"/>
      <c r="CF15" s="686"/>
      <c r="CG15" s="686"/>
      <c r="CH15" s="686"/>
      <c r="CI15" s="686"/>
      <c r="CJ15" s="686"/>
      <c r="CK15" s="686"/>
      <c r="CL15" s="686"/>
      <c r="CM15" s="686"/>
      <c r="CN15" s="686"/>
      <c r="CO15" s="686"/>
      <c r="CP15" s="686"/>
      <c r="CQ15" s="687"/>
      <c r="CR15" s="642">
        <v>2673222</v>
      </c>
      <c r="CS15" s="643"/>
      <c r="CT15" s="643"/>
      <c r="CU15" s="643"/>
      <c r="CV15" s="643"/>
      <c r="CW15" s="643"/>
      <c r="CX15" s="643"/>
      <c r="CY15" s="644"/>
      <c r="CZ15" s="675">
        <v>12.9</v>
      </c>
      <c r="DA15" s="675"/>
      <c r="DB15" s="675"/>
      <c r="DC15" s="675"/>
      <c r="DD15" s="648">
        <v>242140</v>
      </c>
      <c r="DE15" s="643"/>
      <c r="DF15" s="643"/>
      <c r="DG15" s="643"/>
      <c r="DH15" s="643"/>
      <c r="DI15" s="643"/>
      <c r="DJ15" s="643"/>
      <c r="DK15" s="643"/>
      <c r="DL15" s="643"/>
      <c r="DM15" s="643"/>
      <c r="DN15" s="643"/>
      <c r="DO15" s="643"/>
      <c r="DP15" s="644"/>
      <c r="DQ15" s="648">
        <v>1712745</v>
      </c>
      <c r="DR15" s="643"/>
      <c r="DS15" s="643"/>
      <c r="DT15" s="643"/>
      <c r="DU15" s="643"/>
      <c r="DV15" s="643"/>
      <c r="DW15" s="643"/>
      <c r="DX15" s="643"/>
      <c r="DY15" s="643"/>
      <c r="DZ15" s="643"/>
      <c r="EA15" s="643"/>
      <c r="EB15" s="643"/>
      <c r="EC15" s="688"/>
    </row>
    <row r="16" spans="2:143" ht="11.25" customHeight="1" x14ac:dyDescent="0.15">
      <c r="B16" s="639" t="s">
        <v>261</v>
      </c>
      <c r="C16" s="640"/>
      <c r="D16" s="640"/>
      <c r="E16" s="640"/>
      <c r="F16" s="640"/>
      <c r="G16" s="640"/>
      <c r="H16" s="640"/>
      <c r="I16" s="640"/>
      <c r="J16" s="640"/>
      <c r="K16" s="640"/>
      <c r="L16" s="640"/>
      <c r="M16" s="640"/>
      <c r="N16" s="640"/>
      <c r="O16" s="640"/>
      <c r="P16" s="640"/>
      <c r="Q16" s="641"/>
      <c r="R16" s="642">
        <v>12855</v>
      </c>
      <c r="S16" s="643"/>
      <c r="T16" s="643"/>
      <c r="U16" s="643"/>
      <c r="V16" s="643"/>
      <c r="W16" s="643"/>
      <c r="X16" s="643"/>
      <c r="Y16" s="644"/>
      <c r="Z16" s="675">
        <v>0.1</v>
      </c>
      <c r="AA16" s="675"/>
      <c r="AB16" s="675"/>
      <c r="AC16" s="675"/>
      <c r="AD16" s="676">
        <v>12855</v>
      </c>
      <c r="AE16" s="676"/>
      <c r="AF16" s="676"/>
      <c r="AG16" s="676"/>
      <c r="AH16" s="676"/>
      <c r="AI16" s="676"/>
      <c r="AJ16" s="676"/>
      <c r="AK16" s="676"/>
      <c r="AL16" s="645">
        <v>0.1</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136</v>
      </c>
      <c r="BH16" s="643"/>
      <c r="BI16" s="643"/>
      <c r="BJ16" s="643"/>
      <c r="BK16" s="643"/>
      <c r="BL16" s="643"/>
      <c r="BM16" s="643"/>
      <c r="BN16" s="644"/>
      <c r="BO16" s="675" t="s">
        <v>136</v>
      </c>
      <c r="BP16" s="675"/>
      <c r="BQ16" s="675"/>
      <c r="BR16" s="675"/>
      <c r="BS16" s="648" t="s">
        <v>136</v>
      </c>
      <c r="BT16" s="643"/>
      <c r="BU16" s="643"/>
      <c r="BV16" s="643"/>
      <c r="BW16" s="643"/>
      <c r="BX16" s="643"/>
      <c r="BY16" s="643"/>
      <c r="BZ16" s="643"/>
      <c r="CA16" s="643"/>
      <c r="CB16" s="688"/>
      <c r="CD16" s="689" t="s">
        <v>263</v>
      </c>
      <c r="CE16" s="686"/>
      <c r="CF16" s="686"/>
      <c r="CG16" s="686"/>
      <c r="CH16" s="686"/>
      <c r="CI16" s="686"/>
      <c r="CJ16" s="686"/>
      <c r="CK16" s="686"/>
      <c r="CL16" s="686"/>
      <c r="CM16" s="686"/>
      <c r="CN16" s="686"/>
      <c r="CO16" s="686"/>
      <c r="CP16" s="686"/>
      <c r="CQ16" s="687"/>
      <c r="CR16" s="642">
        <v>494413</v>
      </c>
      <c r="CS16" s="643"/>
      <c r="CT16" s="643"/>
      <c r="CU16" s="643"/>
      <c r="CV16" s="643"/>
      <c r="CW16" s="643"/>
      <c r="CX16" s="643"/>
      <c r="CY16" s="644"/>
      <c r="CZ16" s="675">
        <v>2.4</v>
      </c>
      <c r="DA16" s="675"/>
      <c r="DB16" s="675"/>
      <c r="DC16" s="675"/>
      <c r="DD16" s="648" t="s">
        <v>235</v>
      </c>
      <c r="DE16" s="643"/>
      <c r="DF16" s="643"/>
      <c r="DG16" s="643"/>
      <c r="DH16" s="643"/>
      <c r="DI16" s="643"/>
      <c r="DJ16" s="643"/>
      <c r="DK16" s="643"/>
      <c r="DL16" s="643"/>
      <c r="DM16" s="643"/>
      <c r="DN16" s="643"/>
      <c r="DO16" s="643"/>
      <c r="DP16" s="644"/>
      <c r="DQ16" s="648">
        <v>162788</v>
      </c>
      <c r="DR16" s="643"/>
      <c r="DS16" s="643"/>
      <c r="DT16" s="643"/>
      <c r="DU16" s="643"/>
      <c r="DV16" s="643"/>
      <c r="DW16" s="643"/>
      <c r="DX16" s="643"/>
      <c r="DY16" s="643"/>
      <c r="DZ16" s="643"/>
      <c r="EA16" s="643"/>
      <c r="EB16" s="643"/>
      <c r="EC16" s="688"/>
    </row>
    <row r="17" spans="2:133" ht="11.25" customHeight="1" x14ac:dyDescent="0.15">
      <c r="B17" s="639" t="s">
        <v>264</v>
      </c>
      <c r="C17" s="640"/>
      <c r="D17" s="640"/>
      <c r="E17" s="640"/>
      <c r="F17" s="640"/>
      <c r="G17" s="640"/>
      <c r="H17" s="640"/>
      <c r="I17" s="640"/>
      <c r="J17" s="640"/>
      <c r="K17" s="640"/>
      <c r="L17" s="640"/>
      <c r="M17" s="640"/>
      <c r="N17" s="640"/>
      <c r="O17" s="640"/>
      <c r="P17" s="640"/>
      <c r="Q17" s="641"/>
      <c r="R17" s="642">
        <v>32154</v>
      </c>
      <c r="S17" s="643"/>
      <c r="T17" s="643"/>
      <c r="U17" s="643"/>
      <c r="V17" s="643"/>
      <c r="W17" s="643"/>
      <c r="X17" s="643"/>
      <c r="Y17" s="644"/>
      <c r="Z17" s="675">
        <v>0.1</v>
      </c>
      <c r="AA17" s="675"/>
      <c r="AB17" s="675"/>
      <c r="AC17" s="675"/>
      <c r="AD17" s="676">
        <v>32154</v>
      </c>
      <c r="AE17" s="676"/>
      <c r="AF17" s="676"/>
      <c r="AG17" s="676"/>
      <c r="AH17" s="676"/>
      <c r="AI17" s="676"/>
      <c r="AJ17" s="676"/>
      <c r="AK17" s="676"/>
      <c r="AL17" s="645">
        <v>0.4</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136</v>
      </c>
      <c r="BH17" s="643"/>
      <c r="BI17" s="643"/>
      <c r="BJ17" s="643"/>
      <c r="BK17" s="643"/>
      <c r="BL17" s="643"/>
      <c r="BM17" s="643"/>
      <c r="BN17" s="644"/>
      <c r="BO17" s="675" t="s">
        <v>136</v>
      </c>
      <c r="BP17" s="675"/>
      <c r="BQ17" s="675"/>
      <c r="BR17" s="675"/>
      <c r="BS17" s="648" t="s">
        <v>136</v>
      </c>
      <c r="BT17" s="643"/>
      <c r="BU17" s="643"/>
      <c r="BV17" s="643"/>
      <c r="BW17" s="643"/>
      <c r="BX17" s="643"/>
      <c r="BY17" s="643"/>
      <c r="BZ17" s="643"/>
      <c r="CA17" s="643"/>
      <c r="CB17" s="688"/>
      <c r="CD17" s="689" t="s">
        <v>266</v>
      </c>
      <c r="CE17" s="686"/>
      <c r="CF17" s="686"/>
      <c r="CG17" s="686"/>
      <c r="CH17" s="686"/>
      <c r="CI17" s="686"/>
      <c r="CJ17" s="686"/>
      <c r="CK17" s="686"/>
      <c r="CL17" s="686"/>
      <c r="CM17" s="686"/>
      <c r="CN17" s="686"/>
      <c r="CO17" s="686"/>
      <c r="CP17" s="686"/>
      <c r="CQ17" s="687"/>
      <c r="CR17" s="642">
        <v>468629</v>
      </c>
      <c r="CS17" s="643"/>
      <c r="CT17" s="643"/>
      <c r="CU17" s="643"/>
      <c r="CV17" s="643"/>
      <c r="CW17" s="643"/>
      <c r="CX17" s="643"/>
      <c r="CY17" s="644"/>
      <c r="CZ17" s="675">
        <v>2.2999999999999998</v>
      </c>
      <c r="DA17" s="675"/>
      <c r="DB17" s="675"/>
      <c r="DC17" s="675"/>
      <c r="DD17" s="648" t="s">
        <v>136</v>
      </c>
      <c r="DE17" s="643"/>
      <c r="DF17" s="643"/>
      <c r="DG17" s="643"/>
      <c r="DH17" s="643"/>
      <c r="DI17" s="643"/>
      <c r="DJ17" s="643"/>
      <c r="DK17" s="643"/>
      <c r="DL17" s="643"/>
      <c r="DM17" s="643"/>
      <c r="DN17" s="643"/>
      <c r="DO17" s="643"/>
      <c r="DP17" s="644"/>
      <c r="DQ17" s="648">
        <v>457999</v>
      </c>
      <c r="DR17" s="643"/>
      <c r="DS17" s="643"/>
      <c r="DT17" s="643"/>
      <c r="DU17" s="643"/>
      <c r="DV17" s="643"/>
      <c r="DW17" s="643"/>
      <c r="DX17" s="643"/>
      <c r="DY17" s="643"/>
      <c r="DZ17" s="643"/>
      <c r="EA17" s="643"/>
      <c r="EB17" s="643"/>
      <c r="EC17" s="688"/>
    </row>
    <row r="18" spans="2:133" ht="11.25" customHeight="1" x14ac:dyDescent="0.15">
      <c r="B18" s="639" t="s">
        <v>267</v>
      </c>
      <c r="C18" s="640"/>
      <c r="D18" s="640"/>
      <c r="E18" s="640"/>
      <c r="F18" s="640"/>
      <c r="G18" s="640"/>
      <c r="H18" s="640"/>
      <c r="I18" s="640"/>
      <c r="J18" s="640"/>
      <c r="K18" s="640"/>
      <c r="L18" s="640"/>
      <c r="M18" s="640"/>
      <c r="N18" s="640"/>
      <c r="O18" s="640"/>
      <c r="P18" s="640"/>
      <c r="Q18" s="641"/>
      <c r="R18" s="642">
        <v>82786</v>
      </c>
      <c r="S18" s="643"/>
      <c r="T18" s="643"/>
      <c r="U18" s="643"/>
      <c r="V18" s="643"/>
      <c r="W18" s="643"/>
      <c r="X18" s="643"/>
      <c r="Y18" s="644"/>
      <c r="Z18" s="675">
        <v>0.4</v>
      </c>
      <c r="AA18" s="675"/>
      <c r="AB18" s="675"/>
      <c r="AC18" s="675"/>
      <c r="AD18" s="676">
        <v>82786</v>
      </c>
      <c r="AE18" s="676"/>
      <c r="AF18" s="676"/>
      <c r="AG18" s="676"/>
      <c r="AH18" s="676"/>
      <c r="AI18" s="676"/>
      <c r="AJ18" s="676"/>
      <c r="AK18" s="676"/>
      <c r="AL18" s="645">
        <v>0.9</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136</v>
      </c>
      <c r="BH18" s="643"/>
      <c r="BI18" s="643"/>
      <c r="BJ18" s="643"/>
      <c r="BK18" s="643"/>
      <c r="BL18" s="643"/>
      <c r="BM18" s="643"/>
      <c r="BN18" s="644"/>
      <c r="BO18" s="675" t="s">
        <v>136</v>
      </c>
      <c r="BP18" s="675"/>
      <c r="BQ18" s="675"/>
      <c r="BR18" s="675"/>
      <c r="BS18" s="648" t="s">
        <v>136</v>
      </c>
      <c r="BT18" s="643"/>
      <c r="BU18" s="643"/>
      <c r="BV18" s="643"/>
      <c r="BW18" s="643"/>
      <c r="BX18" s="643"/>
      <c r="BY18" s="643"/>
      <c r="BZ18" s="643"/>
      <c r="CA18" s="643"/>
      <c r="CB18" s="688"/>
      <c r="CD18" s="689" t="s">
        <v>269</v>
      </c>
      <c r="CE18" s="686"/>
      <c r="CF18" s="686"/>
      <c r="CG18" s="686"/>
      <c r="CH18" s="686"/>
      <c r="CI18" s="686"/>
      <c r="CJ18" s="686"/>
      <c r="CK18" s="686"/>
      <c r="CL18" s="686"/>
      <c r="CM18" s="686"/>
      <c r="CN18" s="686"/>
      <c r="CO18" s="686"/>
      <c r="CP18" s="686"/>
      <c r="CQ18" s="687"/>
      <c r="CR18" s="642" t="s">
        <v>136</v>
      </c>
      <c r="CS18" s="643"/>
      <c r="CT18" s="643"/>
      <c r="CU18" s="643"/>
      <c r="CV18" s="643"/>
      <c r="CW18" s="643"/>
      <c r="CX18" s="643"/>
      <c r="CY18" s="644"/>
      <c r="CZ18" s="675" t="s">
        <v>136</v>
      </c>
      <c r="DA18" s="675"/>
      <c r="DB18" s="675"/>
      <c r="DC18" s="675"/>
      <c r="DD18" s="648" t="s">
        <v>136</v>
      </c>
      <c r="DE18" s="643"/>
      <c r="DF18" s="643"/>
      <c r="DG18" s="643"/>
      <c r="DH18" s="643"/>
      <c r="DI18" s="643"/>
      <c r="DJ18" s="643"/>
      <c r="DK18" s="643"/>
      <c r="DL18" s="643"/>
      <c r="DM18" s="643"/>
      <c r="DN18" s="643"/>
      <c r="DO18" s="643"/>
      <c r="DP18" s="644"/>
      <c r="DQ18" s="648" t="s">
        <v>136</v>
      </c>
      <c r="DR18" s="643"/>
      <c r="DS18" s="643"/>
      <c r="DT18" s="643"/>
      <c r="DU18" s="643"/>
      <c r="DV18" s="643"/>
      <c r="DW18" s="643"/>
      <c r="DX18" s="643"/>
      <c r="DY18" s="643"/>
      <c r="DZ18" s="643"/>
      <c r="EA18" s="643"/>
      <c r="EB18" s="643"/>
      <c r="EC18" s="688"/>
    </row>
    <row r="19" spans="2:133" ht="11.25" customHeight="1" x14ac:dyDescent="0.15">
      <c r="B19" s="639" t="s">
        <v>270</v>
      </c>
      <c r="C19" s="640"/>
      <c r="D19" s="640"/>
      <c r="E19" s="640"/>
      <c r="F19" s="640"/>
      <c r="G19" s="640"/>
      <c r="H19" s="640"/>
      <c r="I19" s="640"/>
      <c r="J19" s="640"/>
      <c r="K19" s="640"/>
      <c r="L19" s="640"/>
      <c r="M19" s="640"/>
      <c r="N19" s="640"/>
      <c r="O19" s="640"/>
      <c r="P19" s="640"/>
      <c r="Q19" s="641"/>
      <c r="R19" s="642">
        <v>73758</v>
      </c>
      <c r="S19" s="643"/>
      <c r="T19" s="643"/>
      <c r="U19" s="643"/>
      <c r="V19" s="643"/>
      <c r="W19" s="643"/>
      <c r="X19" s="643"/>
      <c r="Y19" s="644"/>
      <c r="Z19" s="675">
        <v>0.3</v>
      </c>
      <c r="AA19" s="675"/>
      <c r="AB19" s="675"/>
      <c r="AC19" s="675"/>
      <c r="AD19" s="676">
        <v>73758</v>
      </c>
      <c r="AE19" s="676"/>
      <c r="AF19" s="676"/>
      <c r="AG19" s="676"/>
      <c r="AH19" s="676"/>
      <c r="AI19" s="676"/>
      <c r="AJ19" s="676"/>
      <c r="AK19" s="676"/>
      <c r="AL19" s="645">
        <v>0.8</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4951</v>
      </c>
      <c r="BH19" s="643"/>
      <c r="BI19" s="643"/>
      <c r="BJ19" s="643"/>
      <c r="BK19" s="643"/>
      <c r="BL19" s="643"/>
      <c r="BM19" s="643"/>
      <c r="BN19" s="644"/>
      <c r="BO19" s="675">
        <v>0.1</v>
      </c>
      <c r="BP19" s="675"/>
      <c r="BQ19" s="675"/>
      <c r="BR19" s="675"/>
      <c r="BS19" s="648" t="s">
        <v>136</v>
      </c>
      <c r="BT19" s="643"/>
      <c r="BU19" s="643"/>
      <c r="BV19" s="643"/>
      <c r="BW19" s="643"/>
      <c r="BX19" s="643"/>
      <c r="BY19" s="643"/>
      <c r="BZ19" s="643"/>
      <c r="CA19" s="643"/>
      <c r="CB19" s="688"/>
      <c r="CD19" s="689" t="s">
        <v>272</v>
      </c>
      <c r="CE19" s="686"/>
      <c r="CF19" s="686"/>
      <c r="CG19" s="686"/>
      <c r="CH19" s="686"/>
      <c r="CI19" s="686"/>
      <c r="CJ19" s="686"/>
      <c r="CK19" s="686"/>
      <c r="CL19" s="686"/>
      <c r="CM19" s="686"/>
      <c r="CN19" s="686"/>
      <c r="CO19" s="686"/>
      <c r="CP19" s="686"/>
      <c r="CQ19" s="687"/>
      <c r="CR19" s="642" t="s">
        <v>235</v>
      </c>
      <c r="CS19" s="643"/>
      <c r="CT19" s="643"/>
      <c r="CU19" s="643"/>
      <c r="CV19" s="643"/>
      <c r="CW19" s="643"/>
      <c r="CX19" s="643"/>
      <c r="CY19" s="644"/>
      <c r="CZ19" s="675" t="s">
        <v>235</v>
      </c>
      <c r="DA19" s="675"/>
      <c r="DB19" s="675"/>
      <c r="DC19" s="675"/>
      <c r="DD19" s="648" t="s">
        <v>136</v>
      </c>
      <c r="DE19" s="643"/>
      <c r="DF19" s="643"/>
      <c r="DG19" s="643"/>
      <c r="DH19" s="643"/>
      <c r="DI19" s="643"/>
      <c r="DJ19" s="643"/>
      <c r="DK19" s="643"/>
      <c r="DL19" s="643"/>
      <c r="DM19" s="643"/>
      <c r="DN19" s="643"/>
      <c r="DO19" s="643"/>
      <c r="DP19" s="644"/>
      <c r="DQ19" s="648" t="s">
        <v>136</v>
      </c>
      <c r="DR19" s="643"/>
      <c r="DS19" s="643"/>
      <c r="DT19" s="643"/>
      <c r="DU19" s="643"/>
      <c r="DV19" s="643"/>
      <c r="DW19" s="643"/>
      <c r="DX19" s="643"/>
      <c r="DY19" s="643"/>
      <c r="DZ19" s="643"/>
      <c r="EA19" s="643"/>
      <c r="EB19" s="643"/>
      <c r="EC19" s="688"/>
    </row>
    <row r="20" spans="2:133" ht="11.25" customHeight="1" x14ac:dyDescent="0.15">
      <c r="B20" s="639" t="s">
        <v>273</v>
      </c>
      <c r="C20" s="640"/>
      <c r="D20" s="640"/>
      <c r="E20" s="640"/>
      <c r="F20" s="640"/>
      <c r="G20" s="640"/>
      <c r="H20" s="640"/>
      <c r="I20" s="640"/>
      <c r="J20" s="640"/>
      <c r="K20" s="640"/>
      <c r="L20" s="640"/>
      <c r="M20" s="640"/>
      <c r="N20" s="640"/>
      <c r="O20" s="640"/>
      <c r="P20" s="640"/>
      <c r="Q20" s="641"/>
      <c r="R20" s="642">
        <v>6076</v>
      </c>
      <c r="S20" s="643"/>
      <c r="T20" s="643"/>
      <c r="U20" s="643"/>
      <c r="V20" s="643"/>
      <c r="W20" s="643"/>
      <c r="X20" s="643"/>
      <c r="Y20" s="644"/>
      <c r="Z20" s="675">
        <v>0</v>
      </c>
      <c r="AA20" s="675"/>
      <c r="AB20" s="675"/>
      <c r="AC20" s="675"/>
      <c r="AD20" s="676">
        <v>6076</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4951</v>
      </c>
      <c r="BH20" s="643"/>
      <c r="BI20" s="643"/>
      <c r="BJ20" s="643"/>
      <c r="BK20" s="643"/>
      <c r="BL20" s="643"/>
      <c r="BM20" s="643"/>
      <c r="BN20" s="644"/>
      <c r="BO20" s="675">
        <v>0.1</v>
      </c>
      <c r="BP20" s="675"/>
      <c r="BQ20" s="675"/>
      <c r="BR20" s="675"/>
      <c r="BS20" s="648" t="s">
        <v>235</v>
      </c>
      <c r="BT20" s="643"/>
      <c r="BU20" s="643"/>
      <c r="BV20" s="643"/>
      <c r="BW20" s="643"/>
      <c r="BX20" s="643"/>
      <c r="BY20" s="643"/>
      <c r="BZ20" s="643"/>
      <c r="CA20" s="643"/>
      <c r="CB20" s="688"/>
      <c r="CD20" s="689" t="s">
        <v>275</v>
      </c>
      <c r="CE20" s="686"/>
      <c r="CF20" s="686"/>
      <c r="CG20" s="686"/>
      <c r="CH20" s="686"/>
      <c r="CI20" s="686"/>
      <c r="CJ20" s="686"/>
      <c r="CK20" s="686"/>
      <c r="CL20" s="686"/>
      <c r="CM20" s="686"/>
      <c r="CN20" s="686"/>
      <c r="CO20" s="686"/>
      <c r="CP20" s="686"/>
      <c r="CQ20" s="687"/>
      <c r="CR20" s="642">
        <v>20723144</v>
      </c>
      <c r="CS20" s="643"/>
      <c r="CT20" s="643"/>
      <c r="CU20" s="643"/>
      <c r="CV20" s="643"/>
      <c r="CW20" s="643"/>
      <c r="CX20" s="643"/>
      <c r="CY20" s="644"/>
      <c r="CZ20" s="675">
        <v>100</v>
      </c>
      <c r="DA20" s="675"/>
      <c r="DB20" s="675"/>
      <c r="DC20" s="675"/>
      <c r="DD20" s="648">
        <v>996919</v>
      </c>
      <c r="DE20" s="643"/>
      <c r="DF20" s="643"/>
      <c r="DG20" s="643"/>
      <c r="DH20" s="643"/>
      <c r="DI20" s="643"/>
      <c r="DJ20" s="643"/>
      <c r="DK20" s="643"/>
      <c r="DL20" s="643"/>
      <c r="DM20" s="643"/>
      <c r="DN20" s="643"/>
      <c r="DO20" s="643"/>
      <c r="DP20" s="644"/>
      <c r="DQ20" s="648">
        <v>10138070</v>
      </c>
      <c r="DR20" s="643"/>
      <c r="DS20" s="643"/>
      <c r="DT20" s="643"/>
      <c r="DU20" s="643"/>
      <c r="DV20" s="643"/>
      <c r="DW20" s="643"/>
      <c r="DX20" s="643"/>
      <c r="DY20" s="643"/>
      <c r="DZ20" s="643"/>
      <c r="EA20" s="643"/>
      <c r="EB20" s="643"/>
      <c r="EC20" s="688"/>
    </row>
    <row r="21" spans="2:133" ht="11.25" customHeight="1" x14ac:dyDescent="0.15">
      <c r="B21" s="639" t="s">
        <v>276</v>
      </c>
      <c r="C21" s="640"/>
      <c r="D21" s="640"/>
      <c r="E21" s="640"/>
      <c r="F21" s="640"/>
      <c r="G21" s="640"/>
      <c r="H21" s="640"/>
      <c r="I21" s="640"/>
      <c r="J21" s="640"/>
      <c r="K21" s="640"/>
      <c r="L21" s="640"/>
      <c r="M21" s="640"/>
      <c r="N21" s="640"/>
      <c r="O21" s="640"/>
      <c r="P21" s="640"/>
      <c r="Q21" s="641"/>
      <c r="R21" s="642">
        <v>2952</v>
      </c>
      <c r="S21" s="643"/>
      <c r="T21" s="643"/>
      <c r="U21" s="643"/>
      <c r="V21" s="643"/>
      <c r="W21" s="643"/>
      <c r="X21" s="643"/>
      <c r="Y21" s="644"/>
      <c r="Z21" s="675">
        <v>0</v>
      </c>
      <c r="AA21" s="675"/>
      <c r="AB21" s="675"/>
      <c r="AC21" s="675"/>
      <c r="AD21" s="676">
        <v>2952</v>
      </c>
      <c r="AE21" s="676"/>
      <c r="AF21" s="676"/>
      <c r="AG21" s="676"/>
      <c r="AH21" s="676"/>
      <c r="AI21" s="676"/>
      <c r="AJ21" s="676"/>
      <c r="AK21" s="676"/>
      <c r="AL21" s="645">
        <v>0</v>
      </c>
      <c r="AM21" s="646"/>
      <c r="AN21" s="646"/>
      <c r="AO21" s="677"/>
      <c r="AP21" s="737" t="s">
        <v>277</v>
      </c>
      <c r="AQ21" s="744"/>
      <c r="AR21" s="744"/>
      <c r="AS21" s="744"/>
      <c r="AT21" s="744"/>
      <c r="AU21" s="744"/>
      <c r="AV21" s="744"/>
      <c r="AW21" s="744"/>
      <c r="AX21" s="744"/>
      <c r="AY21" s="744"/>
      <c r="AZ21" s="744"/>
      <c r="BA21" s="744"/>
      <c r="BB21" s="744"/>
      <c r="BC21" s="744"/>
      <c r="BD21" s="744"/>
      <c r="BE21" s="744"/>
      <c r="BF21" s="739"/>
      <c r="BG21" s="642">
        <v>4951</v>
      </c>
      <c r="BH21" s="643"/>
      <c r="BI21" s="643"/>
      <c r="BJ21" s="643"/>
      <c r="BK21" s="643"/>
      <c r="BL21" s="643"/>
      <c r="BM21" s="643"/>
      <c r="BN21" s="644"/>
      <c r="BO21" s="675">
        <v>0.1</v>
      </c>
      <c r="BP21" s="675"/>
      <c r="BQ21" s="675"/>
      <c r="BR21" s="675"/>
      <c r="BS21" s="648" t="s">
        <v>136</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1708498</v>
      </c>
      <c r="S22" s="643"/>
      <c r="T22" s="643"/>
      <c r="U22" s="643"/>
      <c r="V22" s="643"/>
      <c r="W22" s="643"/>
      <c r="X22" s="643"/>
      <c r="Y22" s="644"/>
      <c r="Z22" s="675">
        <v>7.8</v>
      </c>
      <c r="AA22" s="675"/>
      <c r="AB22" s="675"/>
      <c r="AC22" s="675"/>
      <c r="AD22" s="676">
        <v>1252305</v>
      </c>
      <c r="AE22" s="676"/>
      <c r="AF22" s="676"/>
      <c r="AG22" s="676"/>
      <c r="AH22" s="676"/>
      <c r="AI22" s="676"/>
      <c r="AJ22" s="676"/>
      <c r="AK22" s="676"/>
      <c r="AL22" s="645">
        <v>13.9</v>
      </c>
      <c r="AM22" s="646"/>
      <c r="AN22" s="646"/>
      <c r="AO22" s="677"/>
      <c r="AP22" s="737" t="s">
        <v>279</v>
      </c>
      <c r="AQ22" s="744"/>
      <c r="AR22" s="744"/>
      <c r="AS22" s="744"/>
      <c r="AT22" s="744"/>
      <c r="AU22" s="744"/>
      <c r="AV22" s="744"/>
      <c r="AW22" s="744"/>
      <c r="AX22" s="744"/>
      <c r="AY22" s="744"/>
      <c r="AZ22" s="744"/>
      <c r="BA22" s="744"/>
      <c r="BB22" s="744"/>
      <c r="BC22" s="744"/>
      <c r="BD22" s="744"/>
      <c r="BE22" s="744"/>
      <c r="BF22" s="739"/>
      <c r="BG22" s="642" t="s">
        <v>235</v>
      </c>
      <c r="BH22" s="643"/>
      <c r="BI22" s="643"/>
      <c r="BJ22" s="643"/>
      <c r="BK22" s="643"/>
      <c r="BL22" s="643"/>
      <c r="BM22" s="643"/>
      <c r="BN22" s="644"/>
      <c r="BO22" s="675" t="s">
        <v>136</v>
      </c>
      <c r="BP22" s="675"/>
      <c r="BQ22" s="675"/>
      <c r="BR22" s="675"/>
      <c r="BS22" s="648" t="s">
        <v>136</v>
      </c>
      <c r="BT22" s="643"/>
      <c r="BU22" s="643"/>
      <c r="BV22" s="643"/>
      <c r="BW22" s="643"/>
      <c r="BX22" s="643"/>
      <c r="BY22" s="643"/>
      <c r="BZ22" s="643"/>
      <c r="CA22" s="643"/>
      <c r="CB22" s="688"/>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1252305</v>
      </c>
      <c r="S23" s="643"/>
      <c r="T23" s="643"/>
      <c r="U23" s="643"/>
      <c r="V23" s="643"/>
      <c r="W23" s="643"/>
      <c r="X23" s="643"/>
      <c r="Y23" s="644"/>
      <c r="Z23" s="675">
        <v>5.7</v>
      </c>
      <c r="AA23" s="675"/>
      <c r="AB23" s="675"/>
      <c r="AC23" s="675"/>
      <c r="AD23" s="676">
        <v>1252305</v>
      </c>
      <c r="AE23" s="676"/>
      <c r="AF23" s="676"/>
      <c r="AG23" s="676"/>
      <c r="AH23" s="676"/>
      <c r="AI23" s="676"/>
      <c r="AJ23" s="676"/>
      <c r="AK23" s="676"/>
      <c r="AL23" s="645">
        <v>13.9</v>
      </c>
      <c r="AM23" s="646"/>
      <c r="AN23" s="646"/>
      <c r="AO23" s="677"/>
      <c r="AP23" s="737" t="s">
        <v>282</v>
      </c>
      <c r="AQ23" s="744"/>
      <c r="AR23" s="744"/>
      <c r="AS23" s="744"/>
      <c r="AT23" s="744"/>
      <c r="AU23" s="744"/>
      <c r="AV23" s="744"/>
      <c r="AW23" s="744"/>
      <c r="AX23" s="744"/>
      <c r="AY23" s="744"/>
      <c r="AZ23" s="744"/>
      <c r="BA23" s="744"/>
      <c r="BB23" s="744"/>
      <c r="BC23" s="744"/>
      <c r="BD23" s="744"/>
      <c r="BE23" s="744"/>
      <c r="BF23" s="739"/>
      <c r="BG23" s="642" t="s">
        <v>235</v>
      </c>
      <c r="BH23" s="643"/>
      <c r="BI23" s="643"/>
      <c r="BJ23" s="643"/>
      <c r="BK23" s="643"/>
      <c r="BL23" s="643"/>
      <c r="BM23" s="643"/>
      <c r="BN23" s="644"/>
      <c r="BO23" s="675" t="s">
        <v>235</v>
      </c>
      <c r="BP23" s="675"/>
      <c r="BQ23" s="675"/>
      <c r="BR23" s="675"/>
      <c r="BS23" s="648" t="s">
        <v>136</v>
      </c>
      <c r="BT23" s="643"/>
      <c r="BU23" s="643"/>
      <c r="BV23" s="643"/>
      <c r="BW23" s="643"/>
      <c r="BX23" s="643"/>
      <c r="BY23" s="643"/>
      <c r="BZ23" s="643"/>
      <c r="CA23" s="643"/>
      <c r="CB23" s="688"/>
      <c r="CD23" s="746" t="s">
        <v>221</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357370</v>
      </c>
      <c r="S24" s="643"/>
      <c r="T24" s="643"/>
      <c r="U24" s="643"/>
      <c r="V24" s="643"/>
      <c r="W24" s="643"/>
      <c r="X24" s="643"/>
      <c r="Y24" s="644"/>
      <c r="Z24" s="675">
        <v>1.6</v>
      </c>
      <c r="AA24" s="675"/>
      <c r="AB24" s="675"/>
      <c r="AC24" s="675"/>
      <c r="AD24" s="676" t="s">
        <v>136</v>
      </c>
      <c r="AE24" s="676"/>
      <c r="AF24" s="676"/>
      <c r="AG24" s="676"/>
      <c r="AH24" s="676"/>
      <c r="AI24" s="676"/>
      <c r="AJ24" s="676"/>
      <c r="AK24" s="676"/>
      <c r="AL24" s="645" t="s">
        <v>136</v>
      </c>
      <c r="AM24" s="646"/>
      <c r="AN24" s="646"/>
      <c r="AO24" s="677"/>
      <c r="AP24" s="737" t="s">
        <v>289</v>
      </c>
      <c r="AQ24" s="744"/>
      <c r="AR24" s="744"/>
      <c r="AS24" s="744"/>
      <c r="AT24" s="744"/>
      <c r="AU24" s="744"/>
      <c r="AV24" s="744"/>
      <c r="AW24" s="744"/>
      <c r="AX24" s="744"/>
      <c r="AY24" s="744"/>
      <c r="AZ24" s="744"/>
      <c r="BA24" s="744"/>
      <c r="BB24" s="744"/>
      <c r="BC24" s="744"/>
      <c r="BD24" s="744"/>
      <c r="BE24" s="744"/>
      <c r="BF24" s="739"/>
      <c r="BG24" s="642" t="s">
        <v>235</v>
      </c>
      <c r="BH24" s="643"/>
      <c r="BI24" s="643"/>
      <c r="BJ24" s="643"/>
      <c r="BK24" s="643"/>
      <c r="BL24" s="643"/>
      <c r="BM24" s="643"/>
      <c r="BN24" s="644"/>
      <c r="BO24" s="675" t="s">
        <v>136</v>
      </c>
      <c r="BP24" s="675"/>
      <c r="BQ24" s="675"/>
      <c r="BR24" s="675"/>
      <c r="BS24" s="648" t="s">
        <v>235</v>
      </c>
      <c r="BT24" s="643"/>
      <c r="BU24" s="643"/>
      <c r="BV24" s="643"/>
      <c r="BW24" s="643"/>
      <c r="BX24" s="643"/>
      <c r="BY24" s="643"/>
      <c r="BZ24" s="643"/>
      <c r="CA24" s="643"/>
      <c r="CB24" s="688"/>
      <c r="CD24" s="700" t="s">
        <v>290</v>
      </c>
      <c r="CE24" s="701"/>
      <c r="CF24" s="701"/>
      <c r="CG24" s="701"/>
      <c r="CH24" s="701"/>
      <c r="CI24" s="701"/>
      <c r="CJ24" s="701"/>
      <c r="CK24" s="701"/>
      <c r="CL24" s="701"/>
      <c r="CM24" s="701"/>
      <c r="CN24" s="701"/>
      <c r="CO24" s="701"/>
      <c r="CP24" s="701"/>
      <c r="CQ24" s="702"/>
      <c r="CR24" s="697">
        <v>6754596</v>
      </c>
      <c r="CS24" s="698"/>
      <c r="CT24" s="698"/>
      <c r="CU24" s="698"/>
      <c r="CV24" s="698"/>
      <c r="CW24" s="698"/>
      <c r="CX24" s="698"/>
      <c r="CY24" s="741"/>
      <c r="CZ24" s="742">
        <v>32.6</v>
      </c>
      <c r="DA24" s="715"/>
      <c r="DB24" s="715"/>
      <c r="DC24" s="745"/>
      <c r="DD24" s="740">
        <v>3977274</v>
      </c>
      <c r="DE24" s="698"/>
      <c r="DF24" s="698"/>
      <c r="DG24" s="698"/>
      <c r="DH24" s="698"/>
      <c r="DI24" s="698"/>
      <c r="DJ24" s="698"/>
      <c r="DK24" s="741"/>
      <c r="DL24" s="740">
        <v>3969050</v>
      </c>
      <c r="DM24" s="698"/>
      <c r="DN24" s="698"/>
      <c r="DO24" s="698"/>
      <c r="DP24" s="698"/>
      <c r="DQ24" s="698"/>
      <c r="DR24" s="698"/>
      <c r="DS24" s="698"/>
      <c r="DT24" s="698"/>
      <c r="DU24" s="698"/>
      <c r="DV24" s="741"/>
      <c r="DW24" s="742">
        <v>44.2</v>
      </c>
      <c r="DX24" s="715"/>
      <c r="DY24" s="715"/>
      <c r="DZ24" s="715"/>
      <c r="EA24" s="715"/>
      <c r="EB24" s="715"/>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v>98823</v>
      </c>
      <c r="S25" s="643"/>
      <c r="T25" s="643"/>
      <c r="U25" s="643"/>
      <c r="V25" s="643"/>
      <c r="W25" s="643"/>
      <c r="X25" s="643"/>
      <c r="Y25" s="644"/>
      <c r="Z25" s="675">
        <v>0.5</v>
      </c>
      <c r="AA25" s="675"/>
      <c r="AB25" s="675"/>
      <c r="AC25" s="675"/>
      <c r="AD25" s="676" t="s">
        <v>136</v>
      </c>
      <c r="AE25" s="676"/>
      <c r="AF25" s="676"/>
      <c r="AG25" s="676"/>
      <c r="AH25" s="676"/>
      <c r="AI25" s="676"/>
      <c r="AJ25" s="676"/>
      <c r="AK25" s="676"/>
      <c r="AL25" s="645" t="s">
        <v>136</v>
      </c>
      <c r="AM25" s="646"/>
      <c r="AN25" s="646"/>
      <c r="AO25" s="677"/>
      <c r="AP25" s="737" t="s">
        <v>292</v>
      </c>
      <c r="AQ25" s="744"/>
      <c r="AR25" s="744"/>
      <c r="AS25" s="744"/>
      <c r="AT25" s="744"/>
      <c r="AU25" s="744"/>
      <c r="AV25" s="744"/>
      <c r="AW25" s="744"/>
      <c r="AX25" s="744"/>
      <c r="AY25" s="744"/>
      <c r="AZ25" s="744"/>
      <c r="BA25" s="744"/>
      <c r="BB25" s="744"/>
      <c r="BC25" s="744"/>
      <c r="BD25" s="744"/>
      <c r="BE25" s="744"/>
      <c r="BF25" s="739"/>
      <c r="BG25" s="642" t="s">
        <v>235</v>
      </c>
      <c r="BH25" s="643"/>
      <c r="BI25" s="643"/>
      <c r="BJ25" s="643"/>
      <c r="BK25" s="643"/>
      <c r="BL25" s="643"/>
      <c r="BM25" s="643"/>
      <c r="BN25" s="644"/>
      <c r="BO25" s="675" t="s">
        <v>235</v>
      </c>
      <c r="BP25" s="675"/>
      <c r="BQ25" s="675"/>
      <c r="BR25" s="675"/>
      <c r="BS25" s="648" t="s">
        <v>136</v>
      </c>
      <c r="BT25" s="643"/>
      <c r="BU25" s="643"/>
      <c r="BV25" s="643"/>
      <c r="BW25" s="643"/>
      <c r="BX25" s="643"/>
      <c r="BY25" s="643"/>
      <c r="BZ25" s="643"/>
      <c r="CA25" s="643"/>
      <c r="CB25" s="688"/>
      <c r="CD25" s="689" t="s">
        <v>293</v>
      </c>
      <c r="CE25" s="686"/>
      <c r="CF25" s="686"/>
      <c r="CG25" s="686"/>
      <c r="CH25" s="686"/>
      <c r="CI25" s="686"/>
      <c r="CJ25" s="686"/>
      <c r="CK25" s="686"/>
      <c r="CL25" s="686"/>
      <c r="CM25" s="686"/>
      <c r="CN25" s="686"/>
      <c r="CO25" s="686"/>
      <c r="CP25" s="686"/>
      <c r="CQ25" s="687"/>
      <c r="CR25" s="642">
        <v>2532617</v>
      </c>
      <c r="CS25" s="661"/>
      <c r="CT25" s="661"/>
      <c r="CU25" s="661"/>
      <c r="CV25" s="661"/>
      <c r="CW25" s="661"/>
      <c r="CX25" s="661"/>
      <c r="CY25" s="662"/>
      <c r="CZ25" s="645">
        <v>12.2</v>
      </c>
      <c r="DA25" s="663"/>
      <c r="DB25" s="663"/>
      <c r="DC25" s="664"/>
      <c r="DD25" s="648">
        <v>2387904</v>
      </c>
      <c r="DE25" s="661"/>
      <c r="DF25" s="661"/>
      <c r="DG25" s="661"/>
      <c r="DH25" s="661"/>
      <c r="DI25" s="661"/>
      <c r="DJ25" s="661"/>
      <c r="DK25" s="662"/>
      <c r="DL25" s="648">
        <v>2379680</v>
      </c>
      <c r="DM25" s="661"/>
      <c r="DN25" s="661"/>
      <c r="DO25" s="661"/>
      <c r="DP25" s="661"/>
      <c r="DQ25" s="661"/>
      <c r="DR25" s="661"/>
      <c r="DS25" s="661"/>
      <c r="DT25" s="661"/>
      <c r="DU25" s="661"/>
      <c r="DV25" s="662"/>
      <c r="DW25" s="645">
        <v>26.5</v>
      </c>
      <c r="DX25" s="663"/>
      <c r="DY25" s="663"/>
      <c r="DZ25" s="663"/>
      <c r="EA25" s="663"/>
      <c r="EB25" s="663"/>
      <c r="EC25" s="681"/>
    </row>
    <row r="26" spans="2:133" ht="11.25" customHeight="1" x14ac:dyDescent="0.15">
      <c r="B26" s="639" t="s">
        <v>294</v>
      </c>
      <c r="C26" s="640"/>
      <c r="D26" s="640"/>
      <c r="E26" s="640"/>
      <c r="F26" s="640"/>
      <c r="G26" s="640"/>
      <c r="H26" s="640"/>
      <c r="I26" s="640"/>
      <c r="J26" s="640"/>
      <c r="K26" s="640"/>
      <c r="L26" s="640"/>
      <c r="M26" s="640"/>
      <c r="N26" s="640"/>
      <c r="O26" s="640"/>
      <c r="P26" s="640"/>
      <c r="Q26" s="641"/>
      <c r="R26" s="642">
        <v>9404175</v>
      </c>
      <c r="S26" s="643"/>
      <c r="T26" s="643"/>
      <c r="U26" s="643"/>
      <c r="V26" s="643"/>
      <c r="W26" s="643"/>
      <c r="X26" s="643"/>
      <c r="Y26" s="644"/>
      <c r="Z26" s="675">
        <v>42.9</v>
      </c>
      <c r="AA26" s="675"/>
      <c r="AB26" s="675"/>
      <c r="AC26" s="675"/>
      <c r="AD26" s="676">
        <v>8947982</v>
      </c>
      <c r="AE26" s="676"/>
      <c r="AF26" s="676"/>
      <c r="AG26" s="676"/>
      <c r="AH26" s="676"/>
      <c r="AI26" s="676"/>
      <c r="AJ26" s="676"/>
      <c r="AK26" s="676"/>
      <c r="AL26" s="645">
        <v>99.6</v>
      </c>
      <c r="AM26" s="646"/>
      <c r="AN26" s="646"/>
      <c r="AO26" s="677"/>
      <c r="AP26" s="737" t="s">
        <v>295</v>
      </c>
      <c r="AQ26" s="738"/>
      <c r="AR26" s="738"/>
      <c r="AS26" s="738"/>
      <c r="AT26" s="738"/>
      <c r="AU26" s="738"/>
      <c r="AV26" s="738"/>
      <c r="AW26" s="738"/>
      <c r="AX26" s="738"/>
      <c r="AY26" s="738"/>
      <c r="AZ26" s="738"/>
      <c r="BA26" s="738"/>
      <c r="BB26" s="738"/>
      <c r="BC26" s="738"/>
      <c r="BD26" s="738"/>
      <c r="BE26" s="738"/>
      <c r="BF26" s="739"/>
      <c r="BG26" s="642" t="s">
        <v>136</v>
      </c>
      <c r="BH26" s="643"/>
      <c r="BI26" s="643"/>
      <c r="BJ26" s="643"/>
      <c r="BK26" s="643"/>
      <c r="BL26" s="643"/>
      <c r="BM26" s="643"/>
      <c r="BN26" s="644"/>
      <c r="BO26" s="675" t="s">
        <v>235</v>
      </c>
      <c r="BP26" s="675"/>
      <c r="BQ26" s="675"/>
      <c r="BR26" s="675"/>
      <c r="BS26" s="648" t="s">
        <v>136</v>
      </c>
      <c r="BT26" s="643"/>
      <c r="BU26" s="643"/>
      <c r="BV26" s="643"/>
      <c r="BW26" s="643"/>
      <c r="BX26" s="643"/>
      <c r="BY26" s="643"/>
      <c r="BZ26" s="643"/>
      <c r="CA26" s="643"/>
      <c r="CB26" s="688"/>
      <c r="CD26" s="689" t="s">
        <v>296</v>
      </c>
      <c r="CE26" s="686"/>
      <c r="CF26" s="686"/>
      <c r="CG26" s="686"/>
      <c r="CH26" s="686"/>
      <c r="CI26" s="686"/>
      <c r="CJ26" s="686"/>
      <c r="CK26" s="686"/>
      <c r="CL26" s="686"/>
      <c r="CM26" s="686"/>
      <c r="CN26" s="686"/>
      <c r="CO26" s="686"/>
      <c r="CP26" s="686"/>
      <c r="CQ26" s="687"/>
      <c r="CR26" s="642">
        <v>1624290</v>
      </c>
      <c r="CS26" s="643"/>
      <c r="CT26" s="643"/>
      <c r="CU26" s="643"/>
      <c r="CV26" s="643"/>
      <c r="CW26" s="643"/>
      <c r="CX26" s="643"/>
      <c r="CY26" s="644"/>
      <c r="CZ26" s="645">
        <v>7.8</v>
      </c>
      <c r="DA26" s="663"/>
      <c r="DB26" s="663"/>
      <c r="DC26" s="664"/>
      <c r="DD26" s="648">
        <v>1494995</v>
      </c>
      <c r="DE26" s="643"/>
      <c r="DF26" s="643"/>
      <c r="DG26" s="643"/>
      <c r="DH26" s="643"/>
      <c r="DI26" s="643"/>
      <c r="DJ26" s="643"/>
      <c r="DK26" s="644"/>
      <c r="DL26" s="648" t="s">
        <v>136</v>
      </c>
      <c r="DM26" s="643"/>
      <c r="DN26" s="643"/>
      <c r="DO26" s="643"/>
      <c r="DP26" s="643"/>
      <c r="DQ26" s="643"/>
      <c r="DR26" s="643"/>
      <c r="DS26" s="643"/>
      <c r="DT26" s="643"/>
      <c r="DU26" s="643"/>
      <c r="DV26" s="644"/>
      <c r="DW26" s="645" t="s">
        <v>136</v>
      </c>
      <c r="DX26" s="663"/>
      <c r="DY26" s="663"/>
      <c r="DZ26" s="663"/>
      <c r="EA26" s="663"/>
      <c r="EB26" s="663"/>
      <c r="EC26" s="681"/>
    </row>
    <row r="27" spans="2:133" ht="11.25" customHeight="1" x14ac:dyDescent="0.15">
      <c r="B27" s="639" t="s">
        <v>297</v>
      </c>
      <c r="C27" s="640"/>
      <c r="D27" s="640"/>
      <c r="E27" s="640"/>
      <c r="F27" s="640"/>
      <c r="G27" s="640"/>
      <c r="H27" s="640"/>
      <c r="I27" s="640"/>
      <c r="J27" s="640"/>
      <c r="K27" s="640"/>
      <c r="L27" s="640"/>
      <c r="M27" s="640"/>
      <c r="N27" s="640"/>
      <c r="O27" s="640"/>
      <c r="P27" s="640"/>
      <c r="Q27" s="641"/>
      <c r="R27" s="642">
        <v>7436</v>
      </c>
      <c r="S27" s="643"/>
      <c r="T27" s="643"/>
      <c r="U27" s="643"/>
      <c r="V27" s="643"/>
      <c r="W27" s="643"/>
      <c r="X27" s="643"/>
      <c r="Y27" s="644"/>
      <c r="Z27" s="675">
        <v>0</v>
      </c>
      <c r="AA27" s="675"/>
      <c r="AB27" s="675"/>
      <c r="AC27" s="675"/>
      <c r="AD27" s="676">
        <v>7436</v>
      </c>
      <c r="AE27" s="676"/>
      <c r="AF27" s="676"/>
      <c r="AG27" s="676"/>
      <c r="AH27" s="676"/>
      <c r="AI27" s="676"/>
      <c r="AJ27" s="676"/>
      <c r="AK27" s="676"/>
      <c r="AL27" s="645">
        <v>0.1</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6319045</v>
      </c>
      <c r="BH27" s="643"/>
      <c r="BI27" s="643"/>
      <c r="BJ27" s="643"/>
      <c r="BK27" s="643"/>
      <c r="BL27" s="643"/>
      <c r="BM27" s="643"/>
      <c r="BN27" s="644"/>
      <c r="BO27" s="675">
        <v>100</v>
      </c>
      <c r="BP27" s="675"/>
      <c r="BQ27" s="675"/>
      <c r="BR27" s="675"/>
      <c r="BS27" s="648" t="s">
        <v>136</v>
      </c>
      <c r="BT27" s="643"/>
      <c r="BU27" s="643"/>
      <c r="BV27" s="643"/>
      <c r="BW27" s="643"/>
      <c r="BX27" s="643"/>
      <c r="BY27" s="643"/>
      <c r="BZ27" s="643"/>
      <c r="CA27" s="643"/>
      <c r="CB27" s="688"/>
      <c r="CD27" s="689" t="s">
        <v>299</v>
      </c>
      <c r="CE27" s="686"/>
      <c r="CF27" s="686"/>
      <c r="CG27" s="686"/>
      <c r="CH27" s="686"/>
      <c r="CI27" s="686"/>
      <c r="CJ27" s="686"/>
      <c r="CK27" s="686"/>
      <c r="CL27" s="686"/>
      <c r="CM27" s="686"/>
      <c r="CN27" s="686"/>
      <c r="CO27" s="686"/>
      <c r="CP27" s="686"/>
      <c r="CQ27" s="687"/>
      <c r="CR27" s="642">
        <v>3753350</v>
      </c>
      <c r="CS27" s="661"/>
      <c r="CT27" s="661"/>
      <c r="CU27" s="661"/>
      <c r="CV27" s="661"/>
      <c r="CW27" s="661"/>
      <c r="CX27" s="661"/>
      <c r="CY27" s="662"/>
      <c r="CZ27" s="645">
        <v>18.100000000000001</v>
      </c>
      <c r="DA27" s="663"/>
      <c r="DB27" s="663"/>
      <c r="DC27" s="664"/>
      <c r="DD27" s="648">
        <v>1131371</v>
      </c>
      <c r="DE27" s="661"/>
      <c r="DF27" s="661"/>
      <c r="DG27" s="661"/>
      <c r="DH27" s="661"/>
      <c r="DI27" s="661"/>
      <c r="DJ27" s="661"/>
      <c r="DK27" s="662"/>
      <c r="DL27" s="648">
        <v>1131371</v>
      </c>
      <c r="DM27" s="661"/>
      <c r="DN27" s="661"/>
      <c r="DO27" s="661"/>
      <c r="DP27" s="661"/>
      <c r="DQ27" s="661"/>
      <c r="DR27" s="661"/>
      <c r="DS27" s="661"/>
      <c r="DT27" s="661"/>
      <c r="DU27" s="661"/>
      <c r="DV27" s="662"/>
      <c r="DW27" s="645">
        <v>12.6</v>
      </c>
      <c r="DX27" s="663"/>
      <c r="DY27" s="663"/>
      <c r="DZ27" s="663"/>
      <c r="EA27" s="663"/>
      <c r="EB27" s="663"/>
      <c r="EC27" s="681"/>
    </row>
    <row r="28" spans="2:133" ht="11.25" customHeight="1" x14ac:dyDescent="0.15">
      <c r="B28" s="639" t="s">
        <v>300</v>
      </c>
      <c r="C28" s="640"/>
      <c r="D28" s="640"/>
      <c r="E28" s="640"/>
      <c r="F28" s="640"/>
      <c r="G28" s="640"/>
      <c r="H28" s="640"/>
      <c r="I28" s="640"/>
      <c r="J28" s="640"/>
      <c r="K28" s="640"/>
      <c r="L28" s="640"/>
      <c r="M28" s="640"/>
      <c r="N28" s="640"/>
      <c r="O28" s="640"/>
      <c r="P28" s="640"/>
      <c r="Q28" s="641"/>
      <c r="R28" s="642">
        <v>78776</v>
      </c>
      <c r="S28" s="643"/>
      <c r="T28" s="643"/>
      <c r="U28" s="643"/>
      <c r="V28" s="643"/>
      <c r="W28" s="643"/>
      <c r="X28" s="643"/>
      <c r="Y28" s="644"/>
      <c r="Z28" s="675">
        <v>0.4</v>
      </c>
      <c r="AA28" s="675"/>
      <c r="AB28" s="675"/>
      <c r="AC28" s="675"/>
      <c r="AD28" s="676" t="s">
        <v>136</v>
      </c>
      <c r="AE28" s="676"/>
      <c r="AF28" s="676"/>
      <c r="AG28" s="676"/>
      <c r="AH28" s="676"/>
      <c r="AI28" s="676"/>
      <c r="AJ28" s="676"/>
      <c r="AK28" s="676"/>
      <c r="AL28" s="645" t="s">
        <v>136</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301</v>
      </c>
      <c r="CE28" s="686"/>
      <c r="CF28" s="686"/>
      <c r="CG28" s="686"/>
      <c r="CH28" s="686"/>
      <c r="CI28" s="686"/>
      <c r="CJ28" s="686"/>
      <c r="CK28" s="686"/>
      <c r="CL28" s="686"/>
      <c r="CM28" s="686"/>
      <c r="CN28" s="686"/>
      <c r="CO28" s="686"/>
      <c r="CP28" s="686"/>
      <c r="CQ28" s="687"/>
      <c r="CR28" s="642">
        <v>468629</v>
      </c>
      <c r="CS28" s="643"/>
      <c r="CT28" s="643"/>
      <c r="CU28" s="643"/>
      <c r="CV28" s="643"/>
      <c r="CW28" s="643"/>
      <c r="CX28" s="643"/>
      <c r="CY28" s="644"/>
      <c r="CZ28" s="645">
        <v>2.2999999999999998</v>
      </c>
      <c r="DA28" s="663"/>
      <c r="DB28" s="663"/>
      <c r="DC28" s="664"/>
      <c r="DD28" s="648">
        <v>457999</v>
      </c>
      <c r="DE28" s="643"/>
      <c r="DF28" s="643"/>
      <c r="DG28" s="643"/>
      <c r="DH28" s="643"/>
      <c r="DI28" s="643"/>
      <c r="DJ28" s="643"/>
      <c r="DK28" s="644"/>
      <c r="DL28" s="648">
        <v>457999</v>
      </c>
      <c r="DM28" s="643"/>
      <c r="DN28" s="643"/>
      <c r="DO28" s="643"/>
      <c r="DP28" s="643"/>
      <c r="DQ28" s="643"/>
      <c r="DR28" s="643"/>
      <c r="DS28" s="643"/>
      <c r="DT28" s="643"/>
      <c r="DU28" s="643"/>
      <c r="DV28" s="644"/>
      <c r="DW28" s="645">
        <v>5.0999999999999996</v>
      </c>
      <c r="DX28" s="663"/>
      <c r="DY28" s="663"/>
      <c r="DZ28" s="663"/>
      <c r="EA28" s="663"/>
      <c r="EB28" s="663"/>
      <c r="EC28" s="681"/>
    </row>
    <row r="29" spans="2:133" ht="11.25" customHeight="1" x14ac:dyDescent="0.15">
      <c r="B29" s="639" t="s">
        <v>302</v>
      </c>
      <c r="C29" s="640"/>
      <c r="D29" s="640"/>
      <c r="E29" s="640"/>
      <c r="F29" s="640"/>
      <c r="G29" s="640"/>
      <c r="H29" s="640"/>
      <c r="I29" s="640"/>
      <c r="J29" s="640"/>
      <c r="K29" s="640"/>
      <c r="L29" s="640"/>
      <c r="M29" s="640"/>
      <c r="N29" s="640"/>
      <c r="O29" s="640"/>
      <c r="P29" s="640"/>
      <c r="Q29" s="641"/>
      <c r="R29" s="642">
        <v>103390</v>
      </c>
      <c r="S29" s="643"/>
      <c r="T29" s="643"/>
      <c r="U29" s="643"/>
      <c r="V29" s="643"/>
      <c r="W29" s="643"/>
      <c r="X29" s="643"/>
      <c r="Y29" s="644"/>
      <c r="Z29" s="675">
        <v>0.5</v>
      </c>
      <c r="AA29" s="675"/>
      <c r="AB29" s="675"/>
      <c r="AC29" s="675"/>
      <c r="AD29" s="676">
        <v>29546</v>
      </c>
      <c r="AE29" s="676"/>
      <c r="AF29" s="676"/>
      <c r="AG29" s="676"/>
      <c r="AH29" s="676"/>
      <c r="AI29" s="676"/>
      <c r="AJ29" s="676"/>
      <c r="AK29" s="676"/>
      <c r="AL29" s="645">
        <v>0.3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303</v>
      </c>
      <c r="CE29" s="732"/>
      <c r="CF29" s="689" t="s">
        <v>69</v>
      </c>
      <c r="CG29" s="686"/>
      <c r="CH29" s="686"/>
      <c r="CI29" s="686"/>
      <c r="CJ29" s="686"/>
      <c r="CK29" s="686"/>
      <c r="CL29" s="686"/>
      <c r="CM29" s="686"/>
      <c r="CN29" s="686"/>
      <c r="CO29" s="686"/>
      <c r="CP29" s="686"/>
      <c r="CQ29" s="687"/>
      <c r="CR29" s="642">
        <v>468629</v>
      </c>
      <c r="CS29" s="661"/>
      <c r="CT29" s="661"/>
      <c r="CU29" s="661"/>
      <c r="CV29" s="661"/>
      <c r="CW29" s="661"/>
      <c r="CX29" s="661"/>
      <c r="CY29" s="662"/>
      <c r="CZ29" s="645">
        <v>2.2999999999999998</v>
      </c>
      <c r="DA29" s="663"/>
      <c r="DB29" s="663"/>
      <c r="DC29" s="664"/>
      <c r="DD29" s="648">
        <v>457999</v>
      </c>
      <c r="DE29" s="661"/>
      <c r="DF29" s="661"/>
      <c r="DG29" s="661"/>
      <c r="DH29" s="661"/>
      <c r="DI29" s="661"/>
      <c r="DJ29" s="661"/>
      <c r="DK29" s="662"/>
      <c r="DL29" s="648">
        <v>457999</v>
      </c>
      <c r="DM29" s="661"/>
      <c r="DN29" s="661"/>
      <c r="DO29" s="661"/>
      <c r="DP29" s="661"/>
      <c r="DQ29" s="661"/>
      <c r="DR29" s="661"/>
      <c r="DS29" s="661"/>
      <c r="DT29" s="661"/>
      <c r="DU29" s="661"/>
      <c r="DV29" s="662"/>
      <c r="DW29" s="645">
        <v>5.0999999999999996</v>
      </c>
      <c r="DX29" s="663"/>
      <c r="DY29" s="663"/>
      <c r="DZ29" s="663"/>
      <c r="EA29" s="663"/>
      <c r="EB29" s="663"/>
      <c r="EC29" s="681"/>
    </row>
    <row r="30" spans="2:133" ht="11.25" customHeight="1" x14ac:dyDescent="0.15">
      <c r="B30" s="639" t="s">
        <v>304</v>
      </c>
      <c r="C30" s="640"/>
      <c r="D30" s="640"/>
      <c r="E30" s="640"/>
      <c r="F30" s="640"/>
      <c r="G30" s="640"/>
      <c r="H30" s="640"/>
      <c r="I30" s="640"/>
      <c r="J30" s="640"/>
      <c r="K30" s="640"/>
      <c r="L30" s="640"/>
      <c r="M30" s="640"/>
      <c r="N30" s="640"/>
      <c r="O30" s="640"/>
      <c r="P30" s="640"/>
      <c r="Q30" s="641"/>
      <c r="R30" s="642">
        <v>38080</v>
      </c>
      <c r="S30" s="643"/>
      <c r="T30" s="643"/>
      <c r="U30" s="643"/>
      <c r="V30" s="643"/>
      <c r="W30" s="643"/>
      <c r="X30" s="643"/>
      <c r="Y30" s="644"/>
      <c r="Z30" s="675">
        <v>0.2</v>
      </c>
      <c r="AA30" s="675"/>
      <c r="AB30" s="675"/>
      <c r="AC30" s="675"/>
      <c r="AD30" s="676" t="s">
        <v>136</v>
      </c>
      <c r="AE30" s="676"/>
      <c r="AF30" s="676"/>
      <c r="AG30" s="676"/>
      <c r="AH30" s="676"/>
      <c r="AI30" s="676"/>
      <c r="AJ30" s="676"/>
      <c r="AK30" s="676"/>
      <c r="AL30" s="645" t="s">
        <v>136</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305</v>
      </c>
      <c r="BH30" s="728"/>
      <c r="BI30" s="728"/>
      <c r="BJ30" s="728"/>
      <c r="BK30" s="728"/>
      <c r="BL30" s="728"/>
      <c r="BM30" s="728"/>
      <c r="BN30" s="728"/>
      <c r="BO30" s="728"/>
      <c r="BP30" s="728"/>
      <c r="BQ30" s="729"/>
      <c r="BR30" s="703" t="s">
        <v>306</v>
      </c>
      <c r="BS30" s="728"/>
      <c r="BT30" s="728"/>
      <c r="BU30" s="728"/>
      <c r="BV30" s="728"/>
      <c r="BW30" s="728"/>
      <c r="BX30" s="728"/>
      <c r="BY30" s="728"/>
      <c r="BZ30" s="728"/>
      <c r="CA30" s="728"/>
      <c r="CB30" s="729"/>
      <c r="CD30" s="733"/>
      <c r="CE30" s="734"/>
      <c r="CF30" s="689" t="s">
        <v>307</v>
      </c>
      <c r="CG30" s="686"/>
      <c r="CH30" s="686"/>
      <c r="CI30" s="686"/>
      <c r="CJ30" s="686"/>
      <c r="CK30" s="686"/>
      <c r="CL30" s="686"/>
      <c r="CM30" s="686"/>
      <c r="CN30" s="686"/>
      <c r="CO30" s="686"/>
      <c r="CP30" s="686"/>
      <c r="CQ30" s="687"/>
      <c r="CR30" s="642">
        <v>429814</v>
      </c>
      <c r="CS30" s="643"/>
      <c r="CT30" s="643"/>
      <c r="CU30" s="643"/>
      <c r="CV30" s="643"/>
      <c r="CW30" s="643"/>
      <c r="CX30" s="643"/>
      <c r="CY30" s="644"/>
      <c r="CZ30" s="645">
        <v>2.1</v>
      </c>
      <c r="DA30" s="663"/>
      <c r="DB30" s="663"/>
      <c r="DC30" s="664"/>
      <c r="DD30" s="648">
        <v>419184</v>
      </c>
      <c r="DE30" s="643"/>
      <c r="DF30" s="643"/>
      <c r="DG30" s="643"/>
      <c r="DH30" s="643"/>
      <c r="DI30" s="643"/>
      <c r="DJ30" s="643"/>
      <c r="DK30" s="644"/>
      <c r="DL30" s="648">
        <v>419184</v>
      </c>
      <c r="DM30" s="643"/>
      <c r="DN30" s="643"/>
      <c r="DO30" s="643"/>
      <c r="DP30" s="643"/>
      <c r="DQ30" s="643"/>
      <c r="DR30" s="643"/>
      <c r="DS30" s="643"/>
      <c r="DT30" s="643"/>
      <c r="DU30" s="643"/>
      <c r="DV30" s="644"/>
      <c r="DW30" s="645">
        <v>4.7</v>
      </c>
      <c r="DX30" s="663"/>
      <c r="DY30" s="663"/>
      <c r="DZ30" s="663"/>
      <c r="EA30" s="663"/>
      <c r="EB30" s="663"/>
      <c r="EC30" s="681"/>
    </row>
    <row r="31" spans="2:133" ht="11.25" customHeight="1" x14ac:dyDescent="0.15">
      <c r="B31" s="639" t="s">
        <v>308</v>
      </c>
      <c r="C31" s="640"/>
      <c r="D31" s="640"/>
      <c r="E31" s="640"/>
      <c r="F31" s="640"/>
      <c r="G31" s="640"/>
      <c r="H31" s="640"/>
      <c r="I31" s="640"/>
      <c r="J31" s="640"/>
      <c r="K31" s="640"/>
      <c r="L31" s="640"/>
      <c r="M31" s="640"/>
      <c r="N31" s="640"/>
      <c r="O31" s="640"/>
      <c r="P31" s="640"/>
      <c r="Q31" s="641"/>
      <c r="R31" s="642">
        <v>8771816</v>
      </c>
      <c r="S31" s="643"/>
      <c r="T31" s="643"/>
      <c r="U31" s="643"/>
      <c r="V31" s="643"/>
      <c r="W31" s="643"/>
      <c r="X31" s="643"/>
      <c r="Y31" s="644"/>
      <c r="Z31" s="675">
        <v>40</v>
      </c>
      <c r="AA31" s="675"/>
      <c r="AB31" s="675"/>
      <c r="AC31" s="675"/>
      <c r="AD31" s="676" t="s">
        <v>136</v>
      </c>
      <c r="AE31" s="676"/>
      <c r="AF31" s="676"/>
      <c r="AG31" s="676"/>
      <c r="AH31" s="676"/>
      <c r="AI31" s="676"/>
      <c r="AJ31" s="676"/>
      <c r="AK31" s="676"/>
      <c r="AL31" s="645" t="s">
        <v>136</v>
      </c>
      <c r="AM31" s="646"/>
      <c r="AN31" s="646"/>
      <c r="AO31" s="677"/>
      <c r="AP31" s="717" t="s">
        <v>309</v>
      </c>
      <c r="AQ31" s="718"/>
      <c r="AR31" s="718"/>
      <c r="AS31" s="718"/>
      <c r="AT31" s="723" t="s">
        <v>310</v>
      </c>
      <c r="AU31" s="231"/>
      <c r="AV31" s="231"/>
      <c r="AW31" s="231"/>
      <c r="AX31" s="710" t="s">
        <v>185</v>
      </c>
      <c r="AY31" s="711"/>
      <c r="AZ31" s="711"/>
      <c r="BA31" s="711"/>
      <c r="BB31" s="711"/>
      <c r="BC31" s="711"/>
      <c r="BD31" s="711"/>
      <c r="BE31" s="711"/>
      <c r="BF31" s="712"/>
      <c r="BG31" s="713">
        <v>99.5</v>
      </c>
      <c r="BH31" s="714"/>
      <c r="BI31" s="714"/>
      <c r="BJ31" s="714"/>
      <c r="BK31" s="714"/>
      <c r="BL31" s="714"/>
      <c r="BM31" s="715">
        <v>98.3</v>
      </c>
      <c r="BN31" s="714"/>
      <c r="BO31" s="714"/>
      <c r="BP31" s="714"/>
      <c r="BQ31" s="716"/>
      <c r="BR31" s="713">
        <v>99.5</v>
      </c>
      <c r="BS31" s="714"/>
      <c r="BT31" s="714"/>
      <c r="BU31" s="714"/>
      <c r="BV31" s="714"/>
      <c r="BW31" s="714"/>
      <c r="BX31" s="715">
        <v>98.3</v>
      </c>
      <c r="BY31" s="714"/>
      <c r="BZ31" s="714"/>
      <c r="CA31" s="714"/>
      <c r="CB31" s="716"/>
      <c r="CD31" s="733"/>
      <c r="CE31" s="734"/>
      <c r="CF31" s="689" t="s">
        <v>311</v>
      </c>
      <c r="CG31" s="686"/>
      <c r="CH31" s="686"/>
      <c r="CI31" s="686"/>
      <c r="CJ31" s="686"/>
      <c r="CK31" s="686"/>
      <c r="CL31" s="686"/>
      <c r="CM31" s="686"/>
      <c r="CN31" s="686"/>
      <c r="CO31" s="686"/>
      <c r="CP31" s="686"/>
      <c r="CQ31" s="687"/>
      <c r="CR31" s="642">
        <v>38815</v>
      </c>
      <c r="CS31" s="661"/>
      <c r="CT31" s="661"/>
      <c r="CU31" s="661"/>
      <c r="CV31" s="661"/>
      <c r="CW31" s="661"/>
      <c r="CX31" s="661"/>
      <c r="CY31" s="662"/>
      <c r="CZ31" s="645">
        <v>0.2</v>
      </c>
      <c r="DA31" s="663"/>
      <c r="DB31" s="663"/>
      <c r="DC31" s="664"/>
      <c r="DD31" s="648">
        <v>38815</v>
      </c>
      <c r="DE31" s="661"/>
      <c r="DF31" s="661"/>
      <c r="DG31" s="661"/>
      <c r="DH31" s="661"/>
      <c r="DI31" s="661"/>
      <c r="DJ31" s="661"/>
      <c r="DK31" s="662"/>
      <c r="DL31" s="648">
        <v>38815</v>
      </c>
      <c r="DM31" s="661"/>
      <c r="DN31" s="661"/>
      <c r="DO31" s="661"/>
      <c r="DP31" s="661"/>
      <c r="DQ31" s="661"/>
      <c r="DR31" s="661"/>
      <c r="DS31" s="661"/>
      <c r="DT31" s="661"/>
      <c r="DU31" s="661"/>
      <c r="DV31" s="662"/>
      <c r="DW31" s="645">
        <v>0.4</v>
      </c>
      <c r="DX31" s="663"/>
      <c r="DY31" s="663"/>
      <c r="DZ31" s="663"/>
      <c r="EA31" s="663"/>
      <c r="EB31" s="663"/>
      <c r="EC31" s="681"/>
    </row>
    <row r="32" spans="2:133" ht="11.25" customHeight="1" x14ac:dyDescent="0.15">
      <c r="B32" s="706" t="s">
        <v>312</v>
      </c>
      <c r="C32" s="707"/>
      <c r="D32" s="707"/>
      <c r="E32" s="707"/>
      <c r="F32" s="707"/>
      <c r="G32" s="707"/>
      <c r="H32" s="707"/>
      <c r="I32" s="707"/>
      <c r="J32" s="707"/>
      <c r="K32" s="707"/>
      <c r="L32" s="707"/>
      <c r="M32" s="707"/>
      <c r="N32" s="707"/>
      <c r="O32" s="707"/>
      <c r="P32" s="707"/>
      <c r="Q32" s="708"/>
      <c r="R32" s="642" t="s">
        <v>136</v>
      </c>
      <c r="S32" s="643"/>
      <c r="T32" s="643"/>
      <c r="U32" s="643"/>
      <c r="V32" s="643"/>
      <c r="W32" s="643"/>
      <c r="X32" s="643"/>
      <c r="Y32" s="644"/>
      <c r="Z32" s="675" t="s">
        <v>136</v>
      </c>
      <c r="AA32" s="675"/>
      <c r="AB32" s="675"/>
      <c r="AC32" s="675"/>
      <c r="AD32" s="676" t="s">
        <v>136</v>
      </c>
      <c r="AE32" s="676"/>
      <c r="AF32" s="676"/>
      <c r="AG32" s="676"/>
      <c r="AH32" s="676"/>
      <c r="AI32" s="676"/>
      <c r="AJ32" s="676"/>
      <c r="AK32" s="676"/>
      <c r="AL32" s="645" t="s">
        <v>136</v>
      </c>
      <c r="AM32" s="646"/>
      <c r="AN32" s="646"/>
      <c r="AO32" s="677"/>
      <c r="AP32" s="719"/>
      <c r="AQ32" s="720"/>
      <c r="AR32" s="720"/>
      <c r="AS32" s="720"/>
      <c r="AT32" s="724"/>
      <c r="AU32" s="230" t="s">
        <v>313</v>
      </c>
      <c r="AV32" s="230"/>
      <c r="AW32" s="230"/>
      <c r="AX32" s="639" t="s">
        <v>314</v>
      </c>
      <c r="AY32" s="640"/>
      <c r="AZ32" s="640"/>
      <c r="BA32" s="640"/>
      <c r="BB32" s="640"/>
      <c r="BC32" s="640"/>
      <c r="BD32" s="640"/>
      <c r="BE32" s="640"/>
      <c r="BF32" s="641"/>
      <c r="BG32" s="726">
        <v>99.3</v>
      </c>
      <c r="BH32" s="661"/>
      <c r="BI32" s="661"/>
      <c r="BJ32" s="661"/>
      <c r="BK32" s="661"/>
      <c r="BL32" s="661"/>
      <c r="BM32" s="646">
        <v>98.1</v>
      </c>
      <c r="BN32" s="727"/>
      <c r="BO32" s="727"/>
      <c r="BP32" s="727"/>
      <c r="BQ32" s="685"/>
      <c r="BR32" s="726">
        <v>99.4</v>
      </c>
      <c r="BS32" s="661"/>
      <c r="BT32" s="661"/>
      <c r="BU32" s="661"/>
      <c r="BV32" s="661"/>
      <c r="BW32" s="661"/>
      <c r="BX32" s="646">
        <v>98.1</v>
      </c>
      <c r="BY32" s="727"/>
      <c r="BZ32" s="727"/>
      <c r="CA32" s="727"/>
      <c r="CB32" s="685"/>
      <c r="CD32" s="735"/>
      <c r="CE32" s="736"/>
      <c r="CF32" s="689" t="s">
        <v>315</v>
      </c>
      <c r="CG32" s="686"/>
      <c r="CH32" s="686"/>
      <c r="CI32" s="686"/>
      <c r="CJ32" s="686"/>
      <c r="CK32" s="686"/>
      <c r="CL32" s="686"/>
      <c r="CM32" s="686"/>
      <c r="CN32" s="686"/>
      <c r="CO32" s="686"/>
      <c r="CP32" s="686"/>
      <c r="CQ32" s="687"/>
      <c r="CR32" s="642" t="s">
        <v>235</v>
      </c>
      <c r="CS32" s="643"/>
      <c r="CT32" s="643"/>
      <c r="CU32" s="643"/>
      <c r="CV32" s="643"/>
      <c r="CW32" s="643"/>
      <c r="CX32" s="643"/>
      <c r="CY32" s="644"/>
      <c r="CZ32" s="645" t="s">
        <v>136</v>
      </c>
      <c r="DA32" s="663"/>
      <c r="DB32" s="663"/>
      <c r="DC32" s="664"/>
      <c r="DD32" s="648" t="s">
        <v>136</v>
      </c>
      <c r="DE32" s="643"/>
      <c r="DF32" s="643"/>
      <c r="DG32" s="643"/>
      <c r="DH32" s="643"/>
      <c r="DI32" s="643"/>
      <c r="DJ32" s="643"/>
      <c r="DK32" s="644"/>
      <c r="DL32" s="648" t="s">
        <v>136</v>
      </c>
      <c r="DM32" s="643"/>
      <c r="DN32" s="643"/>
      <c r="DO32" s="643"/>
      <c r="DP32" s="643"/>
      <c r="DQ32" s="643"/>
      <c r="DR32" s="643"/>
      <c r="DS32" s="643"/>
      <c r="DT32" s="643"/>
      <c r="DU32" s="643"/>
      <c r="DV32" s="644"/>
      <c r="DW32" s="645" t="s">
        <v>136</v>
      </c>
      <c r="DX32" s="663"/>
      <c r="DY32" s="663"/>
      <c r="DZ32" s="663"/>
      <c r="EA32" s="663"/>
      <c r="EB32" s="663"/>
      <c r="EC32" s="681"/>
    </row>
    <row r="33" spans="2:133" ht="11.25" customHeight="1" x14ac:dyDescent="0.15">
      <c r="B33" s="639" t="s">
        <v>316</v>
      </c>
      <c r="C33" s="640"/>
      <c r="D33" s="640"/>
      <c r="E33" s="640"/>
      <c r="F33" s="640"/>
      <c r="G33" s="640"/>
      <c r="H33" s="640"/>
      <c r="I33" s="640"/>
      <c r="J33" s="640"/>
      <c r="K33" s="640"/>
      <c r="L33" s="640"/>
      <c r="M33" s="640"/>
      <c r="N33" s="640"/>
      <c r="O33" s="640"/>
      <c r="P33" s="640"/>
      <c r="Q33" s="641"/>
      <c r="R33" s="642">
        <v>1201095</v>
      </c>
      <c r="S33" s="643"/>
      <c r="T33" s="643"/>
      <c r="U33" s="643"/>
      <c r="V33" s="643"/>
      <c r="W33" s="643"/>
      <c r="X33" s="643"/>
      <c r="Y33" s="644"/>
      <c r="Z33" s="675">
        <v>5.5</v>
      </c>
      <c r="AA33" s="675"/>
      <c r="AB33" s="675"/>
      <c r="AC33" s="675"/>
      <c r="AD33" s="676" t="s">
        <v>136</v>
      </c>
      <c r="AE33" s="676"/>
      <c r="AF33" s="676"/>
      <c r="AG33" s="676"/>
      <c r="AH33" s="676"/>
      <c r="AI33" s="676"/>
      <c r="AJ33" s="676"/>
      <c r="AK33" s="676"/>
      <c r="AL33" s="645" t="s">
        <v>136</v>
      </c>
      <c r="AM33" s="646"/>
      <c r="AN33" s="646"/>
      <c r="AO33" s="677"/>
      <c r="AP33" s="721"/>
      <c r="AQ33" s="722"/>
      <c r="AR33" s="722"/>
      <c r="AS33" s="722"/>
      <c r="AT33" s="725"/>
      <c r="AU33" s="232"/>
      <c r="AV33" s="232"/>
      <c r="AW33" s="232"/>
      <c r="AX33" s="623" t="s">
        <v>317</v>
      </c>
      <c r="AY33" s="624"/>
      <c r="AZ33" s="624"/>
      <c r="BA33" s="624"/>
      <c r="BB33" s="624"/>
      <c r="BC33" s="624"/>
      <c r="BD33" s="624"/>
      <c r="BE33" s="624"/>
      <c r="BF33" s="625"/>
      <c r="BG33" s="709">
        <v>99.6</v>
      </c>
      <c r="BH33" s="627"/>
      <c r="BI33" s="627"/>
      <c r="BJ33" s="627"/>
      <c r="BK33" s="627"/>
      <c r="BL33" s="627"/>
      <c r="BM33" s="669">
        <v>98.4</v>
      </c>
      <c r="BN33" s="627"/>
      <c r="BO33" s="627"/>
      <c r="BP33" s="627"/>
      <c r="BQ33" s="671"/>
      <c r="BR33" s="709">
        <v>99.6</v>
      </c>
      <c r="BS33" s="627"/>
      <c r="BT33" s="627"/>
      <c r="BU33" s="627"/>
      <c r="BV33" s="627"/>
      <c r="BW33" s="627"/>
      <c r="BX33" s="669">
        <v>98.3</v>
      </c>
      <c r="BY33" s="627"/>
      <c r="BZ33" s="627"/>
      <c r="CA33" s="627"/>
      <c r="CB33" s="671"/>
      <c r="CD33" s="689" t="s">
        <v>318</v>
      </c>
      <c r="CE33" s="686"/>
      <c r="CF33" s="686"/>
      <c r="CG33" s="686"/>
      <c r="CH33" s="686"/>
      <c r="CI33" s="686"/>
      <c r="CJ33" s="686"/>
      <c r="CK33" s="686"/>
      <c r="CL33" s="686"/>
      <c r="CM33" s="686"/>
      <c r="CN33" s="686"/>
      <c r="CO33" s="686"/>
      <c r="CP33" s="686"/>
      <c r="CQ33" s="687"/>
      <c r="CR33" s="642">
        <v>12477216</v>
      </c>
      <c r="CS33" s="661"/>
      <c r="CT33" s="661"/>
      <c r="CU33" s="661"/>
      <c r="CV33" s="661"/>
      <c r="CW33" s="661"/>
      <c r="CX33" s="661"/>
      <c r="CY33" s="662"/>
      <c r="CZ33" s="645">
        <v>60.2</v>
      </c>
      <c r="DA33" s="663"/>
      <c r="DB33" s="663"/>
      <c r="DC33" s="664"/>
      <c r="DD33" s="648">
        <v>5650384</v>
      </c>
      <c r="DE33" s="661"/>
      <c r="DF33" s="661"/>
      <c r="DG33" s="661"/>
      <c r="DH33" s="661"/>
      <c r="DI33" s="661"/>
      <c r="DJ33" s="661"/>
      <c r="DK33" s="662"/>
      <c r="DL33" s="648">
        <v>4274010</v>
      </c>
      <c r="DM33" s="661"/>
      <c r="DN33" s="661"/>
      <c r="DO33" s="661"/>
      <c r="DP33" s="661"/>
      <c r="DQ33" s="661"/>
      <c r="DR33" s="661"/>
      <c r="DS33" s="661"/>
      <c r="DT33" s="661"/>
      <c r="DU33" s="661"/>
      <c r="DV33" s="662"/>
      <c r="DW33" s="645">
        <v>47.6</v>
      </c>
      <c r="DX33" s="663"/>
      <c r="DY33" s="663"/>
      <c r="DZ33" s="663"/>
      <c r="EA33" s="663"/>
      <c r="EB33" s="663"/>
      <c r="EC33" s="681"/>
    </row>
    <row r="34" spans="2:133" ht="11.25" customHeight="1" x14ac:dyDescent="0.15">
      <c r="B34" s="639" t="s">
        <v>319</v>
      </c>
      <c r="C34" s="640"/>
      <c r="D34" s="640"/>
      <c r="E34" s="640"/>
      <c r="F34" s="640"/>
      <c r="G34" s="640"/>
      <c r="H34" s="640"/>
      <c r="I34" s="640"/>
      <c r="J34" s="640"/>
      <c r="K34" s="640"/>
      <c r="L34" s="640"/>
      <c r="M34" s="640"/>
      <c r="N34" s="640"/>
      <c r="O34" s="640"/>
      <c r="P34" s="640"/>
      <c r="Q34" s="641"/>
      <c r="R34" s="642">
        <v>36972</v>
      </c>
      <c r="S34" s="643"/>
      <c r="T34" s="643"/>
      <c r="U34" s="643"/>
      <c r="V34" s="643"/>
      <c r="W34" s="643"/>
      <c r="X34" s="643"/>
      <c r="Y34" s="644"/>
      <c r="Z34" s="675">
        <v>0.2</v>
      </c>
      <c r="AA34" s="675"/>
      <c r="AB34" s="675"/>
      <c r="AC34" s="675"/>
      <c r="AD34" s="676" t="s">
        <v>136</v>
      </c>
      <c r="AE34" s="676"/>
      <c r="AF34" s="676"/>
      <c r="AG34" s="676"/>
      <c r="AH34" s="676"/>
      <c r="AI34" s="676"/>
      <c r="AJ34" s="676"/>
      <c r="AK34" s="676"/>
      <c r="AL34" s="645" t="s">
        <v>136</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320</v>
      </c>
      <c r="CE34" s="686"/>
      <c r="CF34" s="686"/>
      <c r="CG34" s="686"/>
      <c r="CH34" s="686"/>
      <c r="CI34" s="686"/>
      <c r="CJ34" s="686"/>
      <c r="CK34" s="686"/>
      <c r="CL34" s="686"/>
      <c r="CM34" s="686"/>
      <c r="CN34" s="686"/>
      <c r="CO34" s="686"/>
      <c r="CP34" s="686"/>
      <c r="CQ34" s="687"/>
      <c r="CR34" s="642">
        <v>3004023</v>
      </c>
      <c r="CS34" s="643"/>
      <c r="CT34" s="643"/>
      <c r="CU34" s="643"/>
      <c r="CV34" s="643"/>
      <c r="CW34" s="643"/>
      <c r="CX34" s="643"/>
      <c r="CY34" s="644"/>
      <c r="CZ34" s="645">
        <v>14.5</v>
      </c>
      <c r="DA34" s="663"/>
      <c r="DB34" s="663"/>
      <c r="DC34" s="664"/>
      <c r="DD34" s="648">
        <v>2072897</v>
      </c>
      <c r="DE34" s="643"/>
      <c r="DF34" s="643"/>
      <c r="DG34" s="643"/>
      <c r="DH34" s="643"/>
      <c r="DI34" s="643"/>
      <c r="DJ34" s="643"/>
      <c r="DK34" s="644"/>
      <c r="DL34" s="648">
        <v>1651920</v>
      </c>
      <c r="DM34" s="643"/>
      <c r="DN34" s="643"/>
      <c r="DO34" s="643"/>
      <c r="DP34" s="643"/>
      <c r="DQ34" s="643"/>
      <c r="DR34" s="643"/>
      <c r="DS34" s="643"/>
      <c r="DT34" s="643"/>
      <c r="DU34" s="643"/>
      <c r="DV34" s="644"/>
      <c r="DW34" s="645">
        <v>18.399999999999999</v>
      </c>
      <c r="DX34" s="663"/>
      <c r="DY34" s="663"/>
      <c r="DZ34" s="663"/>
      <c r="EA34" s="663"/>
      <c r="EB34" s="663"/>
      <c r="EC34" s="681"/>
    </row>
    <row r="35" spans="2:133" ht="11.25" customHeight="1" x14ac:dyDescent="0.15">
      <c r="B35" s="639" t="s">
        <v>321</v>
      </c>
      <c r="C35" s="640"/>
      <c r="D35" s="640"/>
      <c r="E35" s="640"/>
      <c r="F35" s="640"/>
      <c r="G35" s="640"/>
      <c r="H35" s="640"/>
      <c r="I35" s="640"/>
      <c r="J35" s="640"/>
      <c r="K35" s="640"/>
      <c r="L35" s="640"/>
      <c r="M35" s="640"/>
      <c r="N35" s="640"/>
      <c r="O35" s="640"/>
      <c r="P35" s="640"/>
      <c r="Q35" s="641"/>
      <c r="R35" s="642">
        <v>59959</v>
      </c>
      <c r="S35" s="643"/>
      <c r="T35" s="643"/>
      <c r="U35" s="643"/>
      <c r="V35" s="643"/>
      <c r="W35" s="643"/>
      <c r="X35" s="643"/>
      <c r="Y35" s="644"/>
      <c r="Z35" s="675">
        <v>0.3</v>
      </c>
      <c r="AA35" s="675"/>
      <c r="AB35" s="675"/>
      <c r="AC35" s="675"/>
      <c r="AD35" s="676" t="s">
        <v>136</v>
      </c>
      <c r="AE35" s="676"/>
      <c r="AF35" s="676"/>
      <c r="AG35" s="676"/>
      <c r="AH35" s="676"/>
      <c r="AI35" s="676"/>
      <c r="AJ35" s="676"/>
      <c r="AK35" s="676"/>
      <c r="AL35" s="645" t="s">
        <v>136</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324</v>
      </c>
      <c r="CE35" s="686"/>
      <c r="CF35" s="686"/>
      <c r="CG35" s="686"/>
      <c r="CH35" s="686"/>
      <c r="CI35" s="686"/>
      <c r="CJ35" s="686"/>
      <c r="CK35" s="686"/>
      <c r="CL35" s="686"/>
      <c r="CM35" s="686"/>
      <c r="CN35" s="686"/>
      <c r="CO35" s="686"/>
      <c r="CP35" s="686"/>
      <c r="CQ35" s="687"/>
      <c r="CR35" s="642">
        <v>902576</v>
      </c>
      <c r="CS35" s="661"/>
      <c r="CT35" s="661"/>
      <c r="CU35" s="661"/>
      <c r="CV35" s="661"/>
      <c r="CW35" s="661"/>
      <c r="CX35" s="661"/>
      <c r="CY35" s="662"/>
      <c r="CZ35" s="645">
        <v>4.4000000000000004</v>
      </c>
      <c r="DA35" s="663"/>
      <c r="DB35" s="663"/>
      <c r="DC35" s="664"/>
      <c r="DD35" s="648">
        <v>876109</v>
      </c>
      <c r="DE35" s="661"/>
      <c r="DF35" s="661"/>
      <c r="DG35" s="661"/>
      <c r="DH35" s="661"/>
      <c r="DI35" s="661"/>
      <c r="DJ35" s="661"/>
      <c r="DK35" s="662"/>
      <c r="DL35" s="648">
        <v>876109</v>
      </c>
      <c r="DM35" s="661"/>
      <c r="DN35" s="661"/>
      <c r="DO35" s="661"/>
      <c r="DP35" s="661"/>
      <c r="DQ35" s="661"/>
      <c r="DR35" s="661"/>
      <c r="DS35" s="661"/>
      <c r="DT35" s="661"/>
      <c r="DU35" s="661"/>
      <c r="DV35" s="662"/>
      <c r="DW35" s="645">
        <v>9.8000000000000007</v>
      </c>
      <c r="DX35" s="663"/>
      <c r="DY35" s="663"/>
      <c r="DZ35" s="663"/>
      <c r="EA35" s="663"/>
      <c r="EB35" s="663"/>
      <c r="EC35" s="681"/>
    </row>
    <row r="36" spans="2:133" ht="11.25" customHeight="1" x14ac:dyDescent="0.15">
      <c r="B36" s="639" t="s">
        <v>325</v>
      </c>
      <c r="C36" s="640"/>
      <c r="D36" s="640"/>
      <c r="E36" s="640"/>
      <c r="F36" s="640"/>
      <c r="G36" s="640"/>
      <c r="H36" s="640"/>
      <c r="I36" s="640"/>
      <c r="J36" s="640"/>
      <c r="K36" s="640"/>
      <c r="L36" s="640"/>
      <c r="M36" s="640"/>
      <c r="N36" s="640"/>
      <c r="O36" s="640"/>
      <c r="P36" s="640"/>
      <c r="Q36" s="641"/>
      <c r="R36" s="642">
        <v>359287</v>
      </c>
      <c r="S36" s="643"/>
      <c r="T36" s="643"/>
      <c r="U36" s="643"/>
      <c r="V36" s="643"/>
      <c r="W36" s="643"/>
      <c r="X36" s="643"/>
      <c r="Y36" s="644"/>
      <c r="Z36" s="675">
        <v>1.6</v>
      </c>
      <c r="AA36" s="675"/>
      <c r="AB36" s="675"/>
      <c r="AC36" s="675"/>
      <c r="AD36" s="676" t="s">
        <v>235</v>
      </c>
      <c r="AE36" s="676"/>
      <c r="AF36" s="676"/>
      <c r="AG36" s="676"/>
      <c r="AH36" s="676"/>
      <c r="AI36" s="676"/>
      <c r="AJ36" s="676"/>
      <c r="AK36" s="676"/>
      <c r="AL36" s="645" t="s">
        <v>136</v>
      </c>
      <c r="AM36" s="646"/>
      <c r="AN36" s="646"/>
      <c r="AO36" s="677"/>
      <c r="AP36" s="235"/>
      <c r="AQ36" s="694" t="s">
        <v>326</v>
      </c>
      <c r="AR36" s="695"/>
      <c r="AS36" s="695"/>
      <c r="AT36" s="695"/>
      <c r="AU36" s="695"/>
      <c r="AV36" s="695"/>
      <c r="AW36" s="695"/>
      <c r="AX36" s="695"/>
      <c r="AY36" s="696"/>
      <c r="AZ36" s="697">
        <v>1272138</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26402</v>
      </c>
      <c r="BW36" s="698"/>
      <c r="BX36" s="698"/>
      <c r="BY36" s="698"/>
      <c r="BZ36" s="698"/>
      <c r="CA36" s="698"/>
      <c r="CB36" s="699"/>
      <c r="CD36" s="689" t="s">
        <v>328</v>
      </c>
      <c r="CE36" s="686"/>
      <c r="CF36" s="686"/>
      <c r="CG36" s="686"/>
      <c r="CH36" s="686"/>
      <c r="CI36" s="686"/>
      <c r="CJ36" s="686"/>
      <c r="CK36" s="686"/>
      <c r="CL36" s="686"/>
      <c r="CM36" s="686"/>
      <c r="CN36" s="686"/>
      <c r="CO36" s="686"/>
      <c r="CP36" s="686"/>
      <c r="CQ36" s="687"/>
      <c r="CR36" s="642">
        <v>7003474</v>
      </c>
      <c r="CS36" s="643"/>
      <c r="CT36" s="643"/>
      <c r="CU36" s="643"/>
      <c r="CV36" s="643"/>
      <c r="CW36" s="643"/>
      <c r="CX36" s="643"/>
      <c r="CY36" s="644"/>
      <c r="CZ36" s="645">
        <v>33.799999999999997</v>
      </c>
      <c r="DA36" s="663"/>
      <c r="DB36" s="663"/>
      <c r="DC36" s="664"/>
      <c r="DD36" s="648">
        <v>1407862</v>
      </c>
      <c r="DE36" s="643"/>
      <c r="DF36" s="643"/>
      <c r="DG36" s="643"/>
      <c r="DH36" s="643"/>
      <c r="DI36" s="643"/>
      <c r="DJ36" s="643"/>
      <c r="DK36" s="644"/>
      <c r="DL36" s="648">
        <v>997834</v>
      </c>
      <c r="DM36" s="643"/>
      <c r="DN36" s="643"/>
      <c r="DO36" s="643"/>
      <c r="DP36" s="643"/>
      <c r="DQ36" s="643"/>
      <c r="DR36" s="643"/>
      <c r="DS36" s="643"/>
      <c r="DT36" s="643"/>
      <c r="DU36" s="643"/>
      <c r="DV36" s="644"/>
      <c r="DW36" s="645">
        <v>11.1</v>
      </c>
      <c r="DX36" s="663"/>
      <c r="DY36" s="663"/>
      <c r="DZ36" s="663"/>
      <c r="EA36" s="663"/>
      <c r="EB36" s="663"/>
      <c r="EC36" s="681"/>
    </row>
    <row r="37" spans="2:133" ht="11.25" customHeight="1" x14ac:dyDescent="0.15">
      <c r="B37" s="639" t="s">
        <v>329</v>
      </c>
      <c r="C37" s="640"/>
      <c r="D37" s="640"/>
      <c r="E37" s="640"/>
      <c r="F37" s="640"/>
      <c r="G37" s="640"/>
      <c r="H37" s="640"/>
      <c r="I37" s="640"/>
      <c r="J37" s="640"/>
      <c r="K37" s="640"/>
      <c r="L37" s="640"/>
      <c r="M37" s="640"/>
      <c r="N37" s="640"/>
      <c r="O37" s="640"/>
      <c r="P37" s="640"/>
      <c r="Q37" s="641"/>
      <c r="R37" s="642">
        <v>1001456</v>
      </c>
      <c r="S37" s="643"/>
      <c r="T37" s="643"/>
      <c r="U37" s="643"/>
      <c r="V37" s="643"/>
      <c r="W37" s="643"/>
      <c r="X37" s="643"/>
      <c r="Y37" s="644"/>
      <c r="Z37" s="675">
        <v>4.5999999999999996</v>
      </c>
      <c r="AA37" s="675"/>
      <c r="AB37" s="675"/>
      <c r="AC37" s="675"/>
      <c r="AD37" s="676" t="s">
        <v>235</v>
      </c>
      <c r="AE37" s="676"/>
      <c r="AF37" s="676"/>
      <c r="AG37" s="676"/>
      <c r="AH37" s="676"/>
      <c r="AI37" s="676"/>
      <c r="AJ37" s="676"/>
      <c r="AK37" s="676"/>
      <c r="AL37" s="645" t="s">
        <v>235</v>
      </c>
      <c r="AM37" s="646"/>
      <c r="AN37" s="646"/>
      <c r="AO37" s="677"/>
      <c r="AQ37" s="682" t="s">
        <v>330</v>
      </c>
      <c r="AR37" s="683"/>
      <c r="AS37" s="683"/>
      <c r="AT37" s="683"/>
      <c r="AU37" s="683"/>
      <c r="AV37" s="683"/>
      <c r="AW37" s="683"/>
      <c r="AX37" s="683"/>
      <c r="AY37" s="684"/>
      <c r="AZ37" s="642">
        <v>110783</v>
      </c>
      <c r="BA37" s="643"/>
      <c r="BB37" s="643"/>
      <c r="BC37" s="643"/>
      <c r="BD37" s="661"/>
      <c r="BE37" s="661"/>
      <c r="BF37" s="685"/>
      <c r="BG37" s="689" t="s">
        <v>331</v>
      </c>
      <c r="BH37" s="686"/>
      <c r="BI37" s="686"/>
      <c r="BJ37" s="686"/>
      <c r="BK37" s="686"/>
      <c r="BL37" s="686"/>
      <c r="BM37" s="686"/>
      <c r="BN37" s="686"/>
      <c r="BO37" s="686"/>
      <c r="BP37" s="686"/>
      <c r="BQ37" s="686"/>
      <c r="BR37" s="686"/>
      <c r="BS37" s="686"/>
      <c r="BT37" s="686"/>
      <c r="BU37" s="687"/>
      <c r="BV37" s="642">
        <v>8940</v>
      </c>
      <c r="BW37" s="643"/>
      <c r="BX37" s="643"/>
      <c r="BY37" s="643"/>
      <c r="BZ37" s="643"/>
      <c r="CA37" s="643"/>
      <c r="CB37" s="688"/>
      <c r="CD37" s="689" t="s">
        <v>332</v>
      </c>
      <c r="CE37" s="686"/>
      <c r="CF37" s="686"/>
      <c r="CG37" s="686"/>
      <c r="CH37" s="686"/>
      <c r="CI37" s="686"/>
      <c r="CJ37" s="686"/>
      <c r="CK37" s="686"/>
      <c r="CL37" s="686"/>
      <c r="CM37" s="686"/>
      <c r="CN37" s="686"/>
      <c r="CO37" s="686"/>
      <c r="CP37" s="686"/>
      <c r="CQ37" s="687"/>
      <c r="CR37" s="642">
        <v>685935</v>
      </c>
      <c r="CS37" s="661"/>
      <c r="CT37" s="661"/>
      <c r="CU37" s="661"/>
      <c r="CV37" s="661"/>
      <c r="CW37" s="661"/>
      <c r="CX37" s="661"/>
      <c r="CY37" s="662"/>
      <c r="CZ37" s="645">
        <v>3.3</v>
      </c>
      <c r="DA37" s="663"/>
      <c r="DB37" s="663"/>
      <c r="DC37" s="664"/>
      <c r="DD37" s="648">
        <v>685935</v>
      </c>
      <c r="DE37" s="661"/>
      <c r="DF37" s="661"/>
      <c r="DG37" s="661"/>
      <c r="DH37" s="661"/>
      <c r="DI37" s="661"/>
      <c r="DJ37" s="661"/>
      <c r="DK37" s="662"/>
      <c r="DL37" s="648">
        <v>683246</v>
      </c>
      <c r="DM37" s="661"/>
      <c r="DN37" s="661"/>
      <c r="DO37" s="661"/>
      <c r="DP37" s="661"/>
      <c r="DQ37" s="661"/>
      <c r="DR37" s="661"/>
      <c r="DS37" s="661"/>
      <c r="DT37" s="661"/>
      <c r="DU37" s="661"/>
      <c r="DV37" s="662"/>
      <c r="DW37" s="645">
        <v>7.6</v>
      </c>
      <c r="DX37" s="663"/>
      <c r="DY37" s="663"/>
      <c r="DZ37" s="663"/>
      <c r="EA37" s="663"/>
      <c r="EB37" s="663"/>
      <c r="EC37" s="681"/>
    </row>
    <row r="38" spans="2:133" ht="11.25" customHeight="1" x14ac:dyDescent="0.15">
      <c r="B38" s="639" t="s">
        <v>333</v>
      </c>
      <c r="C38" s="640"/>
      <c r="D38" s="640"/>
      <c r="E38" s="640"/>
      <c r="F38" s="640"/>
      <c r="G38" s="640"/>
      <c r="H38" s="640"/>
      <c r="I38" s="640"/>
      <c r="J38" s="640"/>
      <c r="K38" s="640"/>
      <c r="L38" s="640"/>
      <c r="M38" s="640"/>
      <c r="N38" s="640"/>
      <c r="O38" s="640"/>
      <c r="P38" s="640"/>
      <c r="Q38" s="641"/>
      <c r="R38" s="642">
        <v>497726</v>
      </c>
      <c r="S38" s="643"/>
      <c r="T38" s="643"/>
      <c r="U38" s="643"/>
      <c r="V38" s="643"/>
      <c r="W38" s="643"/>
      <c r="X38" s="643"/>
      <c r="Y38" s="644"/>
      <c r="Z38" s="675">
        <v>2.2999999999999998</v>
      </c>
      <c r="AA38" s="675"/>
      <c r="AB38" s="675"/>
      <c r="AC38" s="675"/>
      <c r="AD38" s="676">
        <v>24</v>
      </c>
      <c r="AE38" s="676"/>
      <c r="AF38" s="676"/>
      <c r="AG38" s="676"/>
      <c r="AH38" s="676"/>
      <c r="AI38" s="676"/>
      <c r="AJ38" s="676"/>
      <c r="AK38" s="676"/>
      <c r="AL38" s="645">
        <v>0</v>
      </c>
      <c r="AM38" s="646"/>
      <c r="AN38" s="646"/>
      <c r="AO38" s="677"/>
      <c r="AQ38" s="682" t="s">
        <v>334</v>
      </c>
      <c r="AR38" s="683"/>
      <c r="AS38" s="683"/>
      <c r="AT38" s="683"/>
      <c r="AU38" s="683"/>
      <c r="AV38" s="683"/>
      <c r="AW38" s="683"/>
      <c r="AX38" s="683"/>
      <c r="AY38" s="684"/>
      <c r="AZ38" s="642">
        <v>53830</v>
      </c>
      <c r="BA38" s="643"/>
      <c r="BB38" s="643"/>
      <c r="BC38" s="643"/>
      <c r="BD38" s="661"/>
      <c r="BE38" s="661"/>
      <c r="BF38" s="685"/>
      <c r="BG38" s="689" t="s">
        <v>335</v>
      </c>
      <c r="BH38" s="686"/>
      <c r="BI38" s="686"/>
      <c r="BJ38" s="686"/>
      <c r="BK38" s="686"/>
      <c r="BL38" s="686"/>
      <c r="BM38" s="686"/>
      <c r="BN38" s="686"/>
      <c r="BO38" s="686"/>
      <c r="BP38" s="686"/>
      <c r="BQ38" s="686"/>
      <c r="BR38" s="686"/>
      <c r="BS38" s="686"/>
      <c r="BT38" s="686"/>
      <c r="BU38" s="687"/>
      <c r="BV38" s="642">
        <v>5039</v>
      </c>
      <c r="BW38" s="643"/>
      <c r="BX38" s="643"/>
      <c r="BY38" s="643"/>
      <c r="BZ38" s="643"/>
      <c r="CA38" s="643"/>
      <c r="CB38" s="688"/>
      <c r="CD38" s="689" t="s">
        <v>336</v>
      </c>
      <c r="CE38" s="686"/>
      <c r="CF38" s="686"/>
      <c r="CG38" s="686"/>
      <c r="CH38" s="686"/>
      <c r="CI38" s="686"/>
      <c r="CJ38" s="686"/>
      <c r="CK38" s="686"/>
      <c r="CL38" s="686"/>
      <c r="CM38" s="686"/>
      <c r="CN38" s="686"/>
      <c r="CO38" s="686"/>
      <c r="CP38" s="686"/>
      <c r="CQ38" s="687"/>
      <c r="CR38" s="642">
        <v>1062394</v>
      </c>
      <c r="CS38" s="643"/>
      <c r="CT38" s="643"/>
      <c r="CU38" s="643"/>
      <c r="CV38" s="643"/>
      <c r="CW38" s="643"/>
      <c r="CX38" s="643"/>
      <c r="CY38" s="644"/>
      <c r="CZ38" s="645">
        <v>5.0999999999999996</v>
      </c>
      <c r="DA38" s="663"/>
      <c r="DB38" s="663"/>
      <c r="DC38" s="664"/>
      <c r="DD38" s="648">
        <v>854740</v>
      </c>
      <c r="DE38" s="643"/>
      <c r="DF38" s="643"/>
      <c r="DG38" s="643"/>
      <c r="DH38" s="643"/>
      <c r="DI38" s="643"/>
      <c r="DJ38" s="643"/>
      <c r="DK38" s="644"/>
      <c r="DL38" s="648">
        <v>748147</v>
      </c>
      <c r="DM38" s="643"/>
      <c r="DN38" s="643"/>
      <c r="DO38" s="643"/>
      <c r="DP38" s="643"/>
      <c r="DQ38" s="643"/>
      <c r="DR38" s="643"/>
      <c r="DS38" s="643"/>
      <c r="DT38" s="643"/>
      <c r="DU38" s="643"/>
      <c r="DV38" s="644"/>
      <c r="DW38" s="645">
        <v>8.3000000000000007</v>
      </c>
      <c r="DX38" s="663"/>
      <c r="DY38" s="663"/>
      <c r="DZ38" s="663"/>
      <c r="EA38" s="663"/>
      <c r="EB38" s="663"/>
      <c r="EC38" s="681"/>
    </row>
    <row r="39" spans="2:133" ht="11.25" customHeight="1" x14ac:dyDescent="0.15">
      <c r="B39" s="639" t="s">
        <v>337</v>
      </c>
      <c r="C39" s="640"/>
      <c r="D39" s="640"/>
      <c r="E39" s="640"/>
      <c r="F39" s="640"/>
      <c r="G39" s="640"/>
      <c r="H39" s="640"/>
      <c r="I39" s="640"/>
      <c r="J39" s="640"/>
      <c r="K39" s="640"/>
      <c r="L39" s="640"/>
      <c r="M39" s="640"/>
      <c r="N39" s="640"/>
      <c r="O39" s="640"/>
      <c r="P39" s="640"/>
      <c r="Q39" s="641"/>
      <c r="R39" s="642">
        <v>380000</v>
      </c>
      <c r="S39" s="643"/>
      <c r="T39" s="643"/>
      <c r="U39" s="643"/>
      <c r="V39" s="643"/>
      <c r="W39" s="643"/>
      <c r="X39" s="643"/>
      <c r="Y39" s="644"/>
      <c r="Z39" s="675">
        <v>1.7</v>
      </c>
      <c r="AA39" s="675"/>
      <c r="AB39" s="675"/>
      <c r="AC39" s="675"/>
      <c r="AD39" s="676" t="s">
        <v>235</v>
      </c>
      <c r="AE39" s="676"/>
      <c r="AF39" s="676"/>
      <c r="AG39" s="676"/>
      <c r="AH39" s="676"/>
      <c r="AI39" s="676"/>
      <c r="AJ39" s="676"/>
      <c r="AK39" s="676"/>
      <c r="AL39" s="645" t="s">
        <v>136</v>
      </c>
      <c r="AM39" s="646"/>
      <c r="AN39" s="646"/>
      <c r="AO39" s="677"/>
      <c r="AQ39" s="682" t="s">
        <v>338</v>
      </c>
      <c r="AR39" s="683"/>
      <c r="AS39" s="683"/>
      <c r="AT39" s="683"/>
      <c r="AU39" s="683"/>
      <c r="AV39" s="683"/>
      <c r="AW39" s="683"/>
      <c r="AX39" s="683"/>
      <c r="AY39" s="684"/>
      <c r="AZ39" s="642">
        <v>45131</v>
      </c>
      <c r="BA39" s="643"/>
      <c r="BB39" s="643"/>
      <c r="BC39" s="643"/>
      <c r="BD39" s="661"/>
      <c r="BE39" s="661"/>
      <c r="BF39" s="685"/>
      <c r="BG39" s="689" t="s">
        <v>339</v>
      </c>
      <c r="BH39" s="686"/>
      <c r="BI39" s="686"/>
      <c r="BJ39" s="686"/>
      <c r="BK39" s="686"/>
      <c r="BL39" s="686"/>
      <c r="BM39" s="686"/>
      <c r="BN39" s="686"/>
      <c r="BO39" s="686"/>
      <c r="BP39" s="686"/>
      <c r="BQ39" s="686"/>
      <c r="BR39" s="686"/>
      <c r="BS39" s="686"/>
      <c r="BT39" s="686"/>
      <c r="BU39" s="687"/>
      <c r="BV39" s="642">
        <v>8188</v>
      </c>
      <c r="BW39" s="643"/>
      <c r="BX39" s="643"/>
      <c r="BY39" s="643"/>
      <c r="BZ39" s="643"/>
      <c r="CA39" s="643"/>
      <c r="CB39" s="688"/>
      <c r="CD39" s="689" t="s">
        <v>340</v>
      </c>
      <c r="CE39" s="686"/>
      <c r="CF39" s="686"/>
      <c r="CG39" s="686"/>
      <c r="CH39" s="686"/>
      <c r="CI39" s="686"/>
      <c r="CJ39" s="686"/>
      <c r="CK39" s="686"/>
      <c r="CL39" s="686"/>
      <c r="CM39" s="686"/>
      <c r="CN39" s="686"/>
      <c r="CO39" s="686"/>
      <c r="CP39" s="686"/>
      <c r="CQ39" s="687"/>
      <c r="CR39" s="642">
        <v>412235</v>
      </c>
      <c r="CS39" s="661"/>
      <c r="CT39" s="661"/>
      <c r="CU39" s="661"/>
      <c r="CV39" s="661"/>
      <c r="CW39" s="661"/>
      <c r="CX39" s="661"/>
      <c r="CY39" s="662"/>
      <c r="CZ39" s="645">
        <v>2</v>
      </c>
      <c r="DA39" s="663"/>
      <c r="DB39" s="663"/>
      <c r="DC39" s="664"/>
      <c r="DD39" s="648">
        <v>402149</v>
      </c>
      <c r="DE39" s="661"/>
      <c r="DF39" s="661"/>
      <c r="DG39" s="661"/>
      <c r="DH39" s="661"/>
      <c r="DI39" s="661"/>
      <c r="DJ39" s="661"/>
      <c r="DK39" s="662"/>
      <c r="DL39" s="648" t="s">
        <v>136</v>
      </c>
      <c r="DM39" s="661"/>
      <c r="DN39" s="661"/>
      <c r="DO39" s="661"/>
      <c r="DP39" s="661"/>
      <c r="DQ39" s="661"/>
      <c r="DR39" s="661"/>
      <c r="DS39" s="661"/>
      <c r="DT39" s="661"/>
      <c r="DU39" s="661"/>
      <c r="DV39" s="662"/>
      <c r="DW39" s="645" t="s">
        <v>235</v>
      </c>
      <c r="DX39" s="663"/>
      <c r="DY39" s="663"/>
      <c r="DZ39" s="663"/>
      <c r="EA39" s="663"/>
      <c r="EB39" s="663"/>
      <c r="EC39" s="681"/>
    </row>
    <row r="40" spans="2:133" ht="11.25" customHeight="1" x14ac:dyDescent="0.15">
      <c r="B40" s="639" t="s">
        <v>341</v>
      </c>
      <c r="C40" s="640"/>
      <c r="D40" s="640"/>
      <c r="E40" s="640"/>
      <c r="F40" s="640"/>
      <c r="G40" s="640"/>
      <c r="H40" s="640"/>
      <c r="I40" s="640"/>
      <c r="J40" s="640"/>
      <c r="K40" s="640"/>
      <c r="L40" s="640"/>
      <c r="M40" s="640"/>
      <c r="N40" s="640"/>
      <c r="O40" s="640"/>
      <c r="P40" s="640"/>
      <c r="Q40" s="641"/>
      <c r="R40" s="642" t="s">
        <v>136</v>
      </c>
      <c r="S40" s="643"/>
      <c r="T40" s="643"/>
      <c r="U40" s="643"/>
      <c r="V40" s="643"/>
      <c r="W40" s="643"/>
      <c r="X40" s="643"/>
      <c r="Y40" s="644"/>
      <c r="Z40" s="675" t="s">
        <v>136</v>
      </c>
      <c r="AA40" s="675"/>
      <c r="AB40" s="675"/>
      <c r="AC40" s="675"/>
      <c r="AD40" s="676" t="s">
        <v>136</v>
      </c>
      <c r="AE40" s="676"/>
      <c r="AF40" s="676"/>
      <c r="AG40" s="676"/>
      <c r="AH40" s="676"/>
      <c r="AI40" s="676"/>
      <c r="AJ40" s="676"/>
      <c r="AK40" s="676"/>
      <c r="AL40" s="645" t="s">
        <v>136</v>
      </c>
      <c r="AM40" s="646"/>
      <c r="AN40" s="646"/>
      <c r="AO40" s="677"/>
      <c r="AQ40" s="682" t="s">
        <v>342</v>
      </c>
      <c r="AR40" s="683"/>
      <c r="AS40" s="683"/>
      <c r="AT40" s="683"/>
      <c r="AU40" s="683"/>
      <c r="AV40" s="683"/>
      <c r="AW40" s="683"/>
      <c r="AX40" s="683"/>
      <c r="AY40" s="684"/>
      <c r="AZ40" s="642" t="s">
        <v>235</v>
      </c>
      <c r="BA40" s="643"/>
      <c r="BB40" s="643"/>
      <c r="BC40" s="643"/>
      <c r="BD40" s="661"/>
      <c r="BE40" s="661"/>
      <c r="BF40" s="685"/>
      <c r="BG40" s="690" t="s">
        <v>343</v>
      </c>
      <c r="BH40" s="691"/>
      <c r="BI40" s="691"/>
      <c r="BJ40" s="691"/>
      <c r="BK40" s="691"/>
      <c r="BL40" s="236"/>
      <c r="BM40" s="686" t="s">
        <v>344</v>
      </c>
      <c r="BN40" s="686"/>
      <c r="BO40" s="686"/>
      <c r="BP40" s="686"/>
      <c r="BQ40" s="686"/>
      <c r="BR40" s="686"/>
      <c r="BS40" s="686"/>
      <c r="BT40" s="686"/>
      <c r="BU40" s="687"/>
      <c r="BV40" s="642">
        <v>83</v>
      </c>
      <c r="BW40" s="643"/>
      <c r="BX40" s="643"/>
      <c r="BY40" s="643"/>
      <c r="BZ40" s="643"/>
      <c r="CA40" s="643"/>
      <c r="CB40" s="688"/>
      <c r="CD40" s="689" t="s">
        <v>345</v>
      </c>
      <c r="CE40" s="686"/>
      <c r="CF40" s="686"/>
      <c r="CG40" s="686"/>
      <c r="CH40" s="686"/>
      <c r="CI40" s="686"/>
      <c r="CJ40" s="686"/>
      <c r="CK40" s="686"/>
      <c r="CL40" s="686"/>
      <c r="CM40" s="686"/>
      <c r="CN40" s="686"/>
      <c r="CO40" s="686"/>
      <c r="CP40" s="686"/>
      <c r="CQ40" s="687"/>
      <c r="CR40" s="642">
        <v>92514</v>
      </c>
      <c r="CS40" s="643"/>
      <c r="CT40" s="643"/>
      <c r="CU40" s="643"/>
      <c r="CV40" s="643"/>
      <c r="CW40" s="643"/>
      <c r="CX40" s="643"/>
      <c r="CY40" s="644"/>
      <c r="CZ40" s="645">
        <v>0.4</v>
      </c>
      <c r="DA40" s="663"/>
      <c r="DB40" s="663"/>
      <c r="DC40" s="664"/>
      <c r="DD40" s="648">
        <v>36627</v>
      </c>
      <c r="DE40" s="643"/>
      <c r="DF40" s="643"/>
      <c r="DG40" s="643"/>
      <c r="DH40" s="643"/>
      <c r="DI40" s="643"/>
      <c r="DJ40" s="643"/>
      <c r="DK40" s="644"/>
      <c r="DL40" s="648" t="s">
        <v>235</v>
      </c>
      <c r="DM40" s="643"/>
      <c r="DN40" s="643"/>
      <c r="DO40" s="643"/>
      <c r="DP40" s="643"/>
      <c r="DQ40" s="643"/>
      <c r="DR40" s="643"/>
      <c r="DS40" s="643"/>
      <c r="DT40" s="643"/>
      <c r="DU40" s="643"/>
      <c r="DV40" s="644"/>
      <c r="DW40" s="645" t="s">
        <v>136</v>
      </c>
      <c r="DX40" s="663"/>
      <c r="DY40" s="663"/>
      <c r="DZ40" s="663"/>
      <c r="EA40" s="663"/>
      <c r="EB40" s="663"/>
      <c r="EC40" s="681"/>
    </row>
    <row r="41" spans="2:133" ht="11.25" customHeight="1" x14ac:dyDescent="0.15">
      <c r="B41" s="639" t="s">
        <v>346</v>
      </c>
      <c r="C41" s="640"/>
      <c r="D41" s="640"/>
      <c r="E41" s="640"/>
      <c r="F41" s="640"/>
      <c r="G41" s="640"/>
      <c r="H41" s="640"/>
      <c r="I41" s="640"/>
      <c r="J41" s="640"/>
      <c r="K41" s="640"/>
      <c r="L41" s="640"/>
      <c r="M41" s="640"/>
      <c r="N41" s="640"/>
      <c r="O41" s="640"/>
      <c r="P41" s="640"/>
      <c r="Q41" s="641"/>
      <c r="R41" s="642" t="s">
        <v>136</v>
      </c>
      <c r="S41" s="643"/>
      <c r="T41" s="643"/>
      <c r="U41" s="643"/>
      <c r="V41" s="643"/>
      <c r="W41" s="643"/>
      <c r="X41" s="643"/>
      <c r="Y41" s="644"/>
      <c r="Z41" s="675" t="s">
        <v>136</v>
      </c>
      <c r="AA41" s="675"/>
      <c r="AB41" s="675"/>
      <c r="AC41" s="675"/>
      <c r="AD41" s="676" t="s">
        <v>235</v>
      </c>
      <c r="AE41" s="676"/>
      <c r="AF41" s="676"/>
      <c r="AG41" s="676"/>
      <c r="AH41" s="676"/>
      <c r="AI41" s="676"/>
      <c r="AJ41" s="676"/>
      <c r="AK41" s="676"/>
      <c r="AL41" s="645" t="s">
        <v>136</v>
      </c>
      <c r="AM41" s="646"/>
      <c r="AN41" s="646"/>
      <c r="AO41" s="677"/>
      <c r="AQ41" s="682" t="s">
        <v>347</v>
      </c>
      <c r="AR41" s="683"/>
      <c r="AS41" s="683"/>
      <c r="AT41" s="683"/>
      <c r="AU41" s="683"/>
      <c r="AV41" s="683"/>
      <c r="AW41" s="683"/>
      <c r="AX41" s="683"/>
      <c r="AY41" s="684"/>
      <c r="AZ41" s="642">
        <v>250927</v>
      </c>
      <c r="BA41" s="643"/>
      <c r="BB41" s="643"/>
      <c r="BC41" s="643"/>
      <c r="BD41" s="661"/>
      <c r="BE41" s="661"/>
      <c r="BF41" s="685"/>
      <c r="BG41" s="690"/>
      <c r="BH41" s="691"/>
      <c r="BI41" s="691"/>
      <c r="BJ41" s="691"/>
      <c r="BK41" s="691"/>
      <c r="BL41" s="236"/>
      <c r="BM41" s="686" t="s">
        <v>348</v>
      </c>
      <c r="BN41" s="686"/>
      <c r="BO41" s="686"/>
      <c r="BP41" s="686"/>
      <c r="BQ41" s="686"/>
      <c r="BR41" s="686"/>
      <c r="BS41" s="686"/>
      <c r="BT41" s="686"/>
      <c r="BU41" s="687"/>
      <c r="BV41" s="642">
        <v>2</v>
      </c>
      <c r="BW41" s="643"/>
      <c r="BX41" s="643"/>
      <c r="BY41" s="643"/>
      <c r="BZ41" s="643"/>
      <c r="CA41" s="643"/>
      <c r="CB41" s="688"/>
      <c r="CD41" s="689" t="s">
        <v>349</v>
      </c>
      <c r="CE41" s="686"/>
      <c r="CF41" s="686"/>
      <c r="CG41" s="686"/>
      <c r="CH41" s="686"/>
      <c r="CI41" s="686"/>
      <c r="CJ41" s="686"/>
      <c r="CK41" s="686"/>
      <c r="CL41" s="686"/>
      <c r="CM41" s="686"/>
      <c r="CN41" s="686"/>
      <c r="CO41" s="686"/>
      <c r="CP41" s="686"/>
      <c r="CQ41" s="687"/>
      <c r="CR41" s="642" t="s">
        <v>235</v>
      </c>
      <c r="CS41" s="661"/>
      <c r="CT41" s="661"/>
      <c r="CU41" s="661"/>
      <c r="CV41" s="661"/>
      <c r="CW41" s="661"/>
      <c r="CX41" s="661"/>
      <c r="CY41" s="662"/>
      <c r="CZ41" s="645" t="s">
        <v>136</v>
      </c>
      <c r="DA41" s="663"/>
      <c r="DB41" s="663"/>
      <c r="DC41" s="664"/>
      <c r="DD41" s="648" t="s">
        <v>136</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350</v>
      </c>
      <c r="C42" s="640"/>
      <c r="D42" s="640"/>
      <c r="E42" s="640"/>
      <c r="F42" s="640"/>
      <c r="G42" s="640"/>
      <c r="H42" s="640"/>
      <c r="I42" s="640"/>
      <c r="J42" s="640"/>
      <c r="K42" s="640"/>
      <c r="L42" s="640"/>
      <c r="M42" s="640"/>
      <c r="N42" s="640"/>
      <c r="O42" s="640"/>
      <c r="P42" s="640"/>
      <c r="Q42" s="641"/>
      <c r="R42" s="642" t="s">
        <v>235</v>
      </c>
      <c r="S42" s="643"/>
      <c r="T42" s="643"/>
      <c r="U42" s="643"/>
      <c r="V42" s="643"/>
      <c r="W42" s="643"/>
      <c r="X42" s="643"/>
      <c r="Y42" s="644"/>
      <c r="Z42" s="675" t="s">
        <v>136</v>
      </c>
      <c r="AA42" s="675"/>
      <c r="AB42" s="675"/>
      <c r="AC42" s="675"/>
      <c r="AD42" s="676" t="s">
        <v>136</v>
      </c>
      <c r="AE42" s="676"/>
      <c r="AF42" s="676"/>
      <c r="AG42" s="676"/>
      <c r="AH42" s="676"/>
      <c r="AI42" s="676"/>
      <c r="AJ42" s="676"/>
      <c r="AK42" s="676"/>
      <c r="AL42" s="645" t="s">
        <v>136</v>
      </c>
      <c r="AM42" s="646"/>
      <c r="AN42" s="646"/>
      <c r="AO42" s="677"/>
      <c r="AQ42" s="678" t="s">
        <v>351</v>
      </c>
      <c r="AR42" s="679"/>
      <c r="AS42" s="679"/>
      <c r="AT42" s="679"/>
      <c r="AU42" s="679"/>
      <c r="AV42" s="679"/>
      <c r="AW42" s="679"/>
      <c r="AX42" s="679"/>
      <c r="AY42" s="680"/>
      <c r="AZ42" s="626">
        <v>811467</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309</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1491332</v>
      </c>
      <c r="CS42" s="643"/>
      <c r="CT42" s="643"/>
      <c r="CU42" s="643"/>
      <c r="CV42" s="643"/>
      <c r="CW42" s="643"/>
      <c r="CX42" s="643"/>
      <c r="CY42" s="644"/>
      <c r="CZ42" s="645">
        <v>7.2</v>
      </c>
      <c r="DA42" s="646"/>
      <c r="DB42" s="646"/>
      <c r="DC42" s="647"/>
      <c r="DD42" s="648">
        <v>510412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354</v>
      </c>
      <c r="C43" s="624"/>
      <c r="D43" s="624"/>
      <c r="E43" s="624"/>
      <c r="F43" s="624"/>
      <c r="G43" s="624"/>
      <c r="H43" s="624"/>
      <c r="I43" s="624"/>
      <c r="J43" s="624"/>
      <c r="K43" s="624"/>
      <c r="L43" s="624"/>
      <c r="M43" s="624"/>
      <c r="N43" s="624"/>
      <c r="O43" s="624"/>
      <c r="P43" s="624"/>
      <c r="Q43" s="625"/>
      <c r="R43" s="626">
        <v>21940168</v>
      </c>
      <c r="S43" s="665"/>
      <c r="T43" s="665"/>
      <c r="U43" s="665"/>
      <c r="V43" s="665"/>
      <c r="W43" s="665"/>
      <c r="X43" s="665"/>
      <c r="Y43" s="666"/>
      <c r="Z43" s="667">
        <v>100</v>
      </c>
      <c r="AA43" s="667"/>
      <c r="AB43" s="667"/>
      <c r="AC43" s="667"/>
      <c r="AD43" s="668">
        <v>8984988</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66094</v>
      </c>
      <c r="CS43" s="661"/>
      <c r="CT43" s="661"/>
      <c r="CU43" s="661"/>
      <c r="CV43" s="661"/>
      <c r="CW43" s="661"/>
      <c r="CX43" s="661"/>
      <c r="CY43" s="662"/>
      <c r="CZ43" s="645">
        <v>0.3</v>
      </c>
      <c r="DA43" s="663"/>
      <c r="DB43" s="663"/>
      <c r="DC43" s="664"/>
      <c r="DD43" s="648">
        <v>66094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356</v>
      </c>
      <c r="CG44" s="640"/>
      <c r="CH44" s="640"/>
      <c r="CI44" s="640"/>
      <c r="CJ44" s="640"/>
      <c r="CK44" s="640"/>
      <c r="CL44" s="640"/>
      <c r="CM44" s="640"/>
      <c r="CN44" s="640"/>
      <c r="CO44" s="640"/>
      <c r="CP44" s="640"/>
      <c r="CQ44" s="641"/>
      <c r="CR44" s="642">
        <v>996919</v>
      </c>
      <c r="CS44" s="643"/>
      <c r="CT44" s="643"/>
      <c r="CU44" s="643"/>
      <c r="CV44" s="643"/>
      <c r="CW44" s="643"/>
      <c r="CX44" s="643"/>
      <c r="CY44" s="644"/>
      <c r="CZ44" s="645">
        <v>4.8</v>
      </c>
      <c r="DA44" s="646"/>
      <c r="DB44" s="646"/>
      <c r="DC44" s="647"/>
      <c r="DD44" s="648">
        <v>347624</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546418</v>
      </c>
      <c r="CS45" s="661"/>
      <c r="CT45" s="661"/>
      <c r="CU45" s="661"/>
      <c r="CV45" s="661"/>
      <c r="CW45" s="661"/>
      <c r="CX45" s="661"/>
      <c r="CY45" s="662"/>
      <c r="CZ45" s="645">
        <v>2.6</v>
      </c>
      <c r="DA45" s="663"/>
      <c r="DB45" s="663"/>
      <c r="DC45" s="664"/>
      <c r="DD45" s="648">
        <v>22869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450501</v>
      </c>
      <c r="CS46" s="643"/>
      <c r="CT46" s="643"/>
      <c r="CU46" s="643"/>
      <c r="CV46" s="643"/>
      <c r="CW46" s="643"/>
      <c r="CX46" s="643"/>
      <c r="CY46" s="644"/>
      <c r="CZ46" s="645">
        <v>2.2000000000000002</v>
      </c>
      <c r="DA46" s="646"/>
      <c r="DB46" s="646"/>
      <c r="DC46" s="647"/>
      <c r="DD46" s="648">
        <v>324755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v>494413</v>
      </c>
      <c r="CS47" s="661"/>
      <c r="CT47" s="661"/>
      <c r="CU47" s="661"/>
      <c r="CV47" s="661"/>
      <c r="CW47" s="661"/>
      <c r="CX47" s="661"/>
      <c r="CY47" s="662"/>
      <c r="CZ47" s="645">
        <v>2.4</v>
      </c>
      <c r="DA47" s="663"/>
      <c r="DB47" s="663"/>
      <c r="DC47" s="664"/>
      <c r="DD47" s="648">
        <v>162788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136</v>
      </c>
      <c r="CS48" s="643"/>
      <c r="CT48" s="643"/>
      <c r="CU48" s="643"/>
      <c r="CV48" s="643"/>
      <c r="CW48" s="643"/>
      <c r="CX48" s="643"/>
      <c r="CY48" s="644"/>
      <c r="CZ48" s="645" t="s">
        <v>235</v>
      </c>
      <c r="DA48" s="646"/>
      <c r="DB48" s="646"/>
      <c r="DC48" s="647"/>
      <c r="DD48" s="648" t="s">
        <v>136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20723144</v>
      </c>
      <c r="CS49" s="627"/>
      <c r="CT49" s="627"/>
      <c r="CU49" s="627"/>
      <c r="CV49" s="627"/>
      <c r="CW49" s="627"/>
      <c r="CX49" s="627"/>
      <c r="CY49" s="628"/>
      <c r="CZ49" s="629">
        <v>100</v>
      </c>
      <c r="DA49" s="630"/>
      <c r="DB49" s="630"/>
      <c r="DC49" s="631"/>
      <c r="DD49" s="632">
        <v>10138070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s5NPZFwXFnry3ZEScdzoUSEm1Bd6WMRWjHjiTcYVCSgq79zBMjLB0cJiN/KgoztPFkABV+Yaaf1/a/2WfSXJFQ==" saltValue="s230+kVxEOOZFS2F9jAyR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76" t="s">
        <v>366</v>
      </c>
      <c r="DK2" s="1177"/>
      <c r="DL2" s="1177"/>
      <c r="DM2" s="1177"/>
      <c r="DN2" s="1177"/>
      <c r="DO2" s="1178"/>
      <c r="DP2" s="251"/>
      <c r="DQ2" s="1176" t="s">
        <v>367</v>
      </c>
      <c r="DR2" s="1177"/>
      <c r="DS2" s="1177"/>
      <c r="DT2" s="1177"/>
      <c r="DU2" s="1177"/>
      <c r="DV2" s="1177"/>
      <c r="DW2" s="1177"/>
      <c r="DX2" s="1177"/>
      <c r="DY2" s="1177"/>
      <c r="DZ2" s="1178"/>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8" t="s">
        <v>368</v>
      </c>
      <c r="B4" s="1128"/>
      <c r="C4" s="1128"/>
      <c r="D4" s="1128"/>
      <c r="E4" s="1128"/>
      <c r="F4" s="1128"/>
      <c r="G4" s="1128"/>
      <c r="H4" s="1128"/>
      <c r="I4" s="1128"/>
      <c r="J4" s="1128"/>
      <c r="K4" s="1128"/>
      <c r="L4" s="1128"/>
      <c r="M4" s="1128"/>
      <c r="N4" s="1128"/>
      <c r="O4" s="1128"/>
      <c r="P4" s="1128"/>
      <c r="Q4" s="1128"/>
      <c r="R4" s="1128"/>
      <c r="S4" s="1128"/>
      <c r="T4" s="1128"/>
      <c r="U4" s="1128"/>
      <c r="V4" s="1128"/>
      <c r="W4" s="1128"/>
      <c r="X4" s="1128"/>
      <c r="Y4" s="1128"/>
      <c r="Z4" s="1128"/>
      <c r="AA4" s="1128"/>
      <c r="AB4" s="1128"/>
      <c r="AC4" s="1128"/>
      <c r="AD4" s="1128"/>
      <c r="AE4" s="1128"/>
      <c r="AF4" s="1128"/>
      <c r="AG4" s="1128"/>
      <c r="AH4" s="1128"/>
      <c r="AI4" s="1128"/>
      <c r="AJ4" s="1128"/>
      <c r="AK4" s="1128"/>
      <c r="AL4" s="1128"/>
      <c r="AM4" s="1128"/>
      <c r="AN4" s="1128"/>
      <c r="AO4" s="1128"/>
      <c r="AP4" s="1128"/>
      <c r="AQ4" s="1128"/>
      <c r="AR4" s="1128"/>
      <c r="AS4" s="1128"/>
      <c r="AT4" s="1128"/>
      <c r="AU4" s="1128"/>
      <c r="AV4" s="1128"/>
      <c r="AW4" s="1128"/>
      <c r="AX4" s="1128"/>
      <c r="AY4" s="112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79" t="s">
        <v>374</v>
      </c>
      <c r="AG5" s="1059"/>
      <c r="AH5" s="1059"/>
      <c r="AI5" s="1059"/>
      <c r="AJ5" s="1074"/>
      <c r="AK5" s="1059" t="s">
        <v>375</v>
      </c>
      <c r="AL5" s="1059"/>
      <c r="AM5" s="1059"/>
      <c r="AN5" s="1059"/>
      <c r="AO5" s="1060"/>
      <c r="AP5" s="1058" t="s">
        <v>376</v>
      </c>
      <c r="AQ5" s="1059"/>
      <c r="AR5" s="1059"/>
      <c r="AS5" s="1059"/>
      <c r="AT5" s="1060"/>
      <c r="AU5" s="1058" t="s">
        <v>377</v>
      </c>
      <c r="AV5" s="1059"/>
      <c r="AW5" s="1059"/>
      <c r="AX5" s="1059"/>
      <c r="AY5" s="1074"/>
      <c r="AZ5" s="258"/>
      <c r="BA5" s="258"/>
      <c r="BB5" s="258"/>
      <c r="BC5" s="258"/>
      <c r="BD5" s="258"/>
      <c r="BE5" s="259"/>
      <c r="BF5" s="259"/>
      <c r="BG5" s="259"/>
      <c r="BH5" s="259"/>
      <c r="BI5" s="259"/>
      <c r="BJ5" s="259"/>
      <c r="BK5" s="259"/>
      <c r="BL5" s="259"/>
      <c r="BM5" s="259"/>
      <c r="BN5" s="259"/>
      <c r="BO5" s="259"/>
      <c r="BP5" s="259"/>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64" t="s">
        <v>384</v>
      </c>
      <c r="DH5" s="1165"/>
      <c r="DI5" s="1165"/>
      <c r="DJ5" s="1165"/>
      <c r="DK5" s="1166"/>
      <c r="DL5" s="1164" t="s">
        <v>385</v>
      </c>
      <c r="DM5" s="1165"/>
      <c r="DN5" s="1165"/>
      <c r="DO5" s="1165"/>
      <c r="DP5" s="1166"/>
      <c r="DQ5" s="1058" t="s">
        <v>386</v>
      </c>
      <c r="DR5" s="1059"/>
      <c r="DS5" s="1059"/>
      <c r="DT5" s="1059"/>
      <c r="DU5" s="1060"/>
      <c r="DV5" s="1058" t="s">
        <v>377</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80"/>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67"/>
      <c r="DH6" s="1168"/>
      <c r="DI6" s="1168"/>
      <c r="DJ6" s="1168"/>
      <c r="DK6" s="1169"/>
      <c r="DL6" s="1167"/>
      <c r="DM6" s="1168"/>
      <c r="DN6" s="1168"/>
      <c r="DO6" s="1168"/>
      <c r="DP6" s="1169"/>
      <c r="DQ6" s="1061"/>
      <c r="DR6" s="1062"/>
      <c r="DS6" s="1062"/>
      <c r="DT6" s="1062"/>
      <c r="DU6" s="1063"/>
      <c r="DV6" s="1061"/>
      <c r="DW6" s="1062"/>
      <c r="DX6" s="1062"/>
      <c r="DY6" s="1062"/>
      <c r="DZ6" s="1075"/>
      <c r="EA6" s="256"/>
    </row>
    <row r="7" spans="1:131" s="257" customFormat="1" ht="26.25" customHeight="1" thickTop="1" x14ac:dyDescent="0.15">
      <c r="A7" s="260">
        <v>1</v>
      </c>
      <c r="B7" s="1114" t="s">
        <v>387</v>
      </c>
      <c r="C7" s="1115"/>
      <c r="D7" s="1115"/>
      <c r="E7" s="1115"/>
      <c r="F7" s="1115"/>
      <c r="G7" s="1115"/>
      <c r="H7" s="1115"/>
      <c r="I7" s="1115"/>
      <c r="J7" s="1115"/>
      <c r="K7" s="1115"/>
      <c r="L7" s="1115"/>
      <c r="M7" s="1115"/>
      <c r="N7" s="1115"/>
      <c r="O7" s="1115"/>
      <c r="P7" s="1116"/>
      <c r="Q7" s="1170">
        <v>21940</v>
      </c>
      <c r="R7" s="1171"/>
      <c r="S7" s="1171"/>
      <c r="T7" s="1171"/>
      <c r="U7" s="1171"/>
      <c r="V7" s="1171">
        <v>20723</v>
      </c>
      <c r="W7" s="1171"/>
      <c r="X7" s="1171"/>
      <c r="Y7" s="1171"/>
      <c r="Z7" s="1171"/>
      <c r="AA7" s="1171">
        <v>1217</v>
      </c>
      <c r="AB7" s="1171"/>
      <c r="AC7" s="1171"/>
      <c r="AD7" s="1171"/>
      <c r="AE7" s="1172"/>
      <c r="AF7" s="1173">
        <v>968</v>
      </c>
      <c r="AG7" s="1174"/>
      <c r="AH7" s="1174"/>
      <c r="AI7" s="1174"/>
      <c r="AJ7" s="1175"/>
      <c r="AK7" s="1157">
        <v>359</v>
      </c>
      <c r="AL7" s="1158"/>
      <c r="AM7" s="1158"/>
      <c r="AN7" s="1158"/>
      <c r="AO7" s="1158"/>
      <c r="AP7" s="1158">
        <v>6218</v>
      </c>
      <c r="AQ7" s="1158"/>
      <c r="AR7" s="1158"/>
      <c r="AS7" s="1158"/>
      <c r="AT7" s="1158"/>
      <c r="AU7" s="1159"/>
      <c r="AV7" s="1159"/>
      <c r="AW7" s="1159"/>
      <c r="AX7" s="1159"/>
      <c r="AY7" s="1160"/>
      <c r="AZ7" s="254"/>
      <c r="BA7" s="254"/>
      <c r="BB7" s="254"/>
      <c r="BC7" s="254"/>
      <c r="BD7" s="254"/>
      <c r="BE7" s="255"/>
      <c r="BF7" s="255"/>
      <c r="BG7" s="255"/>
      <c r="BH7" s="255"/>
      <c r="BI7" s="255"/>
      <c r="BJ7" s="255"/>
      <c r="BK7" s="255"/>
      <c r="BL7" s="255"/>
      <c r="BM7" s="255"/>
      <c r="BN7" s="255"/>
      <c r="BO7" s="255"/>
      <c r="BP7" s="255"/>
      <c r="BQ7" s="261">
        <v>1</v>
      </c>
      <c r="BR7" s="262"/>
      <c r="BS7" s="1161"/>
      <c r="BT7" s="1162"/>
      <c r="BU7" s="1162"/>
      <c r="BV7" s="1162"/>
      <c r="BW7" s="1162"/>
      <c r="BX7" s="1162"/>
      <c r="BY7" s="1162"/>
      <c r="BZ7" s="1162"/>
      <c r="CA7" s="1162"/>
      <c r="CB7" s="1162"/>
      <c r="CC7" s="1162"/>
      <c r="CD7" s="1162"/>
      <c r="CE7" s="1162"/>
      <c r="CF7" s="1162"/>
      <c r="CG7" s="1163"/>
      <c r="CH7" s="1154"/>
      <c r="CI7" s="1155"/>
      <c r="CJ7" s="1155"/>
      <c r="CK7" s="1155"/>
      <c r="CL7" s="1156"/>
      <c r="CM7" s="1154"/>
      <c r="CN7" s="1155"/>
      <c r="CO7" s="1155"/>
      <c r="CP7" s="1155"/>
      <c r="CQ7" s="1156"/>
      <c r="CR7" s="1154"/>
      <c r="CS7" s="1155"/>
      <c r="CT7" s="1155"/>
      <c r="CU7" s="1155"/>
      <c r="CV7" s="1156"/>
      <c r="CW7" s="1154"/>
      <c r="CX7" s="1155"/>
      <c r="CY7" s="1155"/>
      <c r="CZ7" s="1155"/>
      <c r="DA7" s="1156"/>
      <c r="DB7" s="1154"/>
      <c r="DC7" s="1155"/>
      <c r="DD7" s="1155"/>
      <c r="DE7" s="1155"/>
      <c r="DF7" s="1156"/>
      <c r="DG7" s="1154"/>
      <c r="DH7" s="1155"/>
      <c r="DI7" s="1155"/>
      <c r="DJ7" s="1155"/>
      <c r="DK7" s="1156"/>
      <c r="DL7" s="1154"/>
      <c r="DM7" s="1155"/>
      <c r="DN7" s="1155"/>
      <c r="DO7" s="1155"/>
      <c r="DP7" s="1156"/>
      <c r="DQ7" s="1154"/>
      <c r="DR7" s="1155"/>
      <c r="DS7" s="1155"/>
      <c r="DT7" s="1155"/>
      <c r="DU7" s="1156"/>
      <c r="DV7" s="1181"/>
      <c r="DW7" s="1182"/>
      <c r="DX7" s="1182"/>
      <c r="DY7" s="1182"/>
      <c r="DZ7" s="1183"/>
      <c r="EA7" s="256"/>
    </row>
    <row r="8" spans="1:131" s="257" customFormat="1" ht="26.25" customHeight="1" x14ac:dyDescent="0.15">
      <c r="A8" s="263">
        <v>2</v>
      </c>
      <c r="B8" s="1090"/>
      <c r="C8" s="1091"/>
      <c r="D8" s="1091"/>
      <c r="E8" s="1091"/>
      <c r="F8" s="1091"/>
      <c r="G8" s="1091"/>
      <c r="H8" s="1091"/>
      <c r="I8" s="1091"/>
      <c r="J8" s="1091"/>
      <c r="K8" s="1091"/>
      <c r="L8" s="1091"/>
      <c r="M8" s="1091"/>
      <c r="N8" s="1091"/>
      <c r="O8" s="1091"/>
      <c r="P8" s="1092"/>
      <c r="Q8" s="1102"/>
      <c r="R8" s="1103"/>
      <c r="S8" s="1103"/>
      <c r="T8" s="1103"/>
      <c r="U8" s="1103"/>
      <c r="V8" s="1103"/>
      <c r="W8" s="1103"/>
      <c r="X8" s="1103"/>
      <c r="Y8" s="1103"/>
      <c r="Z8" s="1103"/>
      <c r="AA8" s="1103"/>
      <c r="AB8" s="1103"/>
      <c r="AC8" s="1103"/>
      <c r="AD8" s="1103"/>
      <c r="AE8" s="1104"/>
      <c r="AF8" s="1096"/>
      <c r="AG8" s="1097"/>
      <c r="AH8" s="1097"/>
      <c r="AI8" s="1097"/>
      <c r="AJ8" s="1098"/>
      <c r="AK8" s="1152"/>
      <c r="AL8" s="1153"/>
      <c r="AM8" s="1153"/>
      <c r="AN8" s="1153"/>
      <c r="AO8" s="1153"/>
      <c r="AP8" s="1153"/>
      <c r="AQ8" s="1153"/>
      <c r="AR8" s="1153"/>
      <c r="AS8" s="1153"/>
      <c r="AT8" s="1153"/>
      <c r="AU8" s="1150"/>
      <c r="AV8" s="1150"/>
      <c r="AW8" s="1150"/>
      <c r="AX8" s="1150"/>
      <c r="AY8" s="1151"/>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0"/>
      <c r="C9" s="1091"/>
      <c r="D9" s="1091"/>
      <c r="E9" s="1091"/>
      <c r="F9" s="1091"/>
      <c r="G9" s="1091"/>
      <c r="H9" s="1091"/>
      <c r="I9" s="1091"/>
      <c r="J9" s="1091"/>
      <c r="K9" s="1091"/>
      <c r="L9" s="1091"/>
      <c r="M9" s="1091"/>
      <c r="N9" s="1091"/>
      <c r="O9" s="1091"/>
      <c r="P9" s="1092"/>
      <c r="Q9" s="1102"/>
      <c r="R9" s="1103"/>
      <c r="S9" s="1103"/>
      <c r="T9" s="1103"/>
      <c r="U9" s="1103"/>
      <c r="V9" s="1103"/>
      <c r="W9" s="1103"/>
      <c r="X9" s="1103"/>
      <c r="Y9" s="1103"/>
      <c r="Z9" s="1103"/>
      <c r="AA9" s="1103"/>
      <c r="AB9" s="1103"/>
      <c r="AC9" s="1103"/>
      <c r="AD9" s="1103"/>
      <c r="AE9" s="1104"/>
      <c r="AF9" s="1096"/>
      <c r="AG9" s="1097"/>
      <c r="AH9" s="1097"/>
      <c r="AI9" s="1097"/>
      <c r="AJ9" s="1098"/>
      <c r="AK9" s="1152"/>
      <c r="AL9" s="1153"/>
      <c r="AM9" s="1153"/>
      <c r="AN9" s="1153"/>
      <c r="AO9" s="1153"/>
      <c r="AP9" s="1153"/>
      <c r="AQ9" s="1153"/>
      <c r="AR9" s="1153"/>
      <c r="AS9" s="1153"/>
      <c r="AT9" s="1153"/>
      <c r="AU9" s="1150"/>
      <c r="AV9" s="1150"/>
      <c r="AW9" s="1150"/>
      <c r="AX9" s="1150"/>
      <c r="AY9" s="1151"/>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0"/>
      <c r="C10" s="1091"/>
      <c r="D10" s="1091"/>
      <c r="E10" s="1091"/>
      <c r="F10" s="1091"/>
      <c r="G10" s="1091"/>
      <c r="H10" s="1091"/>
      <c r="I10" s="1091"/>
      <c r="J10" s="1091"/>
      <c r="K10" s="1091"/>
      <c r="L10" s="1091"/>
      <c r="M10" s="1091"/>
      <c r="N10" s="1091"/>
      <c r="O10" s="1091"/>
      <c r="P10" s="1092"/>
      <c r="Q10" s="1102"/>
      <c r="R10" s="1103"/>
      <c r="S10" s="1103"/>
      <c r="T10" s="1103"/>
      <c r="U10" s="1103"/>
      <c r="V10" s="1103"/>
      <c r="W10" s="1103"/>
      <c r="X10" s="1103"/>
      <c r="Y10" s="1103"/>
      <c r="Z10" s="1103"/>
      <c r="AA10" s="1103"/>
      <c r="AB10" s="1103"/>
      <c r="AC10" s="1103"/>
      <c r="AD10" s="1103"/>
      <c r="AE10" s="1104"/>
      <c r="AF10" s="1096"/>
      <c r="AG10" s="1097"/>
      <c r="AH10" s="1097"/>
      <c r="AI10" s="1097"/>
      <c r="AJ10" s="1098"/>
      <c r="AK10" s="1152"/>
      <c r="AL10" s="1153"/>
      <c r="AM10" s="1153"/>
      <c r="AN10" s="1153"/>
      <c r="AO10" s="1153"/>
      <c r="AP10" s="1153"/>
      <c r="AQ10" s="1153"/>
      <c r="AR10" s="1153"/>
      <c r="AS10" s="1153"/>
      <c r="AT10" s="1153"/>
      <c r="AU10" s="1150"/>
      <c r="AV10" s="1150"/>
      <c r="AW10" s="1150"/>
      <c r="AX10" s="1150"/>
      <c r="AY10" s="1151"/>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0"/>
      <c r="C11" s="1091"/>
      <c r="D11" s="1091"/>
      <c r="E11" s="1091"/>
      <c r="F11" s="1091"/>
      <c r="G11" s="1091"/>
      <c r="H11" s="1091"/>
      <c r="I11" s="1091"/>
      <c r="J11" s="1091"/>
      <c r="K11" s="1091"/>
      <c r="L11" s="1091"/>
      <c r="M11" s="1091"/>
      <c r="N11" s="1091"/>
      <c r="O11" s="1091"/>
      <c r="P11" s="1092"/>
      <c r="Q11" s="1102"/>
      <c r="R11" s="1103"/>
      <c r="S11" s="1103"/>
      <c r="T11" s="1103"/>
      <c r="U11" s="1103"/>
      <c r="V11" s="1103"/>
      <c r="W11" s="1103"/>
      <c r="X11" s="1103"/>
      <c r="Y11" s="1103"/>
      <c r="Z11" s="1103"/>
      <c r="AA11" s="1103"/>
      <c r="AB11" s="1103"/>
      <c r="AC11" s="1103"/>
      <c r="AD11" s="1103"/>
      <c r="AE11" s="1104"/>
      <c r="AF11" s="1096"/>
      <c r="AG11" s="1097"/>
      <c r="AH11" s="1097"/>
      <c r="AI11" s="1097"/>
      <c r="AJ11" s="1098"/>
      <c r="AK11" s="1152"/>
      <c r="AL11" s="1153"/>
      <c r="AM11" s="1153"/>
      <c r="AN11" s="1153"/>
      <c r="AO11" s="1153"/>
      <c r="AP11" s="1153"/>
      <c r="AQ11" s="1153"/>
      <c r="AR11" s="1153"/>
      <c r="AS11" s="1153"/>
      <c r="AT11" s="1153"/>
      <c r="AU11" s="1150"/>
      <c r="AV11" s="1150"/>
      <c r="AW11" s="1150"/>
      <c r="AX11" s="1150"/>
      <c r="AY11" s="1151"/>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0"/>
      <c r="C12" s="1091"/>
      <c r="D12" s="1091"/>
      <c r="E12" s="1091"/>
      <c r="F12" s="1091"/>
      <c r="G12" s="1091"/>
      <c r="H12" s="1091"/>
      <c r="I12" s="1091"/>
      <c r="J12" s="1091"/>
      <c r="K12" s="1091"/>
      <c r="L12" s="1091"/>
      <c r="M12" s="1091"/>
      <c r="N12" s="1091"/>
      <c r="O12" s="1091"/>
      <c r="P12" s="1092"/>
      <c r="Q12" s="1102"/>
      <c r="R12" s="1103"/>
      <c r="S12" s="1103"/>
      <c r="T12" s="1103"/>
      <c r="U12" s="1103"/>
      <c r="V12" s="1103"/>
      <c r="W12" s="1103"/>
      <c r="X12" s="1103"/>
      <c r="Y12" s="1103"/>
      <c r="Z12" s="1103"/>
      <c r="AA12" s="1103"/>
      <c r="AB12" s="1103"/>
      <c r="AC12" s="1103"/>
      <c r="AD12" s="1103"/>
      <c r="AE12" s="1104"/>
      <c r="AF12" s="1096"/>
      <c r="AG12" s="1097"/>
      <c r="AH12" s="1097"/>
      <c r="AI12" s="1097"/>
      <c r="AJ12" s="1098"/>
      <c r="AK12" s="1152"/>
      <c r="AL12" s="1153"/>
      <c r="AM12" s="1153"/>
      <c r="AN12" s="1153"/>
      <c r="AO12" s="1153"/>
      <c r="AP12" s="1153"/>
      <c r="AQ12" s="1153"/>
      <c r="AR12" s="1153"/>
      <c r="AS12" s="1153"/>
      <c r="AT12" s="1153"/>
      <c r="AU12" s="1150"/>
      <c r="AV12" s="1150"/>
      <c r="AW12" s="1150"/>
      <c r="AX12" s="1150"/>
      <c r="AY12" s="1151"/>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0"/>
      <c r="C13" s="1091"/>
      <c r="D13" s="1091"/>
      <c r="E13" s="1091"/>
      <c r="F13" s="1091"/>
      <c r="G13" s="1091"/>
      <c r="H13" s="1091"/>
      <c r="I13" s="1091"/>
      <c r="J13" s="1091"/>
      <c r="K13" s="1091"/>
      <c r="L13" s="1091"/>
      <c r="M13" s="1091"/>
      <c r="N13" s="1091"/>
      <c r="O13" s="1091"/>
      <c r="P13" s="1092"/>
      <c r="Q13" s="1102"/>
      <c r="R13" s="1103"/>
      <c r="S13" s="1103"/>
      <c r="T13" s="1103"/>
      <c r="U13" s="1103"/>
      <c r="V13" s="1103"/>
      <c r="W13" s="1103"/>
      <c r="X13" s="1103"/>
      <c r="Y13" s="1103"/>
      <c r="Z13" s="1103"/>
      <c r="AA13" s="1103"/>
      <c r="AB13" s="1103"/>
      <c r="AC13" s="1103"/>
      <c r="AD13" s="1103"/>
      <c r="AE13" s="1104"/>
      <c r="AF13" s="1096"/>
      <c r="AG13" s="1097"/>
      <c r="AH13" s="1097"/>
      <c r="AI13" s="1097"/>
      <c r="AJ13" s="1098"/>
      <c r="AK13" s="1152"/>
      <c r="AL13" s="1153"/>
      <c r="AM13" s="1153"/>
      <c r="AN13" s="1153"/>
      <c r="AO13" s="1153"/>
      <c r="AP13" s="1153"/>
      <c r="AQ13" s="1153"/>
      <c r="AR13" s="1153"/>
      <c r="AS13" s="1153"/>
      <c r="AT13" s="1153"/>
      <c r="AU13" s="1150"/>
      <c r="AV13" s="1150"/>
      <c r="AW13" s="1150"/>
      <c r="AX13" s="1150"/>
      <c r="AY13" s="1151"/>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0"/>
      <c r="C14" s="1091"/>
      <c r="D14" s="1091"/>
      <c r="E14" s="1091"/>
      <c r="F14" s="1091"/>
      <c r="G14" s="1091"/>
      <c r="H14" s="1091"/>
      <c r="I14" s="1091"/>
      <c r="J14" s="1091"/>
      <c r="K14" s="1091"/>
      <c r="L14" s="1091"/>
      <c r="M14" s="1091"/>
      <c r="N14" s="1091"/>
      <c r="O14" s="1091"/>
      <c r="P14" s="1092"/>
      <c r="Q14" s="1102"/>
      <c r="R14" s="1103"/>
      <c r="S14" s="1103"/>
      <c r="T14" s="1103"/>
      <c r="U14" s="1103"/>
      <c r="V14" s="1103"/>
      <c r="W14" s="1103"/>
      <c r="X14" s="1103"/>
      <c r="Y14" s="1103"/>
      <c r="Z14" s="1103"/>
      <c r="AA14" s="1103"/>
      <c r="AB14" s="1103"/>
      <c r="AC14" s="1103"/>
      <c r="AD14" s="1103"/>
      <c r="AE14" s="1104"/>
      <c r="AF14" s="1096"/>
      <c r="AG14" s="1097"/>
      <c r="AH14" s="1097"/>
      <c r="AI14" s="1097"/>
      <c r="AJ14" s="1098"/>
      <c r="AK14" s="1152"/>
      <c r="AL14" s="1153"/>
      <c r="AM14" s="1153"/>
      <c r="AN14" s="1153"/>
      <c r="AO14" s="1153"/>
      <c r="AP14" s="1153"/>
      <c r="AQ14" s="1153"/>
      <c r="AR14" s="1153"/>
      <c r="AS14" s="1153"/>
      <c r="AT14" s="1153"/>
      <c r="AU14" s="1150"/>
      <c r="AV14" s="1150"/>
      <c r="AW14" s="1150"/>
      <c r="AX14" s="1150"/>
      <c r="AY14" s="1151"/>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0"/>
      <c r="C15" s="1091"/>
      <c r="D15" s="1091"/>
      <c r="E15" s="1091"/>
      <c r="F15" s="1091"/>
      <c r="G15" s="1091"/>
      <c r="H15" s="1091"/>
      <c r="I15" s="1091"/>
      <c r="J15" s="1091"/>
      <c r="K15" s="1091"/>
      <c r="L15" s="1091"/>
      <c r="M15" s="1091"/>
      <c r="N15" s="1091"/>
      <c r="O15" s="1091"/>
      <c r="P15" s="1092"/>
      <c r="Q15" s="1102"/>
      <c r="R15" s="1103"/>
      <c r="S15" s="1103"/>
      <c r="T15" s="1103"/>
      <c r="U15" s="1103"/>
      <c r="V15" s="1103"/>
      <c r="W15" s="1103"/>
      <c r="X15" s="1103"/>
      <c r="Y15" s="1103"/>
      <c r="Z15" s="1103"/>
      <c r="AA15" s="1103"/>
      <c r="AB15" s="1103"/>
      <c r="AC15" s="1103"/>
      <c r="AD15" s="1103"/>
      <c r="AE15" s="1104"/>
      <c r="AF15" s="1096"/>
      <c r="AG15" s="1097"/>
      <c r="AH15" s="1097"/>
      <c r="AI15" s="1097"/>
      <c r="AJ15" s="1098"/>
      <c r="AK15" s="1152"/>
      <c r="AL15" s="1153"/>
      <c r="AM15" s="1153"/>
      <c r="AN15" s="1153"/>
      <c r="AO15" s="1153"/>
      <c r="AP15" s="1153"/>
      <c r="AQ15" s="1153"/>
      <c r="AR15" s="1153"/>
      <c r="AS15" s="1153"/>
      <c r="AT15" s="1153"/>
      <c r="AU15" s="1150"/>
      <c r="AV15" s="1150"/>
      <c r="AW15" s="1150"/>
      <c r="AX15" s="1150"/>
      <c r="AY15" s="1151"/>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0"/>
      <c r="C16" s="1091"/>
      <c r="D16" s="1091"/>
      <c r="E16" s="1091"/>
      <c r="F16" s="1091"/>
      <c r="G16" s="1091"/>
      <c r="H16" s="1091"/>
      <c r="I16" s="1091"/>
      <c r="J16" s="1091"/>
      <c r="K16" s="1091"/>
      <c r="L16" s="1091"/>
      <c r="M16" s="1091"/>
      <c r="N16" s="1091"/>
      <c r="O16" s="1091"/>
      <c r="P16" s="1092"/>
      <c r="Q16" s="1102"/>
      <c r="R16" s="1103"/>
      <c r="S16" s="1103"/>
      <c r="T16" s="1103"/>
      <c r="U16" s="1103"/>
      <c r="V16" s="1103"/>
      <c r="W16" s="1103"/>
      <c r="X16" s="1103"/>
      <c r="Y16" s="1103"/>
      <c r="Z16" s="1103"/>
      <c r="AA16" s="1103"/>
      <c r="AB16" s="1103"/>
      <c r="AC16" s="1103"/>
      <c r="AD16" s="1103"/>
      <c r="AE16" s="1104"/>
      <c r="AF16" s="1096"/>
      <c r="AG16" s="1097"/>
      <c r="AH16" s="1097"/>
      <c r="AI16" s="1097"/>
      <c r="AJ16" s="1098"/>
      <c r="AK16" s="1152"/>
      <c r="AL16" s="1153"/>
      <c r="AM16" s="1153"/>
      <c r="AN16" s="1153"/>
      <c r="AO16" s="1153"/>
      <c r="AP16" s="1153"/>
      <c r="AQ16" s="1153"/>
      <c r="AR16" s="1153"/>
      <c r="AS16" s="1153"/>
      <c r="AT16" s="1153"/>
      <c r="AU16" s="1150"/>
      <c r="AV16" s="1150"/>
      <c r="AW16" s="1150"/>
      <c r="AX16" s="1150"/>
      <c r="AY16" s="1151"/>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0"/>
      <c r="C17" s="1091"/>
      <c r="D17" s="1091"/>
      <c r="E17" s="1091"/>
      <c r="F17" s="1091"/>
      <c r="G17" s="1091"/>
      <c r="H17" s="1091"/>
      <c r="I17" s="1091"/>
      <c r="J17" s="1091"/>
      <c r="K17" s="1091"/>
      <c r="L17" s="1091"/>
      <c r="M17" s="1091"/>
      <c r="N17" s="1091"/>
      <c r="O17" s="1091"/>
      <c r="P17" s="1092"/>
      <c r="Q17" s="1102"/>
      <c r="R17" s="1103"/>
      <c r="S17" s="1103"/>
      <c r="T17" s="1103"/>
      <c r="U17" s="1103"/>
      <c r="V17" s="1103"/>
      <c r="W17" s="1103"/>
      <c r="X17" s="1103"/>
      <c r="Y17" s="1103"/>
      <c r="Z17" s="1103"/>
      <c r="AA17" s="1103"/>
      <c r="AB17" s="1103"/>
      <c r="AC17" s="1103"/>
      <c r="AD17" s="1103"/>
      <c r="AE17" s="1104"/>
      <c r="AF17" s="1096"/>
      <c r="AG17" s="1097"/>
      <c r="AH17" s="1097"/>
      <c r="AI17" s="1097"/>
      <c r="AJ17" s="1098"/>
      <c r="AK17" s="1152"/>
      <c r="AL17" s="1153"/>
      <c r="AM17" s="1153"/>
      <c r="AN17" s="1153"/>
      <c r="AO17" s="1153"/>
      <c r="AP17" s="1153"/>
      <c r="AQ17" s="1153"/>
      <c r="AR17" s="1153"/>
      <c r="AS17" s="1153"/>
      <c r="AT17" s="1153"/>
      <c r="AU17" s="1150"/>
      <c r="AV17" s="1150"/>
      <c r="AW17" s="1150"/>
      <c r="AX17" s="1150"/>
      <c r="AY17" s="1151"/>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0"/>
      <c r="C18" s="1091"/>
      <c r="D18" s="1091"/>
      <c r="E18" s="1091"/>
      <c r="F18" s="1091"/>
      <c r="G18" s="1091"/>
      <c r="H18" s="1091"/>
      <c r="I18" s="1091"/>
      <c r="J18" s="1091"/>
      <c r="K18" s="1091"/>
      <c r="L18" s="1091"/>
      <c r="M18" s="1091"/>
      <c r="N18" s="1091"/>
      <c r="O18" s="1091"/>
      <c r="P18" s="1092"/>
      <c r="Q18" s="1102"/>
      <c r="R18" s="1103"/>
      <c r="S18" s="1103"/>
      <c r="T18" s="1103"/>
      <c r="U18" s="1103"/>
      <c r="V18" s="1103"/>
      <c r="W18" s="1103"/>
      <c r="X18" s="1103"/>
      <c r="Y18" s="1103"/>
      <c r="Z18" s="1103"/>
      <c r="AA18" s="1103"/>
      <c r="AB18" s="1103"/>
      <c r="AC18" s="1103"/>
      <c r="AD18" s="1103"/>
      <c r="AE18" s="1104"/>
      <c r="AF18" s="1096"/>
      <c r="AG18" s="1097"/>
      <c r="AH18" s="1097"/>
      <c r="AI18" s="1097"/>
      <c r="AJ18" s="1098"/>
      <c r="AK18" s="1152"/>
      <c r="AL18" s="1153"/>
      <c r="AM18" s="1153"/>
      <c r="AN18" s="1153"/>
      <c r="AO18" s="1153"/>
      <c r="AP18" s="1153"/>
      <c r="AQ18" s="1153"/>
      <c r="AR18" s="1153"/>
      <c r="AS18" s="1153"/>
      <c r="AT18" s="1153"/>
      <c r="AU18" s="1150"/>
      <c r="AV18" s="1150"/>
      <c r="AW18" s="1150"/>
      <c r="AX18" s="1150"/>
      <c r="AY18" s="1151"/>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0"/>
      <c r="C19" s="1091"/>
      <c r="D19" s="1091"/>
      <c r="E19" s="1091"/>
      <c r="F19" s="1091"/>
      <c r="G19" s="1091"/>
      <c r="H19" s="1091"/>
      <c r="I19" s="1091"/>
      <c r="J19" s="1091"/>
      <c r="K19" s="1091"/>
      <c r="L19" s="1091"/>
      <c r="M19" s="1091"/>
      <c r="N19" s="1091"/>
      <c r="O19" s="1091"/>
      <c r="P19" s="1092"/>
      <c r="Q19" s="1102"/>
      <c r="R19" s="1103"/>
      <c r="S19" s="1103"/>
      <c r="T19" s="1103"/>
      <c r="U19" s="1103"/>
      <c r="V19" s="1103"/>
      <c r="W19" s="1103"/>
      <c r="X19" s="1103"/>
      <c r="Y19" s="1103"/>
      <c r="Z19" s="1103"/>
      <c r="AA19" s="1103"/>
      <c r="AB19" s="1103"/>
      <c r="AC19" s="1103"/>
      <c r="AD19" s="1103"/>
      <c r="AE19" s="1104"/>
      <c r="AF19" s="1096"/>
      <c r="AG19" s="1097"/>
      <c r="AH19" s="1097"/>
      <c r="AI19" s="1097"/>
      <c r="AJ19" s="1098"/>
      <c r="AK19" s="1152"/>
      <c r="AL19" s="1153"/>
      <c r="AM19" s="1153"/>
      <c r="AN19" s="1153"/>
      <c r="AO19" s="1153"/>
      <c r="AP19" s="1153"/>
      <c r="AQ19" s="1153"/>
      <c r="AR19" s="1153"/>
      <c r="AS19" s="1153"/>
      <c r="AT19" s="1153"/>
      <c r="AU19" s="1150"/>
      <c r="AV19" s="1150"/>
      <c r="AW19" s="1150"/>
      <c r="AX19" s="1150"/>
      <c r="AY19" s="1151"/>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0"/>
      <c r="C20" s="1091"/>
      <c r="D20" s="1091"/>
      <c r="E20" s="1091"/>
      <c r="F20" s="1091"/>
      <c r="G20" s="1091"/>
      <c r="H20" s="1091"/>
      <c r="I20" s="1091"/>
      <c r="J20" s="1091"/>
      <c r="K20" s="1091"/>
      <c r="L20" s="1091"/>
      <c r="M20" s="1091"/>
      <c r="N20" s="1091"/>
      <c r="O20" s="1091"/>
      <c r="P20" s="1092"/>
      <c r="Q20" s="1102"/>
      <c r="R20" s="1103"/>
      <c r="S20" s="1103"/>
      <c r="T20" s="1103"/>
      <c r="U20" s="1103"/>
      <c r="V20" s="1103"/>
      <c r="W20" s="1103"/>
      <c r="X20" s="1103"/>
      <c r="Y20" s="1103"/>
      <c r="Z20" s="1103"/>
      <c r="AA20" s="1103"/>
      <c r="AB20" s="1103"/>
      <c r="AC20" s="1103"/>
      <c r="AD20" s="1103"/>
      <c r="AE20" s="1104"/>
      <c r="AF20" s="1096"/>
      <c r="AG20" s="1097"/>
      <c r="AH20" s="1097"/>
      <c r="AI20" s="1097"/>
      <c r="AJ20" s="1098"/>
      <c r="AK20" s="1152"/>
      <c r="AL20" s="1153"/>
      <c r="AM20" s="1153"/>
      <c r="AN20" s="1153"/>
      <c r="AO20" s="1153"/>
      <c r="AP20" s="1153"/>
      <c r="AQ20" s="1153"/>
      <c r="AR20" s="1153"/>
      <c r="AS20" s="1153"/>
      <c r="AT20" s="1153"/>
      <c r="AU20" s="1150"/>
      <c r="AV20" s="1150"/>
      <c r="AW20" s="1150"/>
      <c r="AX20" s="1150"/>
      <c r="AY20" s="1151"/>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0"/>
      <c r="C21" s="1091"/>
      <c r="D21" s="1091"/>
      <c r="E21" s="1091"/>
      <c r="F21" s="1091"/>
      <c r="G21" s="1091"/>
      <c r="H21" s="1091"/>
      <c r="I21" s="1091"/>
      <c r="J21" s="1091"/>
      <c r="K21" s="1091"/>
      <c r="L21" s="1091"/>
      <c r="M21" s="1091"/>
      <c r="N21" s="1091"/>
      <c r="O21" s="1091"/>
      <c r="P21" s="1092"/>
      <c r="Q21" s="1102"/>
      <c r="R21" s="1103"/>
      <c r="S21" s="1103"/>
      <c r="T21" s="1103"/>
      <c r="U21" s="1103"/>
      <c r="V21" s="1103"/>
      <c r="W21" s="1103"/>
      <c r="X21" s="1103"/>
      <c r="Y21" s="1103"/>
      <c r="Z21" s="1103"/>
      <c r="AA21" s="1103"/>
      <c r="AB21" s="1103"/>
      <c r="AC21" s="1103"/>
      <c r="AD21" s="1103"/>
      <c r="AE21" s="1104"/>
      <c r="AF21" s="1096"/>
      <c r="AG21" s="1097"/>
      <c r="AH21" s="1097"/>
      <c r="AI21" s="1097"/>
      <c r="AJ21" s="1098"/>
      <c r="AK21" s="1152"/>
      <c r="AL21" s="1153"/>
      <c r="AM21" s="1153"/>
      <c r="AN21" s="1153"/>
      <c r="AO21" s="1153"/>
      <c r="AP21" s="1153"/>
      <c r="AQ21" s="1153"/>
      <c r="AR21" s="1153"/>
      <c r="AS21" s="1153"/>
      <c r="AT21" s="1153"/>
      <c r="AU21" s="1150"/>
      <c r="AV21" s="1150"/>
      <c r="AW21" s="1150"/>
      <c r="AX21" s="1150"/>
      <c r="AY21" s="1151"/>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0"/>
      <c r="C22" s="1091"/>
      <c r="D22" s="1091"/>
      <c r="E22" s="1091"/>
      <c r="F22" s="1091"/>
      <c r="G22" s="1091"/>
      <c r="H22" s="1091"/>
      <c r="I22" s="1091"/>
      <c r="J22" s="1091"/>
      <c r="K22" s="1091"/>
      <c r="L22" s="1091"/>
      <c r="M22" s="1091"/>
      <c r="N22" s="1091"/>
      <c r="O22" s="1091"/>
      <c r="P22" s="1092"/>
      <c r="Q22" s="1147"/>
      <c r="R22" s="1148"/>
      <c r="S22" s="1148"/>
      <c r="T22" s="1148"/>
      <c r="U22" s="1148"/>
      <c r="V22" s="1148"/>
      <c r="W22" s="1148"/>
      <c r="X22" s="1148"/>
      <c r="Y22" s="1148"/>
      <c r="Z22" s="1148"/>
      <c r="AA22" s="1148"/>
      <c r="AB22" s="1148"/>
      <c r="AC22" s="1148"/>
      <c r="AD22" s="1148"/>
      <c r="AE22" s="1149"/>
      <c r="AF22" s="1096"/>
      <c r="AG22" s="1097"/>
      <c r="AH22" s="1097"/>
      <c r="AI22" s="1097"/>
      <c r="AJ22" s="1098"/>
      <c r="AK22" s="1143"/>
      <c r="AL22" s="1144"/>
      <c r="AM22" s="1144"/>
      <c r="AN22" s="1144"/>
      <c r="AO22" s="1144"/>
      <c r="AP22" s="1144"/>
      <c r="AQ22" s="1144"/>
      <c r="AR22" s="1144"/>
      <c r="AS22" s="1144"/>
      <c r="AT22" s="1144"/>
      <c r="AU22" s="1145"/>
      <c r="AV22" s="1145"/>
      <c r="AW22" s="1145"/>
      <c r="AX22" s="1145"/>
      <c r="AY22" s="1146"/>
      <c r="AZ22" s="1088" t="s">
        <v>388</v>
      </c>
      <c r="BA22" s="1088"/>
      <c r="BB22" s="1088"/>
      <c r="BC22" s="1088"/>
      <c r="BD22" s="1089"/>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389</v>
      </c>
      <c r="B23" s="1001" t="s">
        <v>390</v>
      </c>
      <c r="C23" s="1002"/>
      <c r="D23" s="1002"/>
      <c r="E23" s="1002"/>
      <c r="F23" s="1002"/>
      <c r="G23" s="1002"/>
      <c r="H23" s="1002"/>
      <c r="I23" s="1002"/>
      <c r="J23" s="1002"/>
      <c r="K23" s="1002"/>
      <c r="L23" s="1002"/>
      <c r="M23" s="1002"/>
      <c r="N23" s="1002"/>
      <c r="O23" s="1002"/>
      <c r="P23" s="1003"/>
      <c r="Q23" s="1133">
        <v>21940</v>
      </c>
      <c r="R23" s="1134"/>
      <c r="S23" s="1134"/>
      <c r="T23" s="1134"/>
      <c r="U23" s="1134"/>
      <c r="V23" s="1135">
        <v>20723</v>
      </c>
      <c r="W23" s="1131"/>
      <c r="X23" s="1131"/>
      <c r="Y23" s="1131"/>
      <c r="Z23" s="1136"/>
      <c r="AA23" s="1135">
        <v>1217</v>
      </c>
      <c r="AB23" s="1131"/>
      <c r="AC23" s="1131"/>
      <c r="AD23" s="1131"/>
      <c r="AE23" s="1132"/>
      <c r="AF23" s="1137">
        <v>968</v>
      </c>
      <c r="AG23" s="1134"/>
      <c r="AH23" s="1134"/>
      <c r="AI23" s="1134"/>
      <c r="AJ23" s="1138"/>
      <c r="AK23" s="1139"/>
      <c r="AL23" s="1140"/>
      <c r="AM23" s="1140"/>
      <c r="AN23" s="1140"/>
      <c r="AO23" s="1140"/>
      <c r="AP23" s="1134">
        <v>6218</v>
      </c>
      <c r="AQ23" s="1134"/>
      <c r="AR23" s="1134"/>
      <c r="AS23" s="1134"/>
      <c r="AT23" s="1134"/>
      <c r="AU23" s="1141"/>
      <c r="AV23" s="1141"/>
      <c r="AW23" s="1141"/>
      <c r="AX23" s="1141"/>
      <c r="AY23" s="1142"/>
      <c r="AZ23" s="1130" t="s">
        <v>136</v>
      </c>
      <c r="BA23" s="1131"/>
      <c r="BB23" s="1131"/>
      <c r="BC23" s="1131"/>
      <c r="BD23" s="1132"/>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9" t="s">
        <v>391</v>
      </c>
      <c r="B24" s="1129"/>
      <c r="C24" s="1129"/>
      <c r="D24" s="1129"/>
      <c r="E24" s="1129"/>
      <c r="F24" s="1129"/>
      <c r="G24" s="1129"/>
      <c r="H24" s="1129"/>
      <c r="I24" s="1129"/>
      <c r="J24" s="1129"/>
      <c r="K24" s="1129"/>
      <c r="L24" s="1129"/>
      <c r="M24" s="1129"/>
      <c r="N24" s="1129"/>
      <c r="O24" s="1129"/>
      <c r="P24" s="1129"/>
      <c r="Q24" s="1129"/>
      <c r="R24" s="1129"/>
      <c r="S24" s="1129"/>
      <c r="T24" s="1129"/>
      <c r="U24" s="1129"/>
      <c r="V24" s="1129"/>
      <c r="W24" s="1129"/>
      <c r="X24" s="1129"/>
      <c r="Y24" s="1129"/>
      <c r="Z24" s="1129"/>
      <c r="AA24" s="1129"/>
      <c r="AB24" s="1129"/>
      <c r="AC24" s="1129"/>
      <c r="AD24" s="1129"/>
      <c r="AE24" s="1129"/>
      <c r="AF24" s="1129"/>
      <c r="AG24" s="1129"/>
      <c r="AH24" s="1129"/>
      <c r="AI24" s="1129"/>
      <c r="AJ24" s="1129"/>
      <c r="AK24" s="1129"/>
      <c r="AL24" s="1129"/>
      <c r="AM24" s="1129"/>
      <c r="AN24" s="1129"/>
      <c r="AO24" s="1129"/>
      <c r="AP24" s="1129"/>
      <c r="AQ24" s="1129"/>
      <c r="AR24" s="1129"/>
      <c r="AS24" s="1129"/>
      <c r="AT24" s="1129"/>
      <c r="AU24" s="1129"/>
      <c r="AV24" s="1129"/>
      <c r="AW24" s="1129"/>
      <c r="AX24" s="1129"/>
      <c r="AY24" s="1129"/>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8" t="s">
        <v>392</v>
      </c>
      <c r="B25" s="1128"/>
      <c r="C25" s="1128"/>
      <c r="D25" s="1128"/>
      <c r="E25" s="1128"/>
      <c r="F25" s="1128"/>
      <c r="G25" s="1128"/>
      <c r="H25" s="1128"/>
      <c r="I25" s="1128"/>
      <c r="J25" s="1128"/>
      <c r="K25" s="1128"/>
      <c r="L25" s="1128"/>
      <c r="M25" s="1128"/>
      <c r="N25" s="1128"/>
      <c r="O25" s="1128"/>
      <c r="P25" s="1128"/>
      <c r="Q25" s="1128"/>
      <c r="R25" s="1128"/>
      <c r="S25" s="1128"/>
      <c r="T25" s="1128"/>
      <c r="U25" s="1128"/>
      <c r="V25" s="1128"/>
      <c r="W25" s="1128"/>
      <c r="X25" s="1128"/>
      <c r="Y25" s="1128"/>
      <c r="Z25" s="1128"/>
      <c r="AA25" s="1128"/>
      <c r="AB25" s="1128"/>
      <c r="AC25" s="1128"/>
      <c r="AD25" s="1128"/>
      <c r="AE25" s="1128"/>
      <c r="AF25" s="1128"/>
      <c r="AG25" s="1128"/>
      <c r="AH25" s="1128"/>
      <c r="AI25" s="1128"/>
      <c r="AJ25" s="1128"/>
      <c r="AK25" s="1128"/>
      <c r="AL25" s="1128"/>
      <c r="AM25" s="1128"/>
      <c r="AN25" s="1128"/>
      <c r="AO25" s="1128"/>
      <c r="AP25" s="1128"/>
      <c r="AQ25" s="1128"/>
      <c r="AR25" s="1128"/>
      <c r="AS25" s="1128"/>
      <c r="AT25" s="1128"/>
      <c r="AU25" s="1128"/>
      <c r="AV25" s="1128"/>
      <c r="AW25" s="1128"/>
      <c r="AX25" s="1128"/>
      <c r="AY25" s="1128"/>
      <c r="AZ25" s="1128"/>
      <c r="BA25" s="1128"/>
      <c r="BB25" s="1128"/>
      <c r="BC25" s="1128"/>
      <c r="BD25" s="1128"/>
      <c r="BE25" s="1128"/>
      <c r="BF25" s="1128"/>
      <c r="BG25" s="1128"/>
      <c r="BH25" s="1128"/>
      <c r="BI25" s="1128"/>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370</v>
      </c>
      <c r="B26" s="1053"/>
      <c r="C26" s="1053"/>
      <c r="D26" s="1053"/>
      <c r="E26" s="1053"/>
      <c r="F26" s="1053"/>
      <c r="G26" s="1053"/>
      <c r="H26" s="1053"/>
      <c r="I26" s="1053"/>
      <c r="J26" s="1053"/>
      <c r="K26" s="1053"/>
      <c r="L26" s="1053"/>
      <c r="M26" s="1053"/>
      <c r="N26" s="1053"/>
      <c r="O26" s="1053"/>
      <c r="P26" s="1054"/>
      <c r="Q26" s="1058" t="s">
        <v>393</v>
      </c>
      <c r="R26" s="1059"/>
      <c r="S26" s="1059"/>
      <c r="T26" s="1059"/>
      <c r="U26" s="1060"/>
      <c r="V26" s="1058" t="s">
        <v>394</v>
      </c>
      <c r="W26" s="1059"/>
      <c r="X26" s="1059"/>
      <c r="Y26" s="1059"/>
      <c r="Z26" s="1060"/>
      <c r="AA26" s="1058" t="s">
        <v>395</v>
      </c>
      <c r="AB26" s="1059"/>
      <c r="AC26" s="1059"/>
      <c r="AD26" s="1059"/>
      <c r="AE26" s="1059"/>
      <c r="AF26" s="1124" t="s">
        <v>396</v>
      </c>
      <c r="AG26" s="1065"/>
      <c r="AH26" s="1065"/>
      <c r="AI26" s="1065"/>
      <c r="AJ26" s="1125"/>
      <c r="AK26" s="1059" t="s">
        <v>397</v>
      </c>
      <c r="AL26" s="1059"/>
      <c r="AM26" s="1059"/>
      <c r="AN26" s="1059"/>
      <c r="AO26" s="1060"/>
      <c r="AP26" s="1058" t="s">
        <v>398</v>
      </c>
      <c r="AQ26" s="1059"/>
      <c r="AR26" s="1059"/>
      <c r="AS26" s="1059"/>
      <c r="AT26" s="1060"/>
      <c r="AU26" s="1058" t="s">
        <v>399</v>
      </c>
      <c r="AV26" s="1059"/>
      <c r="AW26" s="1059"/>
      <c r="AX26" s="1059"/>
      <c r="AY26" s="1060"/>
      <c r="AZ26" s="1058" t="s">
        <v>400</v>
      </c>
      <c r="BA26" s="1059"/>
      <c r="BB26" s="1059"/>
      <c r="BC26" s="1059"/>
      <c r="BD26" s="1060"/>
      <c r="BE26" s="1058" t="s">
        <v>377</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26"/>
      <c r="AG27" s="1068"/>
      <c r="AH27" s="1068"/>
      <c r="AI27" s="1068"/>
      <c r="AJ27" s="1127"/>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14" t="s">
        <v>401</v>
      </c>
      <c r="C28" s="1115"/>
      <c r="D28" s="1115"/>
      <c r="E28" s="1115"/>
      <c r="F28" s="1115"/>
      <c r="G28" s="1115"/>
      <c r="H28" s="1115"/>
      <c r="I28" s="1115"/>
      <c r="J28" s="1115"/>
      <c r="K28" s="1115"/>
      <c r="L28" s="1115"/>
      <c r="M28" s="1115"/>
      <c r="N28" s="1115"/>
      <c r="O28" s="1115"/>
      <c r="P28" s="1116"/>
      <c r="Q28" s="1117">
        <v>3721</v>
      </c>
      <c r="R28" s="1118"/>
      <c r="S28" s="1118"/>
      <c r="T28" s="1118"/>
      <c r="U28" s="1118"/>
      <c r="V28" s="1118">
        <v>3695</v>
      </c>
      <c r="W28" s="1118"/>
      <c r="X28" s="1118"/>
      <c r="Y28" s="1118"/>
      <c r="Z28" s="1118"/>
      <c r="AA28" s="1118">
        <v>26</v>
      </c>
      <c r="AB28" s="1118"/>
      <c r="AC28" s="1118"/>
      <c r="AD28" s="1118"/>
      <c r="AE28" s="1119"/>
      <c r="AF28" s="1120">
        <v>26</v>
      </c>
      <c r="AG28" s="1118"/>
      <c r="AH28" s="1118"/>
      <c r="AI28" s="1118"/>
      <c r="AJ28" s="1121"/>
      <c r="AK28" s="1122">
        <v>251</v>
      </c>
      <c r="AL28" s="1123"/>
      <c r="AM28" s="1123"/>
      <c r="AN28" s="1123"/>
      <c r="AO28" s="1123"/>
      <c r="AP28" s="1108" t="s">
        <v>503</v>
      </c>
      <c r="AQ28" s="1109"/>
      <c r="AR28" s="1109"/>
      <c r="AS28" s="1109"/>
      <c r="AT28" s="1110"/>
      <c r="AU28" s="1108" t="s">
        <v>503</v>
      </c>
      <c r="AV28" s="1109"/>
      <c r="AW28" s="1109"/>
      <c r="AX28" s="1109"/>
      <c r="AY28" s="1110"/>
      <c r="AZ28" s="1111" t="s">
        <v>503</v>
      </c>
      <c r="BA28" s="1111"/>
      <c r="BB28" s="1111"/>
      <c r="BC28" s="1111"/>
      <c r="BD28" s="1111"/>
      <c r="BE28" s="1112"/>
      <c r="BF28" s="1112"/>
      <c r="BG28" s="1112"/>
      <c r="BH28" s="1112"/>
      <c r="BI28" s="1113"/>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0" t="s">
        <v>402</v>
      </c>
      <c r="C29" s="1091"/>
      <c r="D29" s="1091"/>
      <c r="E29" s="1091"/>
      <c r="F29" s="1091"/>
      <c r="G29" s="1091"/>
      <c r="H29" s="1091"/>
      <c r="I29" s="1091"/>
      <c r="J29" s="1091"/>
      <c r="K29" s="1091"/>
      <c r="L29" s="1091"/>
      <c r="M29" s="1091"/>
      <c r="N29" s="1091"/>
      <c r="O29" s="1091"/>
      <c r="P29" s="1092"/>
      <c r="Q29" s="1102">
        <v>2864</v>
      </c>
      <c r="R29" s="1103"/>
      <c r="S29" s="1103"/>
      <c r="T29" s="1103"/>
      <c r="U29" s="1103"/>
      <c r="V29" s="1103">
        <v>2712</v>
      </c>
      <c r="W29" s="1103"/>
      <c r="X29" s="1103"/>
      <c r="Y29" s="1103"/>
      <c r="Z29" s="1103"/>
      <c r="AA29" s="1103">
        <v>152</v>
      </c>
      <c r="AB29" s="1103"/>
      <c r="AC29" s="1103"/>
      <c r="AD29" s="1103"/>
      <c r="AE29" s="1104"/>
      <c r="AF29" s="1096">
        <v>152</v>
      </c>
      <c r="AG29" s="1097"/>
      <c r="AH29" s="1097"/>
      <c r="AI29" s="1097"/>
      <c r="AJ29" s="1098"/>
      <c r="AK29" s="1037">
        <v>447</v>
      </c>
      <c r="AL29" s="1028"/>
      <c r="AM29" s="1028"/>
      <c r="AN29" s="1028"/>
      <c r="AO29" s="1028"/>
      <c r="AP29" s="1028" t="s">
        <v>503</v>
      </c>
      <c r="AQ29" s="1028"/>
      <c r="AR29" s="1028"/>
      <c r="AS29" s="1028"/>
      <c r="AT29" s="1028"/>
      <c r="AU29" s="1028" t="s">
        <v>503</v>
      </c>
      <c r="AV29" s="1028"/>
      <c r="AW29" s="1028"/>
      <c r="AX29" s="1028"/>
      <c r="AY29" s="1028"/>
      <c r="AZ29" s="1101" t="s">
        <v>503</v>
      </c>
      <c r="BA29" s="1101"/>
      <c r="BB29" s="1101"/>
      <c r="BC29" s="1101"/>
      <c r="BD29" s="1101"/>
      <c r="BE29" s="1085"/>
      <c r="BF29" s="1085"/>
      <c r="BG29" s="1085"/>
      <c r="BH29" s="1085"/>
      <c r="BI29" s="1086"/>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0" t="s">
        <v>403</v>
      </c>
      <c r="C30" s="1091"/>
      <c r="D30" s="1091"/>
      <c r="E30" s="1091"/>
      <c r="F30" s="1091"/>
      <c r="G30" s="1091"/>
      <c r="H30" s="1091"/>
      <c r="I30" s="1091"/>
      <c r="J30" s="1091"/>
      <c r="K30" s="1091"/>
      <c r="L30" s="1091"/>
      <c r="M30" s="1091"/>
      <c r="N30" s="1091"/>
      <c r="O30" s="1091"/>
      <c r="P30" s="1092"/>
      <c r="Q30" s="1102">
        <v>397</v>
      </c>
      <c r="R30" s="1103"/>
      <c r="S30" s="1103"/>
      <c r="T30" s="1103"/>
      <c r="U30" s="1103"/>
      <c r="V30" s="1103">
        <v>388</v>
      </c>
      <c r="W30" s="1103"/>
      <c r="X30" s="1103"/>
      <c r="Y30" s="1103"/>
      <c r="Z30" s="1103"/>
      <c r="AA30" s="1103">
        <v>9</v>
      </c>
      <c r="AB30" s="1103"/>
      <c r="AC30" s="1103"/>
      <c r="AD30" s="1103"/>
      <c r="AE30" s="1104"/>
      <c r="AF30" s="1096">
        <v>9</v>
      </c>
      <c r="AG30" s="1097"/>
      <c r="AH30" s="1097"/>
      <c r="AI30" s="1097"/>
      <c r="AJ30" s="1098"/>
      <c r="AK30" s="1037">
        <v>91</v>
      </c>
      <c r="AL30" s="1028"/>
      <c r="AM30" s="1028"/>
      <c r="AN30" s="1028"/>
      <c r="AO30" s="1028"/>
      <c r="AP30" s="1028" t="s">
        <v>503</v>
      </c>
      <c r="AQ30" s="1028"/>
      <c r="AR30" s="1028"/>
      <c r="AS30" s="1028"/>
      <c r="AT30" s="1028"/>
      <c r="AU30" s="1028" t="s">
        <v>503</v>
      </c>
      <c r="AV30" s="1028"/>
      <c r="AW30" s="1028"/>
      <c r="AX30" s="1028"/>
      <c r="AY30" s="1028"/>
      <c r="AZ30" s="1101" t="s">
        <v>503</v>
      </c>
      <c r="BA30" s="1101"/>
      <c r="BB30" s="1101"/>
      <c r="BC30" s="1101"/>
      <c r="BD30" s="1101"/>
      <c r="BE30" s="1085"/>
      <c r="BF30" s="1085"/>
      <c r="BG30" s="1085"/>
      <c r="BH30" s="1085"/>
      <c r="BI30" s="1086"/>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0" t="s">
        <v>404</v>
      </c>
      <c r="C31" s="1091"/>
      <c r="D31" s="1091"/>
      <c r="E31" s="1091"/>
      <c r="F31" s="1091"/>
      <c r="G31" s="1091"/>
      <c r="H31" s="1091"/>
      <c r="I31" s="1091"/>
      <c r="J31" s="1091"/>
      <c r="K31" s="1091"/>
      <c r="L31" s="1091"/>
      <c r="M31" s="1091"/>
      <c r="N31" s="1091"/>
      <c r="O31" s="1091"/>
      <c r="P31" s="1092"/>
      <c r="Q31" s="1102">
        <v>1068</v>
      </c>
      <c r="R31" s="1103"/>
      <c r="S31" s="1103"/>
      <c r="T31" s="1103"/>
      <c r="U31" s="1103"/>
      <c r="V31" s="1103">
        <v>956</v>
      </c>
      <c r="W31" s="1103"/>
      <c r="X31" s="1103"/>
      <c r="Y31" s="1103"/>
      <c r="Z31" s="1103"/>
      <c r="AA31" s="1103">
        <v>112</v>
      </c>
      <c r="AB31" s="1103"/>
      <c r="AC31" s="1103"/>
      <c r="AD31" s="1103"/>
      <c r="AE31" s="1104"/>
      <c r="AF31" s="1096">
        <v>1760</v>
      </c>
      <c r="AG31" s="1097"/>
      <c r="AH31" s="1097"/>
      <c r="AI31" s="1097"/>
      <c r="AJ31" s="1098"/>
      <c r="AK31" s="1037">
        <v>0</v>
      </c>
      <c r="AL31" s="1028"/>
      <c r="AM31" s="1028"/>
      <c r="AN31" s="1028"/>
      <c r="AO31" s="1028"/>
      <c r="AP31" s="1028">
        <v>849</v>
      </c>
      <c r="AQ31" s="1028"/>
      <c r="AR31" s="1028"/>
      <c r="AS31" s="1028"/>
      <c r="AT31" s="1028"/>
      <c r="AU31" s="1028">
        <v>1</v>
      </c>
      <c r="AV31" s="1028"/>
      <c r="AW31" s="1028"/>
      <c r="AX31" s="1028"/>
      <c r="AY31" s="1028"/>
      <c r="AZ31" s="1105" t="s">
        <v>503</v>
      </c>
      <c r="BA31" s="1106"/>
      <c r="BB31" s="1106"/>
      <c r="BC31" s="1106"/>
      <c r="BD31" s="1107"/>
      <c r="BE31" s="1085" t="s">
        <v>405</v>
      </c>
      <c r="BF31" s="1085"/>
      <c r="BG31" s="1085"/>
      <c r="BH31" s="1085"/>
      <c r="BI31" s="1086"/>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0" t="s">
        <v>406</v>
      </c>
      <c r="C32" s="1091"/>
      <c r="D32" s="1091"/>
      <c r="E32" s="1091"/>
      <c r="F32" s="1091"/>
      <c r="G32" s="1091"/>
      <c r="H32" s="1091"/>
      <c r="I32" s="1091"/>
      <c r="J32" s="1091"/>
      <c r="K32" s="1091"/>
      <c r="L32" s="1091"/>
      <c r="M32" s="1091"/>
      <c r="N32" s="1091"/>
      <c r="O32" s="1091"/>
      <c r="P32" s="1092"/>
      <c r="Q32" s="1102">
        <v>1078</v>
      </c>
      <c r="R32" s="1103"/>
      <c r="S32" s="1103"/>
      <c r="T32" s="1103"/>
      <c r="U32" s="1103"/>
      <c r="V32" s="1103">
        <v>994</v>
      </c>
      <c r="W32" s="1103"/>
      <c r="X32" s="1103"/>
      <c r="Y32" s="1103"/>
      <c r="Z32" s="1103"/>
      <c r="AA32" s="1103">
        <v>83</v>
      </c>
      <c r="AB32" s="1103"/>
      <c r="AC32" s="1103"/>
      <c r="AD32" s="1103"/>
      <c r="AE32" s="1104"/>
      <c r="AF32" s="1096">
        <v>53</v>
      </c>
      <c r="AG32" s="1097"/>
      <c r="AH32" s="1097"/>
      <c r="AI32" s="1097"/>
      <c r="AJ32" s="1098"/>
      <c r="AK32" s="1037">
        <v>11</v>
      </c>
      <c r="AL32" s="1028"/>
      <c r="AM32" s="1028"/>
      <c r="AN32" s="1028"/>
      <c r="AO32" s="1028"/>
      <c r="AP32" s="1028">
        <v>1177</v>
      </c>
      <c r="AQ32" s="1028"/>
      <c r="AR32" s="1028"/>
      <c r="AS32" s="1028"/>
      <c r="AT32" s="1028"/>
      <c r="AU32" s="1028">
        <v>380</v>
      </c>
      <c r="AV32" s="1028"/>
      <c r="AW32" s="1028"/>
      <c r="AX32" s="1028"/>
      <c r="AY32" s="1028"/>
      <c r="AZ32" s="1105" t="s">
        <v>503</v>
      </c>
      <c r="BA32" s="1106"/>
      <c r="BB32" s="1106"/>
      <c r="BC32" s="1106"/>
      <c r="BD32" s="1107"/>
      <c r="BE32" s="1085" t="s">
        <v>405</v>
      </c>
      <c r="BF32" s="1085"/>
      <c r="BG32" s="1085"/>
      <c r="BH32" s="1085"/>
      <c r="BI32" s="1086"/>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0"/>
      <c r="C33" s="1091"/>
      <c r="D33" s="1091"/>
      <c r="E33" s="1091"/>
      <c r="F33" s="1091"/>
      <c r="G33" s="1091"/>
      <c r="H33" s="1091"/>
      <c r="I33" s="1091"/>
      <c r="J33" s="1091"/>
      <c r="K33" s="1091"/>
      <c r="L33" s="1091"/>
      <c r="M33" s="1091"/>
      <c r="N33" s="1091"/>
      <c r="O33" s="1091"/>
      <c r="P33" s="1092"/>
      <c r="Q33" s="1102"/>
      <c r="R33" s="1103"/>
      <c r="S33" s="1103"/>
      <c r="T33" s="1103"/>
      <c r="U33" s="1103"/>
      <c r="V33" s="1103"/>
      <c r="W33" s="1103"/>
      <c r="X33" s="1103"/>
      <c r="Y33" s="1103"/>
      <c r="Z33" s="1103"/>
      <c r="AA33" s="1103"/>
      <c r="AB33" s="1103"/>
      <c r="AC33" s="1103"/>
      <c r="AD33" s="1103"/>
      <c r="AE33" s="1104"/>
      <c r="AF33" s="1096"/>
      <c r="AG33" s="1097"/>
      <c r="AH33" s="1097"/>
      <c r="AI33" s="1097"/>
      <c r="AJ33" s="1098"/>
      <c r="AK33" s="1037"/>
      <c r="AL33" s="1028"/>
      <c r="AM33" s="1028"/>
      <c r="AN33" s="1028"/>
      <c r="AO33" s="1028"/>
      <c r="AP33" s="1028"/>
      <c r="AQ33" s="1028"/>
      <c r="AR33" s="1028"/>
      <c r="AS33" s="1028"/>
      <c r="AT33" s="1028"/>
      <c r="AU33" s="1028"/>
      <c r="AV33" s="1028"/>
      <c r="AW33" s="1028"/>
      <c r="AX33" s="1028"/>
      <c r="AY33" s="1028"/>
      <c r="AZ33" s="1101"/>
      <c r="BA33" s="1101"/>
      <c r="BB33" s="1101"/>
      <c r="BC33" s="1101"/>
      <c r="BD33" s="1101"/>
      <c r="BE33" s="1085"/>
      <c r="BF33" s="1085"/>
      <c r="BG33" s="1085"/>
      <c r="BH33" s="1085"/>
      <c r="BI33" s="1086"/>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0"/>
      <c r="C34" s="1091"/>
      <c r="D34" s="1091"/>
      <c r="E34" s="1091"/>
      <c r="F34" s="1091"/>
      <c r="G34" s="1091"/>
      <c r="H34" s="1091"/>
      <c r="I34" s="1091"/>
      <c r="J34" s="1091"/>
      <c r="K34" s="1091"/>
      <c r="L34" s="1091"/>
      <c r="M34" s="1091"/>
      <c r="N34" s="1091"/>
      <c r="O34" s="1091"/>
      <c r="P34" s="1092"/>
      <c r="Q34" s="1102"/>
      <c r="R34" s="1103"/>
      <c r="S34" s="1103"/>
      <c r="T34" s="1103"/>
      <c r="U34" s="1103"/>
      <c r="V34" s="1103"/>
      <c r="W34" s="1103"/>
      <c r="X34" s="1103"/>
      <c r="Y34" s="1103"/>
      <c r="Z34" s="1103"/>
      <c r="AA34" s="1103"/>
      <c r="AB34" s="1103"/>
      <c r="AC34" s="1103"/>
      <c r="AD34" s="1103"/>
      <c r="AE34" s="1104"/>
      <c r="AF34" s="1096"/>
      <c r="AG34" s="1097"/>
      <c r="AH34" s="1097"/>
      <c r="AI34" s="1097"/>
      <c r="AJ34" s="1098"/>
      <c r="AK34" s="1037"/>
      <c r="AL34" s="1028"/>
      <c r="AM34" s="1028"/>
      <c r="AN34" s="1028"/>
      <c r="AO34" s="1028"/>
      <c r="AP34" s="1028"/>
      <c r="AQ34" s="1028"/>
      <c r="AR34" s="1028"/>
      <c r="AS34" s="1028"/>
      <c r="AT34" s="1028"/>
      <c r="AU34" s="1028"/>
      <c r="AV34" s="1028"/>
      <c r="AW34" s="1028"/>
      <c r="AX34" s="1028"/>
      <c r="AY34" s="1028"/>
      <c r="AZ34" s="1101"/>
      <c r="BA34" s="1101"/>
      <c r="BB34" s="1101"/>
      <c r="BC34" s="1101"/>
      <c r="BD34" s="1101"/>
      <c r="BE34" s="1085"/>
      <c r="BF34" s="1085"/>
      <c r="BG34" s="1085"/>
      <c r="BH34" s="1085"/>
      <c r="BI34" s="1086"/>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0"/>
      <c r="C35" s="1091"/>
      <c r="D35" s="1091"/>
      <c r="E35" s="1091"/>
      <c r="F35" s="1091"/>
      <c r="G35" s="1091"/>
      <c r="H35" s="1091"/>
      <c r="I35" s="1091"/>
      <c r="J35" s="1091"/>
      <c r="K35" s="1091"/>
      <c r="L35" s="1091"/>
      <c r="M35" s="1091"/>
      <c r="N35" s="1091"/>
      <c r="O35" s="1091"/>
      <c r="P35" s="1092"/>
      <c r="Q35" s="1102"/>
      <c r="R35" s="1103"/>
      <c r="S35" s="1103"/>
      <c r="T35" s="1103"/>
      <c r="U35" s="1103"/>
      <c r="V35" s="1103"/>
      <c r="W35" s="1103"/>
      <c r="X35" s="1103"/>
      <c r="Y35" s="1103"/>
      <c r="Z35" s="1103"/>
      <c r="AA35" s="1103"/>
      <c r="AB35" s="1103"/>
      <c r="AC35" s="1103"/>
      <c r="AD35" s="1103"/>
      <c r="AE35" s="1104"/>
      <c r="AF35" s="1096"/>
      <c r="AG35" s="1097"/>
      <c r="AH35" s="1097"/>
      <c r="AI35" s="1097"/>
      <c r="AJ35" s="1098"/>
      <c r="AK35" s="1037"/>
      <c r="AL35" s="1028"/>
      <c r="AM35" s="1028"/>
      <c r="AN35" s="1028"/>
      <c r="AO35" s="1028"/>
      <c r="AP35" s="1028"/>
      <c r="AQ35" s="1028"/>
      <c r="AR35" s="1028"/>
      <c r="AS35" s="1028"/>
      <c r="AT35" s="1028"/>
      <c r="AU35" s="1028"/>
      <c r="AV35" s="1028"/>
      <c r="AW35" s="1028"/>
      <c r="AX35" s="1028"/>
      <c r="AY35" s="1028"/>
      <c r="AZ35" s="1101"/>
      <c r="BA35" s="1101"/>
      <c r="BB35" s="1101"/>
      <c r="BC35" s="1101"/>
      <c r="BD35" s="1101"/>
      <c r="BE35" s="1085"/>
      <c r="BF35" s="1085"/>
      <c r="BG35" s="1085"/>
      <c r="BH35" s="1085"/>
      <c r="BI35" s="1086"/>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0"/>
      <c r="C36" s="1091"/>
      <c r="D36" s="1091"/>
      <c r="E36" s="1091"/>
      <c r="F36" s="1091"/>
      <c r="G36" s="1091"/>
      <c r="H36" s="1091"/>
      <c r="I36" s="1091"/>
      <c r="J36" s="1091"/>
      <c r="K36" s="1091"/>
      <c r="L36" s="1091"/>
      <c r="M36" s="1091"/>
      <c r="N36" s="1091"/>
      <c r="O36" s="1091"/>
      <c r="P36" s="1092"/>
      <c r="Q36" s="1102"/>
      <c r="R36" s="1103"/>
      <c r="S36" s="1103"/>
      <c r="T36" s="1103"/>
      <c r="U36" s="1103"/>
      <c r="V36" s="1103"/>
      <c r="W36" s="1103"/>
      <c r="X36" s="1103"/>
      <c r="Y36" s="1103"/>
      <c r="Z36" s="1103"/>
      <c r="AA36" s="1103"/>
      <c r="AB36" s="1103"/>
      <c r="AC36" s="1103"/>
      <c r="AD36" s="1103"/>
      <c r="AE36" s="1104"/>
      <c r="AF36" s="1096"/>
      <c r="AG36" s="1097"/>
      <c r="AH36" s="1097"/>
      <c r="AI36" s="1097"/>
      <c r="AJ36" s="1098"/>
      <c r="AK36" s="1037"/>
      <c r="AL36" s="1028"/>
      <c r="AM36" s="1028"/>
      <c r="AN36" s="1028"/>
      <c r="AO36" s="1028"/>
      <c r="AP36" s="1028"/>
      <c r="AQ36" s="1028"/>
      <c r="AR36" s="1028"/>
      <c r="AS36" s="1028"/>
      <c r="AT36" s="1028"/>
      <c r="AU36" s="1028"/>
      <c r="AV36" s="1028"/>
      <c r="AW36" s="1028"/>
      <c r="AX36" s="1028"/>
      <c r="AY36" s="1028"/>
      <c r="AZ36" s="1101"/>
      <c r="BA36" s="1101"/>
      <c r="BB36" s="1101"/>
      <c r="BC36" s="1101"/>
      <c r="BD36" s="1101"/>
      <c r="BE36" s="1085"/>
      <c r="BF36" s="1085"/>
      <c r="BG36" s="1085"/>
      <c r="BH36" s="1085"/>
      <c r="BI36" s="1086"/>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0"/>
      <c r="C37" s="1091"/>
      <c r="D37" s="1091"/>
      <c r="E37" s="1091"/>
      <c r="F37" s="1091"/>
      <c r="G37" s="1091"/>
      <c r="H37" s="1091"/>
      <c r="I37" s="1091"/>
      <c r="J37" s="1091"/>
      <c r="K37" s="1091"/>
      <c r="L37" s="1091"/>
      <c r="M37" s="1091"/>
      <c r="N37" s="1091"/>
      <c r="O37" s="1091"/>
      <c r="P37" s="1092"/>
      <c r="Q37" s="1102"/>
      <c r="R37" s="1103"/>
      <c r="S37" s="1103"/>
      <c r="T37" s="1103"/>
      <c r="U37" s="1103"/>
      <c r="V37" s="1103"/>
      <c r="W37" s="1103"/>
      <c r="X37" s="1103"/>
      <c r="Y37" s="1103"/>
      <c r="Z37" s="1103"/>
      <c r="AA37" s="1103"/>
      <c r="AB37" s="1103"/>
      <c r="AC37" s="1103"/>
      <c r="AD37" s="1103"/>
      <c r="AE37" s="1104"/>
      <c r="AF37" s="1096"/>
      <c r="AG37" s="1097"/>
      <c r="AH37" s="1097"/>
      <c r="AI37" s="1097"/>
      <c r="AJ37" s="1098"/>
      <c r="AK37" s="1037"/>
      <c r="AL37" s="1028"/>
      <c r="AM37" s="1028"/>
      <c r="AN37" s="1028"/>
      <c r="AO37" s="1028"/>
      <c r="AP37" s="1028"/>
      <c r="AQ37" s="1028"/>
      <c r="AR37" s="1028"/>
      <c r="AS37" s="1028"/>
      <c r="AT37" s="1028"/>
      <c r="AU37" s="1028"/>
      <c r="AV37" s="1028"/>
      <c r="AW37" s="1028"/>
      <c r="AX37" s="1028"/>
      <c r="AY37" s="1028"/>
      <c r="AZ37" s="1101"/>
      <c r="BA37" s="1101"/>
      <c r="BB37" s="1101"/>
      <c r="BC37" s="1101"/>
      <c r="BD37" s="1101"/>
      <c r="BE37" s="1085"/>
      <c r="BF37" s="1085"/>
      <c r="BG37" s="1085"/>
      <c r="BH37" s="1085"/>
      <c r="BI37" s="1086"/>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0"/>
      <c r="C38" s="1091"/>
      <c r="D38" s="1091"/>
      <c r="E38" s="1091"/>
      <c r="F38" s="1091"/>
      <c r="G38" s="1091"/>
      <c r="H38" s="1091"/>
      <c r="I38" s="1091"/>
      <c r="J38" s="1091"/>
      <c r="K38" s="1091"/>
      <c r="L38" s="1091"/>
      <c r="M38" s="1091"/>
      <c r="N38" s="1091"/>
      <c r="O38" s="1091"/>
      <c r="P38" s="1092"/>
      <c r="Q38" s="1102"/>
      <c r="R38" s="1103"/>
      <c r="S38" s="1103"/>
      <c r="T38" s="1103"/>
      <c r="U38" s="1103"/>
      <c r="V38" s="1103"/>
      <c r="W38" s="1103"/>
      <c r="X38" s="1103"/>
      <c r="Y38" s="1103"/>
      <c r="Z38" s="1103"/>
      <c r="AA38" s="1103"/>
      <c r="AB38" s="1103"/>
      <c r="AC38" s="1103"/>
      <c r="AD38" s="1103"/>
      <c r="AE38" s="1104"/>
      <c r="AF38" s="1096"/>
      <c r="AG38" s="1097"/>
      <c r="AH38" s="1097"/>
      <c r="AI38" s="1097"/>
      <c r="AJ38" s="1098"/>
      <c r="AK38" s="1037"/>
      <c r="AL38" s="1028"/>
      <c r="AM38" s="1028"/>
      <c r="AN38" s="1028"/>
      <c r="AO38" s="1028"/>
      <c r="AP38" s="1028"/>
      <c r="AQ38" s="1028"/>
      <c r="AR38" s="1028"/>
      <c r="AS38" s="1028"/>
      <c r="AT38" s="1028"/>
      <c r="AU38" s="1028"/>
      <c r="AV38" s="1028"/>
      <c r="AW38" s="1028"/>
      <c r="AX38" s="1028"/>
      <c r="AY38" s="1028"/>
      <c r="AZ38" s="1101"/>
      <c r="BA38" s="1101"/>
      <c r="BB38" s="1101"/>
      <c r="BC38" s="1101"/>
      <c r="BD38" s="1101"/>
      <c r="BE38" s="1085"/>
      <c r="BF38" s="1085"/>
      <c r="BG38" s="1085"/>
      <c r="BH38" s="1085"/>
      <c r="BI38" s="1086"/>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0"/>
      <c r="C39" s="1091"/>
      <c r="D39" s="1091"/>
      <c r="E39" s="1091"/>
      <c r="F39" s="1091"/>
      <c r="G39" s="1091"/>
      <c r="H39" s="1091"/>
      <c r="I39" s="1091"/>
      <c r="J39" s="1091"/>
      <c r="K39" s="1091"/>
      <c r="L39" s="1091"/>
      <c r="M39" s="1091"/>
      <c r="N39" s="1091"/>
      <c r="O39" s="1091"/>
      <c r="P39" s="1092"/>
      <c r="Q39" s="1102"/>
      <c r="R39" s="1103"/>
      <c r="S39" s="1103"/>
      <c r="T39" s="1103"/>
      <c r="U39" s="1103"/>
      <c r="V39" s="1103"/>
      <c r="W39" s="1103"/>
      <c r="X39" s="1103"/>
      <c r="Y39" s="1103"/>
      <c r="Z39" s="1103"/>
      <c r="AA39" s="1103"/>
      <c r="AB39" s="1103"/>
      <c r="AC39" s="1103"/>
      <c r="AD39" s="1103"/>
      <c r="AE39" s="1104"/>
      <c r="AF39" s="1096"/>
      <c r="AG39" s="1097"/>
      <c r="AH39" s="1097"/>
      <c r="AI39" s="1097"/>
      <c r="AJ39" s="1098"/>
      <c r="AK39" s="1037"/>
      <c r="AL39" s="1028"/>
      <c r="AM39" s="1028"/>
      <c r="AN39" s="1028"/>
      <c r="AO39" s="1028"/>
      <c r="AP39" s="1028"/>
      <c r="AQ39" s="1028"/>
      <c r="AR39" s="1028"/>
      <c r="AS39" s="1028"/>
      <c r="AT39" s="1028"/>
      <c r="AU39" s="1028"/>
      <c r="AV39" s="1028"/>
      <c r="AW39" s="1028"/>
      <c r="AX39" s="1028"/>
      <c r="AY39" s="1028"/>
      <c r="AZ39" s="1101"/>
      <c r="BA39" s="1101"/>
      <c r="BB39" s="1101"/>
      <c r="BC39" s="1101"/>
      <c r="BD39" s="1101"/>
      <c r="BE39" s="1085"/>
      <c r="BF39" s="1085"/>
      <c r="BG39" s="1085"/>
      <c r="BH39" s="1085"/>
      <c r="BI39" s="1086"/>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0"/>
      <c r="C40" s="1091"/>
      <c r="D40" s="1091"/>
      <c r="E40" s="1091"/>
      <c r="F40" s="1091"/>
      <c r="G40" s="1091"/>
      <c r="H40" s="1091"/>
      <c r="I40" s="1091"/>
      <c r="J40" s="1091"/>
      <c r="K40" s="1091"/>
      <c r="L40" s="1091"/>
      <c r="M40" s="1091"/>
      <c r="N40" s="1091"/>
      <c r="O40" s="1091"/>
      <c r="P40" s="1092"/>
      <c r="Q40" s="1102"/>
      <c r="R40" s="1103"/>
      <c r="S40" s="1103"/>
      <c r="T40" s="1103"/>
      <c r="U40" s="1103"/>
      <c r="V40" s="1103"/>
      <c r="W40" s="1103"/>
      <c r="X40" s="1103"/>
      <c r="Y40" s="1103"/>
      <c r="Z40" s="1103"/>
      <c r="AA40" s="1103"/>
      <c r="AB40" s="1103"/>
      <c r="AC40" s="1103"/>
      <c r="AD40" s="1103"/>
      <c r="AE40" s="1104"/>
      <c r="AF40" s="1096"/>
      <c r="AG40" s="1097"/>
      <c r="AH40" s="1097"/>
      <c r="AI40" s="1097"/>
      <c r="AJ40" s="1098"/>
      <c r="AK40" s="1037"/>
      <c r="AL40" s="1028"/>
      <c r="AM40" s="1028"/>
      <c r="AN40" s="1028"/>
      <c r="AO40" s="1028"/>
      <c r="AP40" s="1028"/>
      <c r="AQ40" s="1028"/>
      <c r="AR40" s="1028"/>
      <c r="AS40" s="1028"/>
      <c r="AT40" s="1028"/>
      <c r="AU40" s="1028"/>
      <c r="AV40" s="1028"/>
      <c r="AW40" s="1028"/>
      <c r="AX40" s="1028"/>
      <c r="AY40" s="1028"/>
      <c r="AZ40" s="1101"/>
      <c r="BA40" s="1101"/>
      <c r="BB40" s="1101"/>
      <c r="BC40" s="1101"/>
      <c r="BD40" s="1101"/>
      <c r="BE40" s="1085"/>
      <c r="BF40" s="1085"/>
      <c r="BG40" s="1085"/>
      <c r="BH40" s="1085"/>
      <c r="BI40" s="1086"/>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0"/>
      <c r="C41" s="1091"/>
      <c r="D41" s="1091"/>
      <c r="E41" s="1091"/>
      <c r="F41" s="1091"/>
      <c r="G41" s="1091"/>
      <c r="H41" s="1091"/>
      <c r="I41" s="1091"/>
      <c r="J41" s="1091"/>
      <c r="K41" s="1091"/>
      <c r="L41" s="1091"/>
      <c r="M41" s="1091"/>
      <c r="N41" s="1091"/>
      <c r="O41" s="1091"/>
      <c r="P41" s="1092"/>
      <c r="Q41" s="1102"/>
      <c r="R41" s="1103"/>
      <c r="S41" s="1103"/>
      <c r="T41" s="1103"/>
      <c r="U41" s="1103"/>
      <c r="V41" s="1103"/>
      <c r="W41" s="1103"/>
      <c r="X41" s="1103"/>
      <c r="Y41" s="1103"/>
      <c r="Z41" s="1103"/>
      <c r="AA41" s="1103"/>
      <c r="AB41" s="1103"/>
      <c r="AC41" s="1103"/>
      <c r="AD41" s="1103"/>
      <c r="AE41" s="1104"/>
      <c r="AF41" s="1096"/>
      <c r="AG41" s="1097"/>
      <c r="AH41" s="1097"/>
      <c r="AI41" s="1097"/>
      <c r="AJ41" s="1098"/>
      <c r="AK41" s="1037"/>
      <c r="AL41" s="1028"/>
      <c r="AM41" s="1028"/>
      <c r="AN41" s="1028"/>
      <c r="AO41" s="1028"/>
      <c r="AP41" s="1028"/>
      <c r="AQ41" s="1028"/>
      <c r="AR41" s="1028"/>
      <c r="AS41" s="1028"/>
      <c r="AT41" s="1028"/>
      <c r="AU41" s="1028"/>
      <c r="AV41" s="1028"/>
      <c r="AW41" s="1028"/>
      <c r="AX41" s="1028"/>
      <c r="AY41" s="1028"/>
      <c r="AZ41" s="1101"/>
      <c r="BA41" s="1101"/>
      <c r="BB41" s="1101"/>
      <c r="BC41" s="1101"/>
      <c r="BD41" s="1101"/>
      <c r="BE41" s="1085"/>
      <c r="BF41" s="1085"/>
      <c r="BG41" s="1085"/>
      <c r="BH41" s="1085"/>
      <c r="BI41" s="1086"/>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0"/>
      <c r="C42" s="1091"/>
      <c r="D42" s="1091"/>
      <c r="E42" s="1091"/>
      <c r="F42" s="1091"/>
      <c r="G42" s="1091"/>
      <c r="H42" s="1091"/>
      <c r="I42" s="1091"/>
      <c r="J42" s="1091"/>
      <c r="K42" s="1091"/>
      <c r="L42" s="1091"/>
      <c r="M42" s="1091"/>
      <c r="N42" s="1091"/>
      <c r="O42" s="1091"/>
      <c r="P42" s="1092"/>
      <c r="Q42" s="1102"/>
      <c r="R42" s="1103"/>
      <c r="S42" s="1103"/>
      <c r="T42" s="1103"/>
      <c r="U42" s="1103"/>
      <c r="V42" s="1103"/>
      <c r="W42" s="1103"/>
      <c r="X42" s="1103"/>
      <c r="Y42" s="1103"/>
      <c r="Z42" s="1103"/>
      <c r="AA42" s="1103"/>
      <c r="AB42" s="1103"/>
      <c r="AC42" s="1103"/>
      <c r="AD42" s="1103"/>
      <c r="AE42" s="1104"/>
      <c r="AF42" s="1096"/>
      <c r="AG42" s="1097"/>
      <c r="AH42" s="1097"/>
      <c r="AI42" s="1097"/>
      <c r="AJ42" s="1098"/>
      <c r="AK42" s="1037"/>
      <c r="AL42" s="1028"/>
      <c r="AM42" s="1028"/>
      <c r="AN42" s="1028"/>
      <c r="AO42" s="1028"/>
      <c r="AP42" s="1028"/>
      <c r="AQ42" s="1028"/>
      <c r="AR42" s="1028"/>
      <c r="AS42" s="1028"/>
      <c r="AT42" s="1028"/>
      <c r="AU42" s="1028"/>
      <c r="AV42" s="1028"/>
      <c r="AW42" s="1028"/>
      <c r="AX42" s="1028"/>
      <c r="AY42" s="1028"/>
      <c r="AZ42" s="1101"/>
      <c r="BA42" s="1101"/>
      <c r="BB42" s="1101"/>
      <c r="BC42" s="1101"/>
      <c r="BD42" s="1101"/>
      <c r="BE42" s="1085"/>
      <c r="BF42" s="1085"/>
      <c r="BG42" s="1085"/>
      <c r="BH42" s="1085"/>
      <c r="BI42" s="1086"/>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0"/>
      <c r="C43" s="1091"/>
      <c r="D43" s="1091"/>
      <c r="E43" s="1091"/>
      <c r="F43" s="1091"/>
      <c r="G43" s="1091"/>
      <c r="H43" s="1091"/>
      <c r="I43" s="1091"/>
      <c r="J43" s="1091"/>
      <c r="K43" s="1091"/>
      <c r="L43" s="1091"/>
      <c r="M43" s="1091"/>
      <c r="N43" s="1091"/>
      <c r="O43" s="1091"/>
      <c r="P43" s="1092"/>
      <c r="Q43" s="1102"/>
      <c r="R43" s="1103"/>
      <c r="S43" s="1103"/>
      <c r="T43" s="1103"/>
      <c r="U43" s="1103"/>
      <c r="V43" s="1103"/>
      <c r="W43" s="1103"/>
      <c r="X43" s="1103"/>
      <c r="Y43" s="1103"/>
      <c r="Z43" s="1103"/>
      <c r="AA43" s="1103"/>
      <c r="AB43" s="1103"/>
      <c r="AC43" s="1103"/>
      <c r="AD43" s="1103"/>
      <c r="AE43" s="1104"/>
      <c r="AF43" s="1096"/>
      <c r="AG43" s="1097"/>
      <c r="AH43" s="1097"/>
      <c r="AI43" s="1097"/>
      <c r="AJ43" s="1098"/>
      <c r="AK43" s="1037"/>
      <c r="AL43" s="1028"/>
      <c r="AM43" s="1028"/>
      <c r="AN43" s="1028"/>
      <c r="AO43" s="1028"/>
      <c r="AP43" s="1028"/>
      <c r="AQ43" s="1028"/>
      <c r="AR43" s="1028"/>
      <c r="AS43" s="1028"/>
      <c r="AT43" s="1028"/>
      <c r="AU43" s="1028"/>
      <c r="AV43" s="1028"/>
      <c r="AW43" s="1028"/>
      <c r="AX43" s="1028"/>
      <c r="AY43" s="1028"/>
      <c r="AZ43" s="1101"/>
      <c r="BA43" s="1101"/>
      <c r="BB43" s="1101"/>
      <c r="BC43" s="1101"/>
      <c r="BD43" s="1101"/>
      <c r="BE43" s="1085"/>
      <c r="BF43" s="1085"/>
      <c r="BG43" s="1085"/>
      <c r="BH43" s="1085"/>
      <c r="BI43" s="1086"/>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0"/>
      <c r="C44" s="1091"/>
      <c r="D44" s="1091"/>
      <c r="E44" s="1091"/>
      <c r="F44" s="1091"/>
      <c r="G44" s="1091"/>
      <c r="H44" s="1091"/>
      <c r="I44" s="1091"/>
      <c r="J44" s="1091"/>
      <c r="K44" s="1091"/>
      <c r="L44" s="1091"/>
      <c r="M44" s="1091"/>
      <c r="N44" s="1091"/>
      <c r="O44" s="1091"/>
      <c r="P44" s="1092"/>
      <c r="Q44" s="1102"/>
      <c r="R44" s="1103"/>
      <c r="S44" s="1103"/>
      <c r="T44" s="1103"/>
      <c r="U44" s="1103"/>
      <c r="V44" s="1103"/>
      <c r="W44" s="1103"/>
      <c r="X44" s="1103"/>
      <c r="Y44" s="1103"/>
      <c r="Z44" s="1103"/>
      <c r="AA44" s="1103"/>
      <c r="AB44" s="1103"/>
      <c r="AC44" s="1103"/>
      <c r="AD44" s="1103"/>
      <c r="AE44" s="1104"/>
      <c r="AF44" s="1096"/>
      <c r="AG44" s="1097"/>
      <c r="AH44" s="1097"/>
      <c r="AI44" s="1097"/>
      <c r="AJ44" s="1098"/>
      <c r="AK44" s="1037"/>
      <c r="AL44" s="1028"/>
      <c r="AM44" s="1028"/>
      <c r="AN44" s="1028"/>
      <c r="AO44" s="1028"/>
      <c r="AP44" s="1028"/>
      <c r="AQ44" s="1028"/>
      <c r="AR44" s="1028"/>
      <c r="AS44" s="1028"/>
      <c r="AT44" s="1028"/>
      <c r="AU44" s="1028"/>
      <c r="AV44" s="1028"/>
      <c r="AW44" s="1028"/>
      <c r="AX44" s="1028"/>
      <c r="AY44" s="1028"/>
      <c r="AZ44" s="1101"/>
      <c r="BA44" s="1101"/>
      <c r="BB44" s="1101"/>
      <c r="BC44" s="1101"/>
      <c r="BD44" s="1101"/>
      <c r="BE44" s="1085"/>
      <c r="BF44" s="1085"/>
      <c r="BG44" s="1085"/>
      <c r="BH44" s="1085"/>
      <c r="BI44" s="1086"/>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0"/>
      <c r="C45" s="1091"/>
      <c r="D45" s="1091"/>
      <c r="E45" s="1091"/>
      <c r="F45" s="1091"/>
      <c r="G45" s="1091"/>
      <c r="H45" s="1091"/>
      <c r="I45" s="1091"/>
      <c r="J45" s="1091"/>
      <c r="K45" s="1091"/>
      <c r="L45" s="1091"/>
      <c r="M45" s="1091"/>
      <c r="N45" s="1091"/>
      <c r="O45" s="1091"/>
      <c r="P45" s="1092"/>
      <c r="Q45" s="1102"/>
      <c r="R45" s="1103"/>
      <c r="S45" s="1103"/>
      <c r="T45" s="1103"/>
      <c r="U45" s="1103"/>
      <c r="V45" s="1103"/>
      <c r="W45" s="1103"/>
      <c r="X45" s="1103"/>
      <c r="Y45" s="1103"/>
      <c r="Z45" s="1103"/>
      <c r="AA45" s="1103"/>
      <c r="AB45" s="1103"/>
      <c r="AC45" s="1103"/>
      <c r="AD45" s="1103"/>
      <c r="AE45" s="1104"/>
      <c r="AF45" s="1096"/>
      <c r="AG45" s="1097"/>
      <c r="AH45" s="1097"/>
      <c r="AI45" s="1097"/>
      <c r="AJ45" s="1098"/>
      <c r="AK45" s="1037"/>
      <c r="AL45" s="1028"/>
      <c r="AM45" s="1028"/>
      <c r="AN45" s="1028"/>
      <c r="AO45" s="1028"/>
      <c r="AP45" s="1028"/>
      <c r="AQ45" s="1028"/>
      <c r="AR45" s="1028"/>
      <c r="AS45" s="1028"/>
      <c r="AT45" s="1028"/>
      <c r="AU45" s="1028"/>
      <c r="AV45" s="1028"/>
      <c r="AW45" s="1028"/>
      <c r="AX45" s="1028"/>
      <c r="AY45" s="1028"/>
      <c r="AZ45" s="1101"/>
      <c r="BA45" s="1101"/>
      <c r="BB45" s="1101"/>
      <c r="BC45" s="1101"/>
      <c r="BD45" s="1101"/>
      <c r="BE45" s="1085"/>
      <c r="BF45" s="1085"/>
      <c r="BG45" s="1085"/>
      <c r="BH45" s="1085"/>
      <c r="BI45" s="1086"/>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0"/>
      <c r="C46" s="1091"/>
      <c r="D46" s="1091"/>
      <c r="E46" s="1091"/>
      <c r="F46" s="1091"/>
      <c r="G46" s="1091"/>
      <c r="H46" s="1091"/>
      <c r="I46" s="1091"/>
      <c r="J46" s="1091"/>
      <c r="K46" s="1091"/>
      <c r="L46" s="1091"/>
      <c r="M46" s="1091"/>
      <c r="N46" s="1091"/>
      <c r="O46" s="1091"/>
      <c r="P46" s="1092"/>
      <c r="Q46" s="1102"/>
      <c r="R46" s="1103"/>
      <c r="S46" s="1103"/>
      <c r="T46" s="1103"/>
      <c r="U46" s="1103"/>
      <c r="V46" s="1103"/>
      <c r="W46" s="1103"/>
      <c r="X46" s="1103"/>
      <c r="Y46" s="1103"/>
      <c r="Z46" s="1103"/>
      <c r="AA46" s="1103"/>
      <c r="AB46" s="1103"/>
      <c r="AC46" s="1103"/>
      <c r="AD46" s="1103"/>
      <c r="AE46" s="1104"/>
      <c r="AF46" s="1096"/>
      <c r="AG46" s="1097"/>
      <c r="AH46" s="1097"/>
      <c r="AI46" s="1097"/>
      <c r="AJ46" s="1098"/>
      <c r="AK46" s="1037"/>
      <c r="AL46" s="1028"/>
      <c r="AM46" s="1028"/>
      <c r="AN46" s="1028"/>
      <c r="AO46" s="1028"/>
      <c r="AP46" s="1028"/>
      <c r="AQ46" s="1028"/>
      <c r="AR46" s="1028"/>
      <c r="AS46" s="1028"/>
      <c r="AT46" s="1028"/>
      <c r="AU46" s="1028"/>
      <c r="AV46" s="1028"/>
      <c r="AW46" s="1028"/>
      <c r="AX46" s="1028"/>
      <c r="AY46" s="1028"/>
      <c r="AZ46" s="1101"/>
      <c r="BA46" s="1101"/>
      <c r="BB46" s="1101"/>
      <c r="BC46" s="1101"/>
      <c r="BD46" s="1101"/>
      <c r="BE46" s="1085"/>
      <c r="BF46" s="1085"/>
      <c r="BG46" s="1085"/>
      <c r="BH46" s="1085"/>
      <c r="BI46" s="1086"/>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0"/>
      <c r="C47" s="1091"/>
      <c r="D47" s="1091"/>
      <c r="E47" s="1091"/>
      <c r="F47" s="1091"/>
      <c r="G47" s="1091"/>
      <c r="H47" s="1091"/>
      <c r="I47" s="1091"/>
      <c r="J47" s="1091"/>
      <c r="K47" s="1091"/>
      <c r="L47" s="1091"/>
      <c r="M47" s="1091"/>
      <c r="N47" s="1091"/>
      <c r="O47" s="1091"/>
      <c r="P47" s="1092"/>
      <c r="Q47" s="1102"/>
      <c r="R47" s="1103"/>
      <c r="S47" s="1103"/>
      <c r="T47" s="1103"/>
      <c r="U47" s="1103"/>
      <c r="V47" s="1103"/>
      <c r="W47" s="1103"/>
      <c r="X47" s="1103"/>
      <c r="Y47" s="1103"/>
      <c r="Z47" s="1103"/>
      <c r="AA47" s="1103"/>
      <c r="AB47" s="1103"/>
      <c r="AC47" s="1103"/>
      <c r="AD47" s="1103"/>
      <c r="AE47" s="1104"/>
      <c r="AF47" s="1096"/>
      <c r="AG47" s="1097"/>
      <c r="AH47" s="1097"/>
      <c r="AI47" s="1097"/>
      <c r="AJ47" s="1098"/>
      <c r="AK47" s="1037"/>
      <c r="AL47" s="1028"/>
      <c r="AM47" s="1028"/>
      <c r="AN47" s="1028"/>
      <c r="AO47" s="1028"/>
      <c r="AP47" s="1028"/>
      <c r="AQ47" s="1028"/>
      <c r="AR47" s="1028"/>
      <c r="AS47" s="1028"/>
      <c r="AT47" s="1028"/>
      <c r="AU47" s="1028"/>
      <c r="AV47" s="1028"/>
      <c r="AW47" s="1028"/>
      <c r="AX47" s="1028"/>
      <c r="AY47" s="1028"/>
      <c r="AZ47" s="1101"/>
      <c r="BA47" s="1101"/>
      <c r="BB47" s="1101"/>
      <c r="BC47" s="1101"/>
      <c r="BD47" s="1101"/>
      <c r="BE47" s="1085"/>
      <c r="BF47" s="1085"/>
      <c r="BG47" s="1085"/>
      <c r="BH47" s="1085"/>
      <c r="BI47" s="1086"/>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0"/>
      <c r="C48" s="1091"/>
      <c r="D48" s="1091"/>
      <c r="E48" s="1091"/>
      <c r="F48" s="1091"/>
      <c r="G48" s="1091"/>
      <c r="H48" s="1091"/>
      <c r="I48" s="1091"/>
      <c r="J48" s="1091"/>
      <c r="K48" s="1091"/>
      <c r="L48" s="1091"/>
      <c r="M48" s="1091"/>
      <c r="N48" s="1091"/>
      <c r="O48" s="1091"/>
      <c r="P48" s="1092"/>
      <c r="Q48" s="1102"/>
      <c r="R48" s="1103"/>
      <c r="S48" s="1103"/>
      <c r="T48" s="1103"/>
      <c r="U48" s="1103"/>
      <c r="V48" s="1103"/>
      <c r="W48" s="1103"/>
      <c r="X48" s="1103"/>
      <c r="Y48" s="1103"/>
      <c r="Z48" s="1103"/>
      <c r="AA48" s="1103"/>
      <c r="AB48" s="1103"/>
      <c r="AC48" s="1103"/>
      <c r="AD48" s="1103"/>
      <c r="AE48" s="1104"/>
      <c r="AF48" s="1096"/>
      <c r="AG48" s="1097"/>
      <c r="AH48" s="1097"/>
      <c r="AI48" s="1097"/>
      <c r="AJ48" s="1098"/>
      <c r="AK48" s="1037"/>
      <c r="AL48" s="1028"/>
      <c r="AM48" s="1028"/>
      <c r="AN48" s="1028"/>
      <c r="AO48" s="1028"/>
      <c r="AP48" s="1028"/>
      <c r="AQ48" s="1028"/>
      <c r="AR48" s="1028"/>
      <c r="AS48" s="1028"/>
      <c r="AT48" s="1028"/>
      <c r="AU48" s="1028"/>
      <c r="AV48" s="1028"/>
      <c r="AW48" s="1028"/>
      <c r="AX48" s="1028"/>
      <c r="AY48" s="1028"/>
      <c r="AZ48" s="1101"/>
      <c r="BA48" s="1101"/>
      <c r="BB48" s="1101"/>
      <c r="BC48" s="1101"/>
      <c r="BD48" s="1101"/>
      <c r="BE48" s="1085"/>
      <c r="BF48" s="1085"/>
      <c r="BG48" s="1085"/>
      <c r="BH48" s="1085"/>
      <c r="BI48" s="1086"/>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0"/>
      <c r="C49" s="1091"/>
      <c r="D49" s="1091"/>
      <c r="E49" s="1091"/>
      <c r="F49" s="1091"/>
      <c r="G49" s="1091"/>
      <c r="H49" s="1091"/>
      <c r="I49" s="1091"/>
      <c r="J49" s="1091"/>
      <c r="K49" s="1091"/>
      <c r="L49" s="1091"/>
      <c r="M49" s="1091"/>
      <c r="N49" s="1091"/>
      <c r="O49" s="1091"/>
      <c r="P49" s="1092"/>
      <c r="Q49" s="1102"/>
      <c r="R49" s="1103"/>
      <c r="S49" s="1103"/>
      <c r="T49" s="1103"/>
      <c r="U49" s="1103"/>
      <c r="V49" s="1103"/>
      <c r="W49" s="1103"/>
      <c r="X49" s="1103"/>
      <c r="Y49" s="1103"/>
      <c r="Z49" s="1103"/>
      <c r="AA49" s="1103"/>
      <c r="AB49" s="1103"/>
      <c r="AC49" s="1103"/>
      <c r="AD49" s="1103"/>
      <c r="AE49" s="1104"/>
      <c r="AF49" s="1096"/>
      <c r="AG49" s="1097"/>
      <c r="AH49" s="1097"/>
      <c r="AI49" s="1097"/>
      <c r="AJ49" s="1098"/>
      <c r="AK49" s="1037"/>
      <c r="AL49" s="1028"/>
      <c r="AM49" s="1028"/>
      <c r="AN49" s="1028"/>
      <c r="AO49" s="1028"/>
      <c r="AP49" s="1028"/>
      <c r="AQ49" s="1028"/>
      <c r="AR49" s="1028"/>
      <c r="AS49" s="1028"/>
      <c r="AT49" s="1028"/>
      <c r="AU49" s="1028"/>
      <c r="AV49" s="1028"/>
      <c r="AW49" s="1028"/>
      <c r="AX49" s="1028"/>
      <c r="AY49" s="1028"/>
      <c r="AZ49" s="1101"/>
      <c r="BA49" s="1101"/>
      <c r="BB49" s="1101"/>
      <c r="BC49" s="1101"/>
      <c r="BD49" s="1101"/>
      <c r="BE49" s="1085"/>
      <c r="BF49" s="1085"/>
      <c r="BG49" s="1085"/>
      <c r="BH49" s="1085"/>
      <c r="BI49" s="1086"/>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0"/>
      <c r="C50" s="1091"/>
      <c r="D50" s="1091"/>
      <c r="E50" s="1091"/>
      <c r="F50" s="1091"/>
      <c r="G50" s="1091"/>
      <c r="H50" s="1091"/>
      <c r="I50" s="1091"/>
      <c r="J50" s="1091"/>
      <c r="K50" s="1091"/>
      <c r="L50" s="1091"/>
      <c r="M50" s="1091"/>
      <c r="N50" s="1091"/>
      <c r="O50" s="1091"/>
      <c r="P50" s="1092"/>
      <c r="Q50" s="1093"/>
      <c r="R50" s="1094"/>
      <c r="S50" s="1094"/>
      <c r="T50" s="1094"/>
      <c r="U50" s="1094"/>
      <c r="V50" s="1094"/>
      <c r="W50" s="1094"/>
      <c r="X50" s="1094"/>
      <c r="Y50" s="1094"/>
      <c r="Z50" s="1094"/>
      <c r="AA50" s="1094"/>
      <c r="AB50" s="1094"/>
      <c r="AC50" s="1094"/>
      <c r="AD50" s="1094"/>
      <c r="AE50" s="1095"/>
      <c r="AF50" s="1096"/>
      <c r="AG50" s="1097"/>
      <c r="AH50" s="1097"/>
      <c r="AI50" s="1097"/>
      <c r="AJ50" s="1098"/>
      <c r="AK50" s="1099"/>
      <c r="AL50" s="1094"/>
      <c r="AM50" s="1094"/>
      <c r="AN50" s="1094"/>
      <c r="AO50" s="1094"/>
      <c r="AP50" s="1094"/>
      <c r="AQ50" s="1094"/>
      <c r="AR50" s="1094"/>
      <c r="AS50" s="1094"/>
      <c r="AT50" s="1094"/>
      <c r="AU50" s="1094"/>
      <c r="AV50" s="1094"/>
      <c r="AW50" s="1094"/>
      <c r="AX50" s="1094"/>
      <c r="AY50" s="1094"/>
      <c r="AZ50" s="1100"/>
      <c r="BA50" s="1100"/>
      <c r="BB50" s="1100"/>
      <c r="BC50" s="1100"/>
      <c r="BD50" s="1100"/>
      <c r="BE50" s="1085"/>
      <c r="BF50" s="1085"/>
      <c r="BG50" s="1085"/>
      <c r="BH50" s="1085"/>
      <c r="BI50" s="1086"/>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0"/>
      <c r="C51" s="1091"/>
      <c r="D51" s="1091"/>
      <c r="E51" s="1091"/>
      <c r="F51" s="1091"/>
      <c r="G51" s="1091"/>
      <c r="H51" s="1091"/>
      <c r="I51" s="1091"/>
      <c r="J51" s="1091"/>
      <c r="K51" s="1091"/>
      <c r="L51" s="1091"/>
      <c r="M51" s="1091"/>
      <c r="N51" s="1091"/>
      <c r="O51" s="1091"/>
      <c r="P51" s="1092"/>
      <c r="Q51" s="1093"/>
      <c r="R51" s="1094"/>
      <c r="S51" s="1094"/>
      <c r="T51" s="1094"/>
      <c r="U51" s="1094"/>
      <c r="V51" s="1094"/>
      <c r="W51" s="1094"/>
      <c r="X51" s="1094"/>
      <c r="Y51" s="1094"/>
      <c r="Z51" s="1094"/>
      <c r="AA51" s="1094"/>
      <c r="AB51" s="1094"/>
      <c r="AC51" s="1094"/>
      <c r="AD51" s="1094"/>
      <c r="AE51" s="1095"/>
      <c r="AF51" s="1096"/>
      <c r="AG51" s="1097"/>
      <c r="AH51" s="1097"/>
      <c r="AI51" s="1097"/>
      <c r="AJ51" s="1098"/>
      <c r="AK51" s="1099"/>
      <c r="AL51" s="1094"/>
      <c r="AM51" s="1094"/>
      <c r="AN51" s="1094"/>
      <c r="AO51" s="1094"/>
      <c r="AP51" s="1094"/>
      <c r="AQ51" s="1094"/>
      <c r="AR51" s="1094"/>
      <c r="AS51" s="1094"/>
      <c r="AT51" s="1094"/>
      <c r="AU51" s="1094"/>
      <c r="AV51" s="1094"/>
      <c r="AW51" s="1094"/>
      <c r="AX51" s="1094"/>
      <c r="AY51" s="1094"/>
      <c r="AZ51" s="1100"/>
      <c r="BA51" s="1100"/>
      <c r="BB51" s="1100"/>
      <c r="BC51" s="1100"/>
      <c r="BD51" s="1100"/>
      <c r="BE51" s="1085"/>
      <c r="BF51" s="1085"/>
      <c r="BG51" s="1085"/>
      <c r="BH51" s="1085"/>
      <c r="BI51" s="1086"/>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0"/>
      <c r="C52" s="1091"/>
      <c r="D52" s="1091"/>
      <c r="E52" s="1091"/>
      <c r="F52" s="1091"/>
      <c r="G52" s="1091"/>
      <c r="H52" s="1091"/>
      <c r="I52" s="1091"/>
      <c r="J52" s="1091"/>
      <c r="K52" s="1091"/>
      <c r="L52" s="1091"/>
      <c r="M52" s="1091"/>
      <c r="N52" s="1091"/>
      <c r="O52" s="1091"/>
      <c r="P52" s="1092"/>
      <c r="Q52" s="1093"/>
      <c r="R52" s="1094"/>
      <c r="S52" s="1094"/>
      <c r="T52" s="1094"/>
      <c r="U52" s="1094"/>
      <c r="V52" s="1094"/>
      <c r="W52" s="1094"/>
      <c r="X52" s="1094"/>
      <c r="Y52" s="1094"/>
      <c r="Z52" s="1094"/>
      <c r="AA52" s="1094"/>
      <c r="AB52" s="1094"/>
      <c r="AC52" s="1094"/>
      <c r="AD52" s="1094"/>
      <c r="AE52" s="1095"/>
      <c r="AF52" s="1096"/>
      <c r="AG52" s="1097"/>
      <c r="AH52" s="1097"/>
      <c r="AI52" s="1097"/>
      <c r="AJ52" s="1098"/>
      <c r="AK52" s="1099"/>
      <c r="AL52" s="1094"/>
      <c r="AM52" s="1094"/>
      <c r="AN52" s="1094"/>
      <c r="AO52" s="1094"/>
      <c r="AP52" s="1094"/>
      <c r="AQ52" s="1094"/>
      <c r="AR52" s="1094"/>
      <c r="AS52" s="1094"/>
      <c r="AT52" s="1094"/>
      <c r="AU52" s="1094"/>
      <c r="AV52" s="1094"/>
      <c r="AW52" s="1094"/>
      <c r="AX52" s="1094"/>
      <c r="AY52" s="1094"/>
      <c r="AZ52" s="1100"/>
      <c r="BA52" s="1100"/>
      <c r="BB52" s="1100"/>
      <c r="BC52" s="1100"/>
      <c r="BD52" s="1100"/>
      <c r="BE52" s="1085"/>
      <c r="BF52" s="1085"/>
      <c r="BG52" s="1085"/>
      <c r="BH52" s="1085"/>
      <c r="BI52" s="1086"/>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0"/>
      <c r="C53" s="1091"/>
      <c r="D53" s="1091"/>
      <c r="E53" s="1091"/>
      <c r="F53" s="1091"/>
      <c r="G53" s="1091"/>
      <c r="H53" s="1091"/>
      <c r="I53" s="1091"/>
      <c r="J53" s="1091"/>
      <c r="K53" s="1091"/>
      <c r="L53" s="1091"/>
      <c r="M53" s="1091"/>
      <c r="N53" s="1091"/>
      <c r="O53" s="1091"/>
      <c r="P53" s="1092"/>
      <c r="Q53" s="1093"/>
      <c r="R53" s="1094"/>
      <c r="S53" s="1094"/>
      <c r="T53" s="1094"/>
      <c r="U53" s="1094"/>
      <c r="V53" s="1094"/>
      <c r="W53" s="1094"/>
      <c r="X53" s="1094"/>
      <c r="Y53" s="1094"/>
      <c r="Z53" s="1094"/>
      <c r="AA53" s="1094"/>
      <c r="AB53" s="1094"/>
      <c r="AC53" s="1094"/>
      <c r="AD53" s="1094"/>
      <c r="AE53" s="1095"/>
      <c r="AF53" s="1096"/>
      <c r="AG53" s="1097"/>
      <c r="AH53" s="1097"/>
      <c r="AI53" s="1097"/>
      <c r="AJ53" s="1098"/>
      <c r="AK53" s="1099"/>
      <c r="AL53" s="1094"/>
      <c r="AM53" s="1094"/>
      <c r="AN53" s="1094"/>
      <c r="AO53" s="1094"/>
      <c r="AP53" s="1094"/>
      <c r="AQ53" s="1094"/>
      <c r="AR53" s="1094"/>
      <c r="AS53" s="1094"/>
      <c r="AT53" s="1094"/>
      <c r="AU53" s="1094"/>
      <c r="AV53" s="1094"/>
      <c r="AW53" s="1094"/>
      <c r="AX53" s="1094"/>
      <c r="AY53" s="1094"/>
      <c r="AZ53" s="1100"/>
      <c r="BA53" s="1100"/>
      <c r="BB53" s="1100"/>
      <c r="BC53" s="1100"/>
      <c r="BD53" s="1100"/>
      <c r="BE53" s="1085"/>
      <c r="BF53" s="1085"/>
      <c r="BG53" s="1085"/>
      <c r="BH53" s="1085"/>
      <c r="BI53" s="1086"/>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0"/>
      <c r="C54" s="1091"/>
      <c r="D54" s="1091"/>
      <c r="E54" s="1091"/>
      <c r="F54" s="1091"/>
      <c r="G54" s="1091"/>
      <c r="H54" s="1091"/>
      <c r="I54" s="1091"/>
      <c r="J54" s="1091"/>
      <c r="K54" s="1091"/>
      <c r="L54" s="1091"/>
      <c r="M54" s="1091"/>
      <c r="N54" s="1091"/>
      <c r="O54" s="1091"/>
      <c r="P54" s="1092"/>
      <c r="Q54" s="1093"/>
      <c r="R54" s="1094"/>
      <c r="S54" s="1094"/>
      <c r="T54" s="1094"/>
      <c r="U54" s="1094"/>
      <c r="V54" s="1094"/>
      <c r="W54" s="1094"/>
      <c r="X54" s="1094"/>
      <c r="Y54" s="1094"/>
      <c r="Z54" s="1094"/>
      <c r="AA54" s="1094"/>
      <c r="AB54" s="1094"/>
      <c r="AC54" s="1094"/>
      <c r="AD54" s="1094"/>
      <c r="AE54" s="1095"/>
      <c r="AF54" s="1096"/>
      <c r="AG54" s="1097"/>
      <c r="AH54" s="1097"/>
      <c r="AI54" s="1097"/>
      <c r="AJ54" s="1098"/>
      <c r="AK54" s="1099"/>
      <c r="AL54" s="1094"/>
      <c r="AM54" s="1094"/>
      <c r="AN54" s="1094"/>
      <c r="AO54" s="1094"/>
      <c r="AP54" s="1094"/>
      <c r="AQ54" s="1094"/>
      <c r="AR54" s="1094"/>
      <c r="AS54" s="1094"/>
      <c r="AT54" s="1094"/>
      <c r="AU54" s="1094"/>
      <c r="AV54" s="1094"/>
      <c r="AW54" s="1094"/>
      <c r="AX54" s="1094"/>
      <c r="AY54" s="1094"/>
      <c r="AZ54" s="1100"/>
      <c r="BA54" s="1100"/>
      <c r="BB54" s="1100"/>
      <c r="BC54" s="1100"/>
      <c r="BD54" s="1100"/>
      <c r="BE54" s="1085"/>
      <c r="BF54" s="1085"/>
      <c r="BG54" s="1085"/>
      <c r="BH54" s="1085"/>
      <c r="BI54" s="1086"/>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0"/>
      <c r="C55" s="1091"/>
      <c r="D55" s="1091"/>
      <c r="E55" s="1091"/>
      <c r="F55" s="1091"/>
      <c r="G55" s="1091"/>
      <c r="H55" s="1091"/>
      <c r="I55" s="1091"/>
      <c r="J55" s="1091"/>
      <c r="K55" s="1091"/>
      <c r="L55" s="1091"/>
      <c r="M55" s="1091"/>
      <c r="N55" s="1091"/>
      <c r="O55" s="1091"/>
      <c r="P55" s="1092"/>
      <c r="Q55" s="1093"/>
      <c r="R55" s="1094"/>
      <c r="S55" s="1094"/>
      <c r="T55" s="1094"/>
      <c r="U55" s="1094"/>
      <c r="V55" s="1094"/>
      <c r="W55" s="1094"/>
      <c r="X55" s="1094"/>
      <c r="Y55" s="1094"/>
      <c r="Z55" s="1094"/>
      <c r="AA55" s="1094"/>
      <c r="AB55" s="1094"/>
      <c r="AC55" s="1094"/>
      <c r="AD55" s="1094"/>
      <c r="AE55" s="1095"/>
      <c r="AF55" s="1096"/>
      <c r="AG55" s="1097"/>
      <c r="AH55" s="1097"/>
      <c r="AI55" s="1097"/>
      <c r="AJ55" s="1098"/>
      <c r="AK55" s="1099"/>
      <c r="AL55" s="1094"/>
      <c r="AM55" s="1094"/>
      <c r="AN55" s="1094"/>
      <c r="AO55" s="1094"/>
      <c r="AP55" s="1094"/>
      <c r="AQ55" s="1094"/>
      <c r="AR55" s="1094"/>
      <c r="AS55" s="1094"/>
      <c r="AT55" s="1094"/>
      <c r="AU55" s="1094"/>
      <c r="AV55" s="1094"/>
      <c r="AW55" s="1094"/>
      <c r="AX55" s="1094"/>
      <c r="AY55" s="1094"/>
      <c r="AZ55" s="1100"/>
      <c r="BA55" s="1100"/>
      <c r="BB55" s="1100"/>
      <c r="BC55" s="1100"/>
      <c r="BD55" s="1100"/>
      <c r="BE55" s="1085"/>
      <c r="BF55" s="1085"/>
      <c r="BG55" s="1085"/>
      <c r="BH55" s="1085"/>
      <c r="BI55" s="1086"/>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0"/>
      <c r="C56" s="1091"/>
      <c r="D56" s="1091"/>
      <c r="E56" s="1091"/>
      <c r="F56" s="1091"/>
      <c r="G56" s="1091"/>
      <c r="H56" s="1091"/>
      <c r="I56" s="1091"/>
      <c r="J56" s="1091"/>
      <c r="K56" s="1091"/>
      <c r="L56" s="1091"/>
      <c r="M56" s="1091"/>
      <c r="N56" s="1091"/>
      <c r="O56" s="1091"/>
      <c r="P56" s="1092"/>
      <c r="Q56" s="1093"/>
      <c r="R56" s="1094"/>
      <c r="S56" s="1094"/>
      <c r="T56" s="1094"/>
      <c r="U56" s="1094"/>
      <c r="V56" s="1094"/>
      <c r="W56" s="1094"/>
      <c r="X56" s="1094"/>
      <c r="Y56" s="1094"/>
      <c r="Z56" s="1094"/>
      <c r="AA56" s="1094"/>
      <c r="AB56" s="1094"/>
      <c r="AC56" s="1094"/>
      <c r="AD56" s="1094"/>
      <c r="AE56" s="1095"/>
      <c r="AF56" s="1096"/>
      <c r="AG56" s="1097"/>
      <c r="AH56" s="1097"/>
      <c r="AI56" s="1097"/>
      <c r="AJ56" s="1098"/>
      <c r="AK56" s="1099"/>
      <c r="AL56" s="1094"/>
      <c r="AM56" s="1094"/>
      <c r="AN56" s="1094"/>
      <c r="AO56" s="1094"/>
      <c r="AP56" s="1094"/>
      <c r="AQ56" s="1094"/>
      <c r="AR56" s="1094"/>
      <c r="AS56" s="1094"/>
      <c r="AT56" s="1094"/>
      <c r="AU56" s="1094"/>
      <c r="AV56" s="1094"/>
      <c r="AW56" s="1094"/>
      <c r="AX56" s="1094"/>
      <c r="AY56" s="1094"/>
      <c r="AZ56" s="1100"/>
      <c r="BA56" s="1100"/>
      <c r="BB56" s="1100"/>
      <c r="BC56" s="1100"/>
      <c r="BD56" s="1100"/>
      <c r="BE56" s="1085"/>
      <c r="BF56" s="1085"/>
      <c r="BG56" s="1085"/>
      <c r="BH56" s="1085"/>
      <c r="BI56" s="1086"/>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0"/>
      <c r="C57" s="1091"/>
      <c r="D57" s="1091"/>
      <c r="E57" s="1091"/>
      <c r="F57" s="1091"/>
      <c r="G57" s="1091"/>
      <c r="H57" s="1091"/>
      <c r="I57" s="1091"/>
      <c r="J57" s="1091"/>
      <c r="K57" s="1091"/>
      <c r="L57" s="1091"/>
      <c r="M57" s="1091"/>
      <c r="N57" s="1091"/>
      <c r="O57" s="1091"/>
      <c r="P57" s="1092"/>
      <c r="Q57" s="1093"/>
      <c r="R57" s="1094"/>
      <c r="S57" s="1094"/>
      <c r="T57" s="1094"/>
      <c r="U57" s="1094"/>
      <c r="V57" s="1094"/>
      <c r="W57" s="1094"/>
      <c r="X57" s="1094"/>
      <c r="Y57" s="1094"/>
      <c r="Z57" s="1094"/>
      <c r="AA57" s="1094"/>
      <c r="AB57" s="1094"/>
      <c r="AC57" s="1094"/>
      <c r="AD57" s="1094"/>
      <c r="AE57" s="1095"/>
      <c r="AF57" s="1096"/>
      <c r="AG57" s="1097"/>
      <c r="AH57" s="1097"/>
      <c r="AI57" s="1097"/>
      <c r="AJ57" s="1098"/>
      <c r="AK57" s="1099"/>
      <c r="AL57" s="1094"/>
      <c r="AM57" s="1094"/>
      <c r="AN57" s="1094"/>
      <c r="AO57" s="1094"/>
      <c r="AP57" s="1094"/>
      <c r="AQ57" s="1094"/>
      <c r="AR57" s="1094"/>
      <c r="AS57" s="1094"/>
      <c r="AT57" s="1094"/>
      <c r="AU57" s="1094"/>
      <c r="AV57" s="1094"/>
      <c r="AW57" s="1094"/>
      <c r="AX57" s="1094"/>
      <c r="AY57" s="1094"/>
      <c r="AZ57" s="1100"/>
      <c r="BA57" s="1100"/>
      <c r="BB57" s="1100"/>
      <c r="BC57" s="1100"/>
      <c r="BD57" s="1100"/>
      <c r="BE57" s="1085"/>
      <c r="BF57" s="1085"/>
      <c r="BG57" s="1085"/>
      <c r="BH57" s="1085"/>
      <c r="BI57" s="1086"/>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0"/>
      <c r="C58" s="1091"/>
      <c r="D58" s="1091"/>
      <c r="E58" s="1091"/>
      <c r="F58" s="1091"/>
      <c r="G58" s="1091"/>
      <c r="H58" s="1091"/>
      <c r="I58" s="1091"/>
      <c r="J58" s="1091"/>
      <c r="K58" s="1091"/>
      <c r="L58" s="1091"/>
      <c r="M58" s="1091"/>
      <c r="N58" s="1091"/>
      <c r="O58" s="1091"/>
      <c r="P58" s="1092"/>
      <c r="Q58" s="1093"/>
      <c r="R58" s="1094"/>
      <c r="S58" s="1094"/>
      <c r="T58" s="1094"/>
      <c r="U58" s="1094"/>
      <c r="V58" s="1094"/>
      <c r="W58" s="1094"/>
      <c r="X58" s="1094"/>
      <c r="Y58" s="1094"/>
      <c r="Z58" s="1094"/>
      <c r="AA58" s="1094"/>
      <c r="AB58" s="1094"/>
      <c r="AC58" s="1094"/>
      <c r="AD58" s="1094"/>
      <c r="AE58" s="1095"/>
      <c r="AF58" s="1096"/>
      <c r="AG58" s="1097"/>
      <c r="AH58" s="1097"/>
      <c r="AI58" s="1097"/>
      <c r="AJ58" s="1098"/>
      <c r="AK58" s="1099"/>
      <c r="AL58" s="1094"/>
      <c r="AM58" s="1094"/>
      <c r="AN58" s="1094"/>
      <c r="AO58" s="1094"/>
      <c r="AP58" s="1094"/>
      <c r="AQ58" s="1094"/>
      <c r="AR58" s="1094"/>
      <c r="AS58" s="1094"/>
      <c r="AT58" s="1094"/>
      <c r="AU58" s="1094"/>
      <c r="AV58" s="1094"/>
      <c r="AW58" s="1094"/>
      <c r="AX58" s="1094"/>
      <c r="AY58" s="1094"/>
      <c r="AZ58" s="1100"/>
      <c r="BA58" s="1100"/>
      <c r="BB58" s="1100"/>
      <c r="BC58" s="1100"/>
      <c r="BD58" s="1100"/>
      <c r="BE58" s="1085"/>
      <c r="BF58" s="1085"/>
      <c r="BG58" s="1085"/>
      <c r="BH58" s="1085"/>
      <c r="BI58" s="1086"/>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0"/>
      <c r="C59" s="1091"/>
      <c r="D59" s="1091"/>
      <c r="E59" s="1091"/>
      <c r="F59" s="1091"/>
      <c r="G59" s="1091"/>
      <c r="H59" s="1091"/>
      <c r="I59" s="1091"/>
      <c r="J59" s="1091"/>
      <c r="K59" s="1091"/>
      <c r="L59" s="1091"/>
      <c r="M59" s="1091"/>
      <c r="N59" s="1091"/>
      <c r="O59" s="1091"/>
      <c r="P59" s="1092"/>
      <c r="Q59" s="1093"/>
      <c r="R59" s="1094"/>
      <c r="S59" s="1094"/>
      <c r="T59" s="1094"/>
      <c r="U59" s="1094"/>
      <c r="V59" s="1094"/>
      <c r="W59" s="1094"/>
      <c r="X59" s="1094"/>
      <c r="Y59" s="1094"/>
      <c r="Z59" s="1094"/>
      <c r="AA59" s="1094"/>
      <c r="AB59" s="1094"/>
      <c r="AC59" s="1094"/>
      <c r="AD59" s="1094"/>
      <c r="AE59" s="1095"/>
      <c r="AF59" s="1096"/>
      <c r="AG59" s="1097"/>
      <c r="AH59" s="1097"/>
      <c r="AI59" s="1097"/>
      <c r="AJ59" s="1098"/>
      <c r="AK59" s="1099"/>
      <c r="AL59" s="1094"/>
      <c r="AM59" s="1094"/>
      <c r="AN59" s="1094"/>
      <c r="AO59" s="1094"/>
      <c r="AP59" s="1094"/>
      <c r="AQ59" s="1094"/>
      <c r="AR59" s="1094"/>
      <c r="AS59" s="1094"/>
      <c r="AT59" s="1094"/>
      <c r="AU59" s="1094"/>
      <c r="AV59" s="1094"/>
      <c r="AW59" s="1094"/>
      <c r="AX59" s="1094"/>
      <c r="AY59" s="1094"/>
      <c r="AZ59" s="1100"/>
      <c r="BA59" s="1100"/>
      <c r="BB59" s="1100"/>
      <c r="BC59" s="1100"/>
      <c r="BD59" s="1100"/>
      <c r="BE59" s="1085"/>
      <c r="BF59" s="1085"/>
      <c r="BG59" s="1085"/>
      <c r="BH59" s="1085"/>
      <c r="BI59" s="1086"/>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0"/>
      <c r="C60" s="1091"/>
      <c r="D60" s="1091"/>
      <c r="E60" s="1091"/>
      <c r="F60" s="1091"/>
      <c r="G60" s="1091"/>
      <c r="H60" s="1091"/>
      <c r="I60" s="1091"/>
      <c r="J60" s="1091"/>
      <c r="K60" s="1091"/>
      <c r="L60" s="1091"/>
      <c r="M60" s="1091"/>
      <c r="N60" s="1091"/>
      <c r="O60" s="1091"/>
      <c r="P60" s="1092"/>
      <c r="Q60" s="1093"/>
      <c r="R60" s="1094"/>
      <c r="S60" s="1094"/>
      <c r="T60" s="1094"/>
      <c r="U60" s="1094"/>
      <c r="V60" s="1094"/>
      <c r="W60" s="1094"/>
      <c r="X60" s="1094"/>
      <c r="Y60" s="1094"/>
      <c r="Z60" s="1094"/>
      <c r="AA60" s="1094"/>
      <c r="AB60" s="1094"/>
      <c r="AC60" s="1094"/>
      <c r="AD60" s="1094"/>
      <c r="AE60" s="1095"/>
      <c r="AF60" s="1096"/>
      <c r="AG60" s="1097"/>
      <c r="AH60" s="1097"/>
      <c r="AI60" s="1097"/>
      <c r="AJ60" s="1098"/>
      <c r="AK60" s="1099"/>
      <c r="AL60" s="1094"/>
      <c r="AM60" s="1094"/>
      <c r="AN60" s="1094"/>
      <c r="AO60" s="1094"/>
      <c r="AP60" s="1094"/>
      <c r="AQ60" s="1094"/>
      <c r="AR60" s="1094"/>
      <c r="AS60" s="1094"/>
      <c r="AT60" s="1094"/>
      <c r="AU60" s="1094"/>
      <c r="AV60" s="1094"/>
      <c r="AW60" s="1094"/>
      <c r="AX60" s="1094"/>
      <c r="AY60" s="1094"/>
      <c r="AZ60" s="1100"/>
      <c r="BA60" s="1100"/>
      <c r="BB60" s="1100"/>
      <c r="BC60" s="1100"/>
      <c r="BD60" s="1100"/>
      <c r="BE60" s="1085"/>
      <c r="BF60" s="1085"/>
      <c r="BG60" s="1085"/>
      <c r="BH60" s="1085"/>
      <c r="BI60" s="1086"/>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0"/>
      <c r="C61" s="1091"/>
      <c r="D61" s="1091"/>
      <c r="E61" s="1091"/>
      <c r="F61" s="1091"/>
      <c r="G61" s="1091"/>
      <c r="H61" s="1091"/>
      <c r="I61" s="1091"/>
      <c r="J61" s="1091"/>
      <c r="K61" s="1091"/>
      <c r="L61" s="1091"/>
      <c r="M61" s="1091"/>
      <c r="N61" s="1091"/>
      <c r="O61" s="1091"/>
      <c r="P61" s="1092"/>
      <c r="Q61" s="1093"/>
      <c r="R61" s="1094"/>
      <c r="S61" s="1094"/>
      <c r="T61" s="1094"/>
      <c r="U61" s="1094"/>
      <c r="V61" s="1094"/>
      <c r="W61" s="1094"/>
      <c r="X61" s="1094"/>
      <c r="Y61" s="1094"/>
      <c r="Z61" s="1094"/>
      <c r="AA61" s="1094"/>
      <c r="AB61" s="1094"/>
      <c r="AC61" s="1094"/>
      <c r="AD61" s="1094"/>
      <c r="AE61" s="1095"/>
      <c r="AF61" s="1096"/>
      <c r="AG61" s="1097"/>
      <c r="AH61" s="1097"/>
      <c r="AI61" s="1097"/>
      <c r="AJ61" s="1098"/>
      <c r="AK61" s="1099"/>
      <c r="AL61" s="1094"/>
      <c r="AM61" s="1094"/>
      <c r="AN61" s="1094"/>
      <c r="AO61" s="1094"/>
      <c r="AP61" s="1094"/>
      <c r="AQ61" s="1094"/>
      <c r="AR61" s="1094"/>
      <c r="AS61" s="1094"/>
      <c r="AT61" s="1094"/>
      <c r="AU61" s="1094"/>
      <c r="AV61" s="1094"/>
      <c r="AW61" s="1094"/>
      <c r="AX61" s="1094"/>
      <c r="AY61" s="1094"/>
      <c r="AZ61" s="1100"/>
      <c r="BA61" s="1100"/>
      <c r="BB61" s="1100"/>
      <c r="BC61" s="1100"/>
      <c r="BD61" s="1100"/>
      <c r="BE61" s="1085"/>
      <c r="BF61" s="1085"/>
      <c r="BG61" s="1085"/>
      <c r="BH61" s="1085"/>
      <c r="BI61" s="1086"/>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0"/>
      <c r="C62" s="1091"/>
      <c r="D62" s="1091"/>
      <c r="E62" s="1091"/>
      <c r="F62" s="1091"/>
      <c r="G62" s="1091"/>
      <c r="H62" s="1091"/>
      <c r="I62" s="1091"/>
      <c r="J62" s="1091"/>
      <c r="K62" s="1091"/>
      <c r="L62" s="1091"/>
      <c r="M62" s="1091"/>
      <c r="N62" s="1091"/>
      <c r="O62" s="1091"/>
      <c r="P62" s="1092"/>
      <c r="Q62" s="1093"/>
      <c r="R62" s="1094"/>
      <c r="S62" s="1094"/>
      <c r="T62" s="1094"/>
      <c r="U62" s="1094"/>
      <c r="V62" s="1094"/>
      <c r="W62" s="1094"/>
      <c r="X62" s="1094"/>
      <c r="Y62" s="1094"/>
      <c r="Z62" s="1094"/>
      <c r="AA62" s="1094"/>
      <c r="AB62" s="1094"/>
      <c r="AC62" s="1094"/>
      <c r="AD62" s="1094"/>
      <c r="AE62" s="1095"/>
      <c r="AF62" s="1096"/>
      <c r="AG62" s="1097"/>
      <c r="AH62" s="1097"/>
      <c r="AI62" s="1097"/>
      <c r="AJ62" s="1098"/>
      <c r="AK62" s="1099"/>
      <c r="AL62" s="1094"/>
      <c r="AM62" s="1094"/>
      <c r="AN62" s="1094"/>
      <c r="AO62" s="1094"/>
      <c r="AP62" s="1094"/>
      <c r="AQ62" s="1094"/>
      <c r="AR62" s="1094"/>
      <c r="AS62" s="1094"/>
      <c r="AT62" s="1094"/>
      <c r="AU62" s="1094"/>
      <c r="AV62" s="1094"/>
      <c r="AW62" s="1094"/>
      <c r="AX62" s="1094"/>
      <c r="AY62" s="1094"/>
      <c r="AZ62" s="1100"/>
      <c r="BA62" s="1100"/>
      <c r="BB62" s="1100"/>
      <c r="BC62" s="1100"/>
      <c r="BD62" s="1100"/>
      <c r="BE62" s="1085"/>
      <c r="BF62" s="1085"/>
      <c r="BG62" s="1085"/>
      <c r="BH62" s="1085"/>
      <c r="BI62" s="1086"/>
      <c r="BJ62" s="1087" t="s">
        <v>407</v>
      </c>
      <c r="BK62" s="1088"/>
      <c r="BL62" s="1088"/>
      <c r="BM62" s="1088"/>
      <c r="BN62" s="1089"/>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389</v>
      </c>
      <c r="B63" s="1001" t="s">
        <v>408</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1"/>
      <c r="AF63" s="1082">
        <v>2001</v>
      </c>
      <c r="AG63" s="1016"/>
      <c r="AH63" s="1016"/>
      <c r="AI63" s="1016"/>
      <c r="AJ63" s="1083"/>
      <c r="AK63" s="1084"/>
      <c r="AL63" s="1020"/>
      <c r="AM63" s="1020"/>
      <c r="AN63" s="1020"/>
      <c r="AO63" s="1020"/>
      <c r="AP63" s="1016">
        <v>2026</v>
      </c>
      <c r="AQ63" s="1016"/>
      <c r="AR63" s="1016"/>
      <c r="AS63" s="1016"/>
      <c r="AT63" s="1016"/>
      <c r="AU63" s="1076">
        <v>381</v>
      </c>
      <c r="AV63" s="1008"/>
      <c r="AW63" s="1008"/>
      <c r="AX63" s="1008"/>
      <c r="AY63" s="1077"/>
      <c r="AZ63" s="1078"/>
      <c r="BA63" s="1078"/>
      <c r="BB63" s="1078"/>
      <c r="BC63" s="1078"/>
      <c r="BD63" s="1078"/>
      <c r="BE63" s="1017"/>
      <c r="BF63" s="1017"/>
      <c r="BG63" s="1017"/>
      <c r="BH63" s="1017"/>
      <c r="BI63" s="1018"/>
      <c r="BJ63" s="1079" t="s">
        <v>136</v>
      </c>
      <c r="BK63" s="1008"/>
      <c r="BL63" s="1008"/>
      <c r="BM63" s="1008"/>
      <c r="BN63" s="1080"/>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410</v>
      </c>
      <c r="B66" s="1053"/>
      <c r="C66" s="1053"/>
      <c r="D66" s="1053"/>
      <c r="E66" s="1053"/>
      <c r="F66" s="1053"/>
      <c r="G66" s="1053"/>
      <c r="H66" s="1053"/>
      <c r="I66" s="1053"/>
      <c r="J66" s="1053"/>
      <c r="K66" s="1053"/>
      <c r="L66" s="1053"/>
      <c r="M66" s="1053"/>
      <c r="N66" s="1053"/>
      <c r="O66" s="1053"/>
      <c r="P66" s="1054"/>
      <c r="Q66" s="1058" t="s">
        <v>393</v>
      </c>
      <c r="R66" s="1059"/>
      <c r="S66" s="1059"/>
      <c r="T66" s="1059"/>
      <c r="U66" s="1060"/>
      <c r="V66" s="1058" t="s">
        <v>394</v>
      </c>
      <c r="W66" s="1059"/>
      <c r="X66" s="1059"/>
      <c r="Y66" s="1059"/>
      <c r="Z66" s="1060"/>
      <c r="AA66" s="1058" t="s">
        <v>395</v>
      </c>
      <c r="AB66" s="1059"/>
      <c r="AC66" s="1059"/>
      <c r="AD66" s="1059"/>
      <c r="AE66" s="1060"/>
      <c r="AF66" s="1064" t="s">
        <v>396</v>
      </c>
      <c r="AG66" s="1065"/>
      <c r="AH66" s="1065"/>
      <c r="AI66" s="1065"/>
      <c r="AJ66" s="1066"/>
      <c r="AK66" s="1058" t="s">
        <v>397</v>
      </c>
      <c r="AL66" s="1053"/>
      <c r="AM66" s="1053"/>
      <c r="AN66" s="1053"/>
      <c r="AO66" s="1054"/>
      <c r="AP66" s="1058" t="s">
        <v>411</v>
      </c>
      <c r="AQ66" s="1059"/>
      <c r="AR66" s="1059"/>
      <c r="AS66" s="1059"/>
      <c r="AT66" s="1060"/>
      <c r="AU66" s="1058" t="s">
        <v>412</v>
      </c>
      <c r="AV66" s="1059"/>
      <c r="AW66" s="1059"/>
      <c r="AX66" s="1059"/>
      <c r="AY66" s="1060"/>
      <c r="AZ66" s="1058" t="s">
        <v>377</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565</v>
      </c>
      <c r="C68" s="1043"/>
      <c r="D68" s="1043"/>
      <c r="E68" s="1043"/>
      <c r="F68" s="1043"/>
      <c r="G68" s="1043"/>
      <c r="H68" s="1043"/>
      <c r="I68" s="1043"/>
      <c r="J68" s="1043"/>
      <c r="K68" s="1043"/>
      <c r="L68" s="1043"/>
      <c r="M68" s="1043"/>
      <c r="N68" s="1043"/>
      <c r="O68" s="1043"/>
      <c r="P68" s="1044"/>
      <c r="Q68" s="1045">
        <v>2</v>
      </c>
      <c r="R68" s="1039"/>
      <c r="S68" s="1039"/>
      <c r="T68" s="1039"/>
      <c r="U68" s="1039"/>
      <c r="V68" s="1039">
        <v>1</v>
      </c>
      <c r="W68" s="1039"/>
      <c r="X68" s="1039"/>
      <c r="Y68" s="1039"/>
      <c r="Z68" s="1039"/>
      <c r="AA68" s="1039">
        <v>1</v>
      </c>
      <c r="AB68" s="1039"/>
      <c r="AC68" s="1039"/>
      <c r="AD68" s="1039"/>
      <c r="AE68" s="1039"/>
      <c r="AF68" s="1039">
        <v>1</v>
      </c>
      <c r="AG68" s="1039"/>
      <c r="AH68" s="1039"/>
      <c r="AI68" s="1039"/>
      <c r="AJ68" s="1039"/>
      <c r="AK68" s="1039" t="s">
        <v>574</v>
      </c>
      <c r="AL68" s="1039"/>
      <c r="AM68" s="1039"/>
      <c r="AN68" s="1039"/>
      <c r="AO68" s="1039"/>
      <c r="AP68" s="1039" t="s">
        <v>574</v>
      </c>
      <c r="AQ68" s="1039"/>
      <c r="AR68" s="1039"/>
      <c r="AS68" s="1039"/>
      <c r="AT68" s="1039"/>
      <c r="AU68" s="1039" t="s">
        <v>574</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566</v>
      </c>
      <c r="C69" s="1032"/>
      <c r="D69" s="1032"/>
      <c r="E69" s="1032"/>
      <c r="F69" s="1032"/>
      <c r="G69" s="1032"/>
      <c r="H69" s="1032"/>
      <c r="I69" s="1032"/>
      <c r="J69" s="1032"/>
      <c r="K69" s="1032"/>
      <c r="L69" s="1032"/>
      <c r="M69" s="1032"/>
      <c r="N69" s="1032"/>
      <c r="O69" s="1032"/>
      <c r="P69" s="1033"/>
      <c r="Q69" s="1034">
        <v>2539</v>
      </c>
      <c r="R69" s="1028"/>
      <c r="S69" s="1028"/>
      <c r="T69" s="1028"/>
      <c r="U69" s="1028"/>
      <c r="V69" s="1028">
        <v>2504</v>
      </c>
      <c r="W69" s="1028"/>
      <c r="X69" s="1028"/>
      <c r="Y69" s="1028"/>
      <c r="Z69" s="1028"/>
      <c r="AA69" s="1028">
        <v>35</v>
      </c>
      <c r="AB69" s="1028"/>
      <c r="AC69" s="1028"/>
      <c r="AD69" s="1028"/>
      <c r="AE69" s="1028"/>
      <c r="AF69" s="1028">
        <v>35</v>
      </c>
      <c r="AG69" s="1028"/>
      <c r="AH69" s="1028"/>
      <c r="AI69" s="1028"/>
      <c r="AJ69" s="1028"/>
      <c r="AK69" s="1028">
        <v>116</v>
      </c>
      <c r="AL69" s="1028"/>
      <c r="AM69" s="1028"/>
      <c r="AN69" s="1028"/>
      <c r="AO69" s="1028"/>
      <c r="AP69" s="1028">
        <v>1003</v>
      </c>
      <c r="AQ69" s="1028"/>
      <c r="AR69" s="1028"/>
      <c r="AS69" s="1028"/>
      <c r="AT69" s="1028"/>
      <c r="AU69" s="1028">
        <v>82</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567</v>
      </c>
      <c r="C70" s="1032"/>
      <c r="D70" s="1032"/>
      <c r="E70" s="1032"/>
      <c r="F70" s="1032"/>
      <c r="G70" s="1032"/>
      <c r="H70" s="1032"/>
      <c r="I70" s="1032"/>
      <c r="J70" s="1032"/>
      <c r="K70" s="1032"/>
      <c r="L70" s="1032"/>
      <c r="M70" s="1032"/>
      <c r="N70" s="1032"/>
      <c r="O70" s="1032"/>
      <c r="P70" s="1033"/>
      <c r="Q70" s="1034">
        <v>2861</v>
      </c>
      <c r="R70" s="1028"/>
      <c r="S70" s="1028"/>
      <c r="T70" s="1028"/>
      <c r="U70" s="1028"/>
      <c r="V70" s="1028">
        <v>2978</v>
      </c>
      <c r="W70" s="1028"/>
      <c r="X70" s="1028"/>
      <c r="Y70" s="1028"/>
      <c r="Z70" s="1028"/>
      <c r="AA70" s="1028">
        <v>-117</v>
      </c>
      <c r="AB70" s="1028"/>
      <c r="AC70" s="1028"/>
      <c r="AD70" s="1028"/>
      <c r="AE70" s="1028"/>
      <c r="AF70" s="1028">
        <v>302</v>
      </c>
      <c r="AG70" s="1028"/>
      <c r="AH70" s="1028"/>
      <c r="AI70" s="1028"/>
      <c r="AJ70" s="1028"/>
      <c r="AK70" s="1028">
        <v>608</v>
      </c>
      <c r="AL70" s="1028"/>
      <c r="AM70" s="1028"/>
      <c r="AN70" s="1028"/>
      <c r="AO70" s="1028"/>
      <c r="AP70" s="1028">
        <v>1919</v>
      </c>
      <c r="AQ70" s="1028"/>
      <c r="AR70" s="1028"/>
      <c r="AS70" s="1028"/>
      <c r="AT70" s="1028"/>
      <c r="AU70" s="1028">
        <v>165</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568</v>
      </c>
      <c r="C71" s="1032"/>
      <c r="D71" s="1032"/>
      <c r="E71" s="1032"/>
      <c r="F71" s="1032"/>
      <c r="G71" s="1032"/>
      <c r="H71" s="1032"/>
      <c r="I71" s="1032"/>
      <c r="J71" s="1032"/>
      <c r="K71" s="1032"/>
      <c r="L71" s="1032"/>
      <c r="M71" s="1032"/>
      <c r="N71" s="1032"/>
      <c r="O71" s="1032"/>
      <c r="P71" s="1033"/>
      <c r="Q71" s="1034">
        <v>54</v>
      </c>
      <c r="R71" s="1028"/>
      <c r="S71" s="1028"/>
      <c r="T71" s="1028"/>
      <c r="U71" s="1028"/>
      <c r="V71" s="1028">
        <v>52</v>
      </c>
      <c r="W71" s="1028"/>
      <c r="X71" s="1028"/>
      <c r="Y71" s="1028"/>
      <c r="Z71" s="1028"/>
      <c r="AA71" s="1028">
        <v>2</v>
      </c>
      <c r="AB71" s="1028"/>
      <c r="AC71" s="1028"/>
      <c r="AD71" s="1028"/>
      <c r="AE71" s="1028"/>
      <c r="AF71" s="1028">
        <v>13</v>
      </c>
      <c r="AG71" s="1028"/>
      <c r="AH71" s="1028"/>
      <c r="AI71" s="1028"/>
      <c r="AJ71" s="1028"/>
      <c r="AK71" s="1028" t="s">
        <v>574</v>
      </c>
      <c r="AL71" s="1028"/>
      <c r="AM71" s="1028"/>
      <c r="AN71" s="1028"/>
      <c r="AO71" s="1028"/>
      <c r="AP71" s="1028" t="s">
        <v>574</v>
      </c>
      <c r="AQ71" s="1028"/>
      <c r="AR71" s="1028"/>
      <c r="AS71" s="1028"/>
      <c r="AT71" s="1028"/>
      <c r="AU71" s="1028" t="s">
        <v>574</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569</v>
      </c>
      <c r="C72" s="1032"/>
      <c r="D72" s="1032"/>
      <c r="E72" s="1032"/>
      <c r="F72" s="1032"/>
      <c r="G72" s="1032"/>
      <c r="H72" s="1032"/>
      <c r="I72" s="1032"/>
      <c r="J72" s="1032"/>
      <c r="K72" s="1032"/>
      <c r="L72" s="1032"/>
      <c r="M72" s="1032"/>
      <c r="N72" s="1032"/>
      <c r="O72" s="1032"/>
      <c r="P72" s="1033"/>
      <c r="Q72" s="1034">
        <v>12230</v>
      </c>
      <c r="R72" s="1028"/>
      <c r="S72" s="1028"/>
      <c r="T72" s="1028"/>
      <c r="U72" s="1028"/>
      <c r="V72" s="1028">
        <v>11541</v>
      </c>
      <c r="W72" s="1028"/>
      <c r="X72" s="1028"/>
      <c r="Y72" s="1028"/>
      <c r="Z72" s="1028"/>
      <c r="AA72" s="1028">
        <v>689</v>
      </c>
      <c r="AB72" s="1028"/>
      <c r="AC72" s="1028"/>
      <c r="AD72" s="1028"/>
      <c r="AE72" s="1028"/>
      <c r="AF72" s="1028">
        <v>689</v>
      </c>
      <c r="AG72" s="1028"/>
      <c r="AH72" s="1028"/>
      <c r="AI72" s="1028"/>
      <c r="AJ72" s="1028"/>
      <c r="AK72" s="1028">
        <v>318</v>
      </c>
      <c r="AL72" s="1028"/>
      <c r="AM72" s="1028"/>
      <c r="AN72" s="1028"/>
      <c r="AO72" s="1028"/>
      <c r="AP72" s="1028" t="s">
        <v>574</v>
      </c>
      <c r="AQ72" s="1028"/>
      <c r="AR72" s="1028"/>
      <c r="AS72" s="1028"/>
      <c r="AT72" s="1028"/>
      <c r="AU72" s="1028" t="s">
        <v>574</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570</v>
      </c>
      <c r="C73" s="1032"/>
      <c r="D73" s="1032"/>
      <c r="E73" s="1032"/>
      <c r="F73" s="1032"/>
      <c r="G73" s="1032"/>
      <c r="H73" s="1032"/>
      <c r="I73" s="1032"/>
      <c r="J73" s="1032"/>
      <c r="K73" s="1032"/>
      <c r="L73" s="1032"/>
      <c r="M73" s="1032"/>
      <c r="N73" s="1032"/>
      <c r="O73" s="1032"/>
      <c r="P73" s="1033"/>
      <c r="Q73" s="1034">
        <v>858</v>
      </c>
      <c r="R73" s="1028"/>
      <c r="S73" s="1028"/>
      <c r="T73" s="1028"/>
      <c r="U73" s="1028"/>
      <c r="V73" s="1028">
        <v>856</v>
      </c>
      <c r="W73" s="1028"/>
      <c r="X73" s="1028"/>
      <c r="Y73" s="1028"/>
      <c r="Z73" s="1028"/>
      <c r="AA73" s="1028">
        <v>2</v>
      </c>
      <c r="AB73" s="1028"/>
      <c r="AC73" s="1028"/>
      <c r="AD73" s="1028"/>
      <c r="AE73" s="1028"/>
      <c r="AF73" s="1028">
        <v>2</v>
      </c>
      <c r="AG73" s="1028"/>
      <c r="AH73" s="1028"/>
      <c r="AI73" s="1028"/>
      <c r="AJ73" s="1028"/>
      <c r="AK73" s="1028">
        <v>4</v>
      </c>
      <c r="AL73" s="1028"/>
      <c r="AM73" s="1028"/>
      <c r="AN73" s="1028"/>
      <c r="AO73" s="1028"/>
      <c r="AP73" s="1028" t="s">
        <v>574</v>
      </c>
      <c r="AQ73" s="1028"/>
      <c r="AR73" s="1028"/>
      <c r="AS73" s="1028"/>
      <c r="AT73" s="1028"/>
      <c r="AU73" s="1028" t="s">
        <v>574</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571</v>
      </c>
      <c r="C74" s="1032"/>
      <c r="D74" s="1032"/>
      <c r="E74" s="1032"/>
      <c r="F74" s="1032"/>
      <c r="G74" s="1032"/>
      <c r="H74" s="1032"/>
      <c r="I74" s="1032"/>
      <c r="J74" s="1032"/>
      <c r="K74" s="1032"/>
      <c r="L74" s="1032"/>
      <c r="M74" s="1032"/>
      <c r="N74" s="1032"/>
      <c r="O74" s="1032"/>
      <c r="P74" s="1033"/>
      <c r="Q74" s="1034">
        <v>141</v>
      </c>
      <c r="R74" s="1028"/>
      <c r="S74" s="1028"/>
      <c r="T74" s="1028"/>
      <c r="U74" s="1028"/>
      <c r="V74" s="1028">
        <v>137</v>
      </c>
      <c r="W74" s="1028"/>
      <c r="X74" s="1028"/>
      <c r="Y74" s="1028"/>
      <c r="Z74" s="1028"/>
      <c r="AA74" s="1028">
        <v>4</v>
      </c>
      <c r="AB74" s="1028"/>
      <c r="AC74" s="1028"/>
      <c r="AD74" s="1028"/>
      <c r="AE74" s="1028"/>
      <c r="AF74" s="1028">
        <v>4</v>
      </c>
      <c r="AG74" s="1028"/>
      <c r="AH74" s="1028"/>
      <c r="AI74" s="1028"/>
      <c r="AJ74" s="1028"/>
      <c r="AK74" s="1028" t="s">
        <v>574</v>
      </c>
      <c r="AL74" s="1028"/>
      <c r="AM74" s="1028"/>
      <c r="AN74" s="1028"/>
      <c r="AO74" s="1028"/>
      <c r="AP74" s="1028" t="s">
        <v>574</v>
      </c>
      <c r="AQ74" s="1028"/>
      <c r="AR74" s="1028"/>
      <c r="AS74" s="1028"/>
      <c r="AT74" s="1028"/>
      <c r="AU74" s="1028" t="s">
        <v>574</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572</v>
      </c>
      <c r="C75" s="1032"/>
      <c r="D75" s="1032"/>
      <c r="E75" s="1032"/>
      <c r="F75" s="1032"/>
      <c r="G75" s="1032"/>
      <c r="H75" s="1032"/>
      <c r="I75" s="1032"/>
      <c r="J75" s="1032"/>
      <c r="K75" s="1032"/>
      <c r="L75" s="1032"/>
      <c r="M75" s="1032"/>
      <c r="N75" s="1032"/>
      <c r="O75" s="1032"/>
      <c r="P75" s="1033"/>
      <c r="Q75" s="1035">
        <v>237</v>
      </c>
      <c r="R75" s="1036"/>
      <c r="S75" s="1036"/>
      <c r="T75" s="1036"/>
      <c r="U75" s="1037"/>
      <c r="V75" s="1038">
        <v>168</v>
      </c>
      <c r="W75" s="1036"/>
      <c r="X75" s="1036"/>
      <c r="Y75" s="1036"/>
      <c r="Z75" s="1037"/>
      <c r="AA75" s="1038">
        <v>69</v>
      </c>
      <c r="AB75" s="1036"/>
      <c r="AC75" s="1036"/>
      <c r="AD75" s="1036"/>
      <c r="AE75" s="1037"/>
      <c r="AF75" s="1038">
        <v>69</v>
      </c>
      <c r="AG75" s="1036"/>
      <c r="AH75" s="1036"/>
      <c r="AI75" s="1036"/>
      <c r="AJ75" s="1037"/>
      <c r="AK75" s="1038">
        <v>36</v>
      </c>
      <c r="AL75" s="1036"/>
      <c r="AM75" s="1036"/>
      <c r="AN75" s="1036"/>
      <c r="AO75" s="1037"/>
      <c r="AP75" s="1038" t="s">
        <v>574</v>
      </c>
      <c r="AQ75" s="1036"/>
      <c r="AR75" s="1036"/>
      <c r="AS75" s="1036"/>
      <c r="AT75" s="1037"/>
      <c r="AU75" s="1038" t="s">
        <v>574</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573</v>
      </c>
      <c r="C76" s="1032"/>
      <c r="D76" s="1032"/>
      <c r="E76" s="1032"/>
      <c r="F76" s="1032"/>
      <c r="G76" s="1032"/>
      <c r="H76" s="1032"/>
      <c r="I76" s="1032"/>
      <c r="J76" s="1032"/>
      <c r="K76" s="1032"/>
      <c r="L76" s="1032"/>
      <c r="M76" s="1032"/>
      <c r="N76" s="1032"/>
      <c r="O76" s="1032"/>
      <c r="P76" s="1033"/>
      <c r="Q76" s="1035">
        <v>264624</v>
      </c>
      <c r="R76" s="1036"/>
      <c r="S76" s="1036"/>
      <c r="T76" s="1036"/>
      <c r="U76" s="1037"/>
      <c r="V76" s="1038">
        <v>252775</v>
      </c>
      <c r="W76" s="1036"/>
      <c r="X76" s="1036"/>
      <c r="Y76" s="1036"/>
      <c r="Z76" s="1037"/>
      <c r="AA76" s="1038">
        <v>11848</v>
      </c>
      <c r="AB76" s="1036"/>
      <c r="AC76" s="1036"/>
      <c r="AD76" s="1036"/>
      <c r="AE76" s="1037"/>
      <c r="AF76" s="1038">
        <v>11848</v>
      </c>
      <c r="AG76" s="1036"/>
      <c r="AH76" s="1036"/>
      <c r="AI76" s="1036"/>
      <c r="AJ76" s="1037"/>
      <c r="AK76" s="1038">
        <v>7347</v>
      </c>
      <c r="AL76" s="1036"/>
      <c r="AM76" s="1036"/>
      <c r="AN76" s="1036"/>
      <c r="AO76" s="1037"/>
      <c r="AP76" s="1038" t="s">
        <v>574</v>
      </c>
      <c r="AQ76" s="1036"/>
      <c r="AR76" s="1036"/>
      <c r="AS76" s="1036"/>
      <c r="AT76" s="1037"/>
      <c r="AU76" s="1038" t="s">
        <v>574</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389</v>
      </c>
      <c r="B88" s="1001" t="s">
        <v>413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12963</v>
      </c>
      <c r="AG88" s="1016"/>
      <c r="AH88" s="1016"/>
      <c r="AI88" s="1016"/>
      <c r="AJ88" s="1016"/>
      <c r="AK88" s="1020"/>
      <c r="AL88" s="1020"/>
      <c r="AM88" s="1020"/>
      <c r="AN88" s="1020"/>
      <c r="AO88" s="1020"/>
      <c r="AP88" s="1016">
        <v>2922</v>
      </c>
      <c r="AQ88" s="1016"/>
      <c r="AR88" s="1016"/>
      <c r="AS88" s="1016"/>
      <c r="AT88" s="1016"/>
      <c r="AU88" s="1016">
        <v>247</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01" t="s">
        <v>414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419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422</v>
      </c>
      <c r="AB109" s="951"/>
      <c r="AC109" s="951"/>
      <c r="AD109" s="951"/>
      <c r="AE109" s="952"/>
      <c r="AF109" s="953" t="s">
        <v>423</v>
      </c>
      <c r="AG109" s="951"/>
      <c r="AH109" s="951"/>
      <c r="AI109" s="951"/>
      <c r="AJ109" s="952"/>
      <c r="AK109" s="953" t="s">
        <v>305</v>
      </c>
      <c r="AL109" s="951"/>
      <c r="AM109" s="951"/>
      <c r="AN109" s="951"/>
      <c r="AO109" s="952"/>
      <c r="AP109" s="953" t="s">
        <v>424</v>
      </c>
      <c r="AQ109" s="951"/>
      <c r="AR109" s="951"/>
      <c r="AS109" s="951"/>
      <c r="AT109" s="982"/>
      <c r="AU109" s="950" t="s">
        <v>421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422</v>
      </c>
      <c r="BR109" s="951"/>
      <c r="BS109" s="951"/>
      <c r="BT109" s="951"/>
      <c r="BU109" s="952"/>
      <c r="BV109" s="953" t="s">
        <v>423</v>
      </c>
      <c r="BW109" s="951"/>
      <c r="BX109" s="951"/>
      <c r="BY109" s="951"/>
      <c r="BZ109" s="952"/>
      <c r="CA109" s="953" t="s">
        <v>305</v>
      </c>
      <c r="CB109" s="951"/>
      <c r="CC109" s="951"/>
      <c r="CD109" s="951"/>
      <c r="CE109" s="952"/>
      <c r="CF109" s="989" t="s">
        <v>424</v>
      </c>
      <c r="CG109" s="989"/>
      <c r="CH109" s="989"/>
      <c r="CI109" s="989"/>
      <c r="CJ109" s="989"/>
      <c r="CK109" s="953" t="s">
        <v>425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422</v>
      </c>
      <c r="DH109" s="951"/>
      <c r="DI109" s="951"/>
      <c r="DJ109" s="951"/>
      <c r="DK109" s="952"/>
      <c r="DL109" s="953" t="s">
        <v>423</v>
      </c>
      <c r="DM109" s="951"/>
      <c r="DN109" s="951"/>
      <c r="DO109" s="951"/>
      <c r="DP109" s="952"/>
      <c r="DQ109" s="953" t="s">
        <v>305</v>
      </c>
      <c r="DR109" s="951"/>
      <c r="DS109" s="951"/>
      <c r="DT109" s="951"/>
      <c r="DU109" s="952"/>
      <c r="DV109" s="953" t="s">
        <v>424</v>
      </c>
      <c r="DW109" s="951"/>
      <c r="DX109" s="951"/>
      <c r="DY109" s="951"/>
      <c r="DZ109" s="982"/>
    </row>
    <row r="110" spans="1:131" s="248" customFormat="1" ht="26.25" customHeight="1" x14ac:dyDescent="0.15">
      <c r="A110" s="853" t="s">
        <v>426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518829</v>
      </c>
      <c r="AB110" s="944"/>
      <c r="AC110" s="944"/>
      <c r="AD110" s="944"/>
      <c r="AE110" s="945"/>
      <c r="AF110" s="946">
        <v>503992</v>
      </c>
      <c r="AG110" s="944"/>
      <c r="AH110" s="944"/>
      <c r="AI110" s="944"/>
      <c r="AJ110" s="945"/>
      <c r="AK110" s="946">
        <v>468629</v>
      </c>
      <c r="AL110" s="944"/>
      <c r="AM110" s="944"/>
      <c r="AN110" s="944"/>
      <c r="AO110" s="945"/>
      <c r="AP110" s="947">
        <v>5.3</v>
      </c>
      <c r="AQ110" s="948"/>
      <c r="AR110" s="948"/>
      <c r="AS110" s="948"/>
      <c r="AT110" s="949"/>
      <c r="AU110" s="983" t="s">
        <v>72</v>
      </c>
      <c r="AV110" s="984"/>
      <c r="AW110" s="984"/>
      <c r="AX110" s="984"/>
      <c r="AY110" s="984"/>
      <c r="AZ110" s="909" t="s">
        <v>427</v>
      </c>
      <c r="BA110" s="854"/>
      <c r="BB110" s="854"/>
      <c r="BC110" s="854"/>
      <c r="BD110" s="854"/>
      <c r="BE110" s="854"/>
      <c r="BF110" s="854"/>
      <c r="BG110" s="854"/>
      <c r="BH110" s="854"/>
      <c r="BI110" s="854"/>
      <c r="BJ110" s="854"/>
      <c r="BK110" s="854"/>
      <c r="BL110" s="854"/>
      <c r="BM110" s="854"/>
      <c r="BN110" s="854"/>
      <c r="BO110" s="854"/>
      <c r="BP110" s="855"/>
      <c r="BQ110" s="910">
        <v>6571259</v>
      </c>
      <c r="BR110" s="891"/>
      <c r="BS110" s="891"/>
      <c r="BT110" s="891"/>
      <c r="BU110" s="891"/>
      <c r="BV110" s="891">
        <v>6089801</v>
      </c>
      <c r="BW110" s="891"/>
      <c r="BX110" s="891"/>
      <c r="BY110" s="891"/>
      <c r="BZ110" s="891"/>
      <c r="CA110" s="891">
        <v>6217517</v>
      </c>
      <c r="CB110" s="891"/>
      <c r="CC110" s="891"/>
      <c r="CD110" s="891"/>
      <c r="CE110" s="891"/>
      <c r="CF110" s="915">
        <v>70.3</v>
      </c>
      <c r="CG110" s="916"/>
      <c r="CH110" s="916"/>
      <c r="CI110" s="916"/>
      <c r="CJ110" s="916"/>
      <c r="CK110" s="979" t="s">
        <v>428</v>
      </c>
      <c r="CL110" s="865"/>
      <c r="CM110" s="940" t="s">
        <v>429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430</v>
      </c>
      <c r="DH110" s="891"/>
      <c r="DI110" s="891"/>
      <c r="DJ110" s="891"/>
      <c r="DK110" s="891"/>
      <c r="DL110" s="891" t="s">
        <v>431</v>
      </c>
      <c r="DM110" s="891"/>
      <c r="DN110" s="891"/>
      <c r="DO110" s="891"/>
      <c r="DP110" s="891"/>
      <c r="DQ110" s="891" t="s">
        <v>431</v>
      </c>
      <c r="DR110" s="891"/>
      <c r="DS110" s="891"/>
      <c r="DT110" s="891"/>
      <c r="DU110" s="891"/>
      <c r="DV110" s="892" t="s">
        <v>136</v>
      </c>
      <c r="DW110" s="892"/>
      <c r="DX110" s="892"/>
      <c r="DY110" s="892"/>
      <c r="DZ110" s="893"/>
    </row>
    <row r="111" spans="1:131" s="248" customFormat="1" ht="26.25" customHeight="1" x14ac:dyDescent="0.15">
      <c r="A111" s="820" t="s">
        <v>432</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431</v>
      </c>
      <c r="AB111" s="972"/>
      <c r="AC111" s="972"/>
      <c r="AD111" s="972"/>
      <c r="AE111" s="973"/>
      <c r="AF111" s="974" t="s">
        <v>431</v>
      </c>
      <c r="AG111" s="972"/>
      <c r="AH111" s="972"/>
      <c r="AI111" s="972"/>
      <c r="AJ111" s="973"/>
      <c r="AK111" s="974" t="s">
        <v>431</v>
      </c>
      <c r="AL111" s="972"/>
      <c r="AM111" s="972"/>
      <c r="AN111" s="972"/>
      <c r="AO111" s="973"/>
      <c r="AP111" s="975" t="s">
        <v>430</v>
      </c>
      <c r="AQ111" s="976"/>
      <c r="AR111" s="976"/>
      <c r="AS111" s="976"/>
      <c r="AT111" s="977"/>
      <c r="AU111" s="985"/>
      <c r="AV111" s="986"/>
      <c r="AW111" s="986"/>
      <c r="AX111" s="986"/>
      <c r="AY111" s="986"/>
      <c r="AZ111" s="861" t="s">
        <v>433</v>
      </c>
      <c r="BA111" s="796"/>
      <c r="BB111" s="796"/>
      <c r="BC111" s="796"/>
      <c r="BD111" s="796"/>
      <c r="BE111" s="796"/>
      <c r="BF111" s="796"/>
      <c r="BG111" s="796"/>
      <c r="BH111" s="796"/>
      <c r="BI111" s="796"/>
      <c r="BJ111" s="796"/>
      <c r="BK111" s="796"/>
      <c r="BL111" s="796"/>
      <c r="BM111" s="796"/>
      <c r="BN111" s="796"/>
      <c r="BO111" s="796"/>
      <c r="BP111" s="797"/>
      <c r="BQ111" s="862" t="s">
        <v>136</v>
      </c>
      <c r="BR111" s="863"/>
      <c r="BS111" s="863"/>
      <c r="BT111" s="863"/>
      <c r="BU111" s="863"/>
      <c r="BV111" s="863" t="s">
        <v>136</v>
      </c>
      <c r="BW111" s="863"/>
      <c r="BX111" s="863"/>
      <c r="BY111" s="863"/>
      <c r="BZ111" s="863"/>
      <c r="CA111" s="863" t="s">
        <v>431</v>
      </c>
      <c r="CB111" s="863"/>
      <c r="CC111" s="863"/>
      <c r="CD111" s="863"/>
      <c r="CE111" s="863"/>
      <c r="CF111" s="924" t="s">
        <v>431</v>
      </c>
      <c r="CG111" s="925"/>
      <c r="CH111" s="925"/>
      <c r="CI111" s="925"/>
      <c r="CJ111" s="925"/>
      <c r="CK111" s="980"/>
      <c r="CL111" s="867"/>
      <c r="CM111" s="870" t="s">
        <v>434</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136</v>
      </c>
      <c r="DH111" s="863"/>
      <c r="DI111" s="863"/>
      <c r="DJ111" s="863"/>
      <c r="DK111" s="863"/>
      <c r="DL111" s="863" t="s">
        <v>431</v>
      </c>
      <c r="DM111" s="863"/>
      <c r="DN111" s="863"/>
      <c r="DO111" s="863"/>
      <c r="DP111" s="863"/>
      <c r="DQ111" s="863" t="s">
        <v>136</v>
      </c>
      <c r="DR111" s="863"/>
      <c r="DS111" s="863"/>
      <c r="DT111" s="863"/>
      <c r="DU111" s="863"/>
      <c r="DV111" s="840" t="s">
        <v>136</v>
      </c>
      <c r="DW111" s="840"/>
      <c r="DX111" s="840"/>
      <c r="DY111" s="840"/>
      <c r="DZ111" s="841"/>
    </row>
    <row r="112" spans="1:131" s="248" customFormat="1" ht="26.25" customHeight="1" x14ac:dyDescent="0.15">
      <c r="A112" s="965" t="s">
        <v>435</v>
      </c>
      <c r="B112" s="966"/>
      <c r="C112" s="796" t="s">
        <v>436</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136</v>
      </c>
      <c r="AB112" s="826"/>
      <c r="AC112" s="826"/>
      <c r="AD112" s="826"/>
      <c r="AE112" s="827"/>
      <c r="AF112" s="828" t="s">
        <v>431</v>
      </c>
      <c r="AG112" s="826"/>
      <c r="AH112" s="826"/>
      <c r="AI112" s="826"/>
      <c r="AJ112" s="827"/>
      <c r="AK112" s="828" t="s">
        <v>431</v>
      </c>
      <c r="AL112" s="826"/>
      <c r="AM112" s="826"/>
      <c r="AN112" s="826"/>
      <c r="AO112" s="827"/>
      <c r="AP112" s="873" t="s">
        <v>431</v>
      </c>
      <c r="AQ112" s="874"/>
      <c r="AR112" s="874"/>
      <c r="AS112" s="874"/>
      <c r="AT112" s="875"/>
      <c r="AU112" s="985"/>
      <c r="AV112" s="986"/>
      <c r="AW112" s="986"/>
      <c r="AX112" s="986"/>
      <c r="AY112" s="986"/>
      <c r="AZ112" s="861" t="s">
        <v>437</v>
      </c>
      <c r="BA112" s="796"/>
      <c r="BB112" s="796"/>
      <c r="BC112" s="796"/>
      <c r="BD112" s="796"/>
      <c r="BE112" s="796"/>
      <c r="BF112" s="796"/>
      <c r="BG112" s="796"/>
      <c r="BH112" s="796"/>
      <c r="BI112" s="796"/>
      <c r="BJ112" s="796"/>
      <c r="BK112" s="796"/>
      <c r="BL112" s="796"/>
      <c r="BM112" s="796"/>
      <c r="BN112" s="796"/>
      <c r="BO112" s="796"/>
      <c r="BP112" s="797"/>
      <c r="BQ112" s="862">
        <v>529761</v>
      </c>
      <c r="BR112" s="863"/>
      <c r="BS112" s="863"/>
      <c r="BT112" s="863"/>
      <c r="BU112" s="863"/>
      <c r="BV112" s="863">
        <v>496492</v>
      </c>
      <c r="BW112" s="863"/>
      <c r="BX112" s="863"/>
      <c r="BY112" s="863"/>
      <c r="BZ112" s="863"/>
      <c r="CA112" s="863">
        <v>380860</v>
      </c>
      <c r="CB112" s="863"/>
      <c r="CC112" s="863"/>
      <c r="CD112" s="863"/>
      <c r="CE112" s="863"/>
      <c r="CF112" s="924">
        <v>4.3</v>
      </c>
      <c r="CG112" s="925"/>
      <c r="CH112" s="925"/>
      <c r="CI112" s="925"/>
      <c r="CJ112" s="925"/>
      <c r="CK112" s="980"/>
      <c r="CL112" s="867"/>
      <c r="CM112" s="870" t="s">
        <v>438</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431</v>
      </c>
      <c r="DH112" s="863"/>
      <c r="DI112" s="863"/>
      <c r="DJ112" s="863"/>
      <c r="DK112" s="863"/>
      <c r="DL112" s="863" t="s">
        <v>430</v>
      </c>
      <c r="DM112" s="863"/>
      <c r="DN112" s="863"/>
      <c r="DO112" s="863"/>
      <c r="DP112" s="863"/>
      <c r="DQ112" s="863" t="s">
        <v>431</v>
      </c>
      <c r="DR112" s="863"/>
      <c r="DS112" s="863"/>
      <c r="DT112" s="863"/>
      <c r="DU112" s="863"/>
      <c r="DV112" s="840" t="s">
        <v>136</v>
      </c>
      <c r="DW112" s="840"/>
      <c r="DX112" s="840"/>
      <c r="DY112" s="840"/>
      <c r="DZ112" s="841"/>
    </row>
    <row r="113" spans="1:130" s="248" customFormat="1" ht="26.25" customHeight="1" x14ac:dyDescent="0.15">
      <c r="A113" s="967"/>
      <c r="B113" s="968"/>
      <c r="C113" s="796" t="s">
        <v>439</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119794</v>
      </c>
      <c r="AB113" s="972"/>
      <c r="AC113" s="972"/>
      <c r="AD113" s="972"/>
      <c r="AE113" s="973"/>
      <c r="AF113" s="974">
        <v>103063</v>
      </c>
      <c r="AG113" s="972"/>
      <c r="AH113" s="972"/>
      <c r="AI113" s="972"/>
      <c r="AJ113" s="973"/>
      <c r="AK113" s="974">
        <v>69771</v>
      </c>
      <c r="AL113" s="972"/>
      <c r="AM113" s="972"/>
      <c r="AN113" s="972"/>
      <c r="AO113" s="973"/>
      <c r="AP113" s="975">
        <v>0.8</v>
      </c>
      <c r="AQ113" s="976"/>
      <c r="AR113" s="976"/>
      <c r="AS113" s="976"/>
      <c r="AT113" s="977"/>
      <c r="AU113" s="985"/>
      <c r="AV113" s="986"/>
      <c r="AW113" s="986"/>
      <c r="AX113" s="986"/>
      <c r="AY113" s="986"/>
      <c r="AZ113" s="861" t="s">
        <v>440</v>
      </c>
      <c r="BA113" s="796"/>
      <c r="BB113" s="796"/>
      <c r="BC113" s="796"/>
      <c r="BD113" s="796"/>
      <c r="BE113" s="796"/>
      <c r="BF113" s="796"/>
      <c r="BG113" s="796"/>
      <c r="BH113" s="796"/>
      <c r="BI113" s="796"/>
      <c r="BJ113" s="796"/>
      <c r="BK113" s="796"/>
      <c r="BL113" s="796"/>
      <c r="BM113" s="796"/>
      <c r="BN113" s="796"/>
      <c r="BO113" s="796"/>
      <c r="BP113" s="797"/>
      <c r="BQ113" s="862">
        <v>364874</v>
      </c>
      <c r="BR113" s="863"/>
      <c r="BS113" s="863"/>
      <c r="BT113" s="863"/>
      <c r="BU113" s="863"/>
      <c r="BV113" s="863">
        <v>292531</v>
      </c>
      <c r="BW113" s="863"/>
      <c r="BX113" s="863"/>
      <c r="BY113" s="863"/>
      <c r="BZ113" s="863"/>
      <c r="CA113" s="863">
        <v>247070</v>
      </c>
      <c r="CB113" s="863"/>
      <c r="CC113" s="863"/>
      <c r="CD113" s="863"/>
      <c r="CE113" s="863"/>
      <c r="CF113" s="924">
        <v>2.8</v>
      </c>
      <c r="CG113" s="925"/>
      <c r="CH113" s="925"/>
      <c r="CI113" s="925"/>
      <c r="CJ113" s="925"/>
      <c r="CK113" s="980"/>
      <c r="CL113" s="867"/>
      <c r="CM113" s="870" t="s">
        <v>441</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431</v>
      </c>
      <c r="DH113" s="826"/>
      <c r="DI113" s="826"/>
      <c r="DJ113" s="826"/>
      <c r="DK113" s="827"/>
      <c r="DL113" s="828" t="s">
        <v>136</v>
      </c>
      <c r="DM113" s="826"/>
      <c r="DN113" s="826"/>
      <c r="DO113" s="826"/>
      <c r="DP113" s="827"/>
      <c r="DQ113" s="828" t="s">
        <v>136</v>
      </c>
      <c r="DR113" s="826"/>
      <c r="DS113" s="826"/>
      <c r="DT113" s="826"/>
      <c r="DU113" s="827"/>
      <c r="DV113" s="873" t="s">
        <v>431</v>
      </c>
      <c r="DW113" s="874"/>
      <c r="DX113" s="874"/>
      <c r="DY113" s="874"/>
      <c r="DZ113" s="875"/>
    </row>
    <row r="114" spans="1:130" s="248" customFormat="1" ht="26.25" customHeight="1" x14ac:dyDescent="0.15">
      <c r="A114" s="967"/>
      <c r="B114" s="968"/>
      <c r="C114" s="796" t="s">
        <v>442</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50147</v>
      </c>
      <c r="AB114" s="826"/>
      <c r="AC114" s="826"/>
      <c r="AD114" s="826"/>
      <c r="AE114" s="827"/>
      <c r="AF114" s="828">
        <v>56813</v>
      </c>
      <c r="AG114" s="826"/>
      <c r="AH114" s="826"/>
      <c r="AI114" s="826"/>
      <c r="AJ114" s="827"/>
      <c r="AK114" s="828">
        <v>51485</v>
      </c>
      <c r="AL114" s="826"/>
      <c r="AM114" s="826"/>
      <c r="AN114" s="826"/>
      <c r="AO114" s="827"/>
      <c r="AP114" s="873">
        <v>0.6</v>
      </c>
      <c r="AQ114" s="874"/>
      <c r="AR114" s="874"/>
      <c r="AS114" s="874"/>
      <c r="AT114" s="875"/>
      <c r="AU114" s="985"/>
      <c r="AV114" s="986"/>
      <c r="AW114" s="986"/>
      <c r="AX114" s="986"/>
      <c r="AY114" s="986"/>
      <c r="AZ114" s="861" t="s">
        <v>443</v>
      </c>
      <c r="BA114" s="796"/>
      <c r="BB114" s="796"/>
      <c r="BC114" s="796"/>
      <c r="BD114" s="796"/>
      <c r="BE114" s="796"/>
      <c r="BF114" s="796"/>
      <c r="BG114" s="796"/>
      <c r="BH114" s="796"/>
      <c r="BI114" s="796"/>
      <c r="BJ114" s="796"/>
      <c r="BK114" s="796"/>
      <c r="BL114" s="796"/>
      <c r="BM114" s="796"/>
      <c r="BN114" s="796"/>
      <c r="BO114" s="796"/>
      <c r="BP114" s="797"/>
      <c r="BQ114" s="862" t="s">
        <v>136</v>
      </c>
      <c r="BR114" s="863"/>
      <c r="BS114" s="863"/>
      <c r="BT114" s="863"/>
      <c r="BU114" s="863"/>
      <c r="BV114" s="863" t="s">
        <v>431</v>
      </c>
      <c r="BW114" s="863"/>
      <c r="BX114" s="863"/>
      <c r="BY114" s="863"/>
      <c r="BZ114" s="863"/>
      <c r="CA114" s="863">
        <v>170990</v>
      </c>
      <c r="CB114" s="863"/>
      <c r="CC114" s="863"/>
      <c r="CD114" s="863"/>
      <c r="CE114" s="863"/>
      <c r="CF114" s="924">
        <v>1.9</v>
      </c>
      <c r="CG114" s="925"/>
      <c r="CH114" s="925"/>
      <c r="CI114" s="925"/>
      <c r="CJ114" s="925"/>
      <c r="CK114" s="980"/>
      <c r="CL114" s="867"/>
      <c r="CM114" s="870" t="s">
        <v>444</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430</v>
      </c>
      <c r="DH114" s="826"/>
      <c r="DI114" s="826"/>
      <c r="DJ114" s="826"/>
      <c r="DK114" s="827"/>
      <c r="DL114" s="828" t="s">
        <v>136</v>
      </c>
      <c r="DM114" s="826"/>
      <c r="DN114" s="826"/>
      <c r="DO114" s="826"/>
      <c r="DP114" s="827"/>
      <c r="DQ114" s="828" t="s">
        <v>431</v>
      </c>
      <c r="DR114" s="826"/>
      <c r="DS114" s="826"/>
      <c r="DT114" s="826"/>
      <c r="DU114" s="827"/>
      <c r="DV114" s="873" t="s">
        <v>136</v>
      </c>
      <c r="DW114" s="874"/>
      <c r="DX114" s="874"/>
      <c r="DY114" s="874"/>
      <c r="DZ114" s="875"/>
    </row>
    <row r="115" spans="1:130" s="248" customFormat="1" ht="26.25" customHeight="1" x14ac:dyDescent="0.15">
      <c r="A115" s="967"/>
      <c r="B115" s="968"/>
      <c r="C115" s="796" t="s">
        <v>445</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5522</v>
      </c>
      <c r="AB115" s="972"/>
      <c r="AC115" s="972"/>
      <c r="AD115" s="972"/>
      <c r="AE115" s="973"/>
      <c r="AF115" s="974">
        <v>4488</v>
      </c>
      <c r="AG115" s="972"/>
      <c r="AH115" s="972"/>
      <c r="AI115" s="972"/>
      <c r="AJ115" s="973"/>
      <c r="AK115" s="974">
        <v>3870</v>
      </c>
      <c r="AL115" s="972"/>
      <c r="AM115" s="972"/>
      <c r="AN115" s="972"/>
      <c r="AO115" s="973"/>
      <c r="AP115" s="975">
        <v>0</v>
      </c>
      <c r="AQ115" s="976"/>
      <c r="AR115" s="976"/>
      <c r="AS115" s="976"/>
      <c r="AT115" s="977"/>
      <c r="AU115" s="985"/>
      <c r="AV115" s="986"/>
      <c r="AW115" s="986"/>
      <c r="AX115" s="986"/>
      <c r="AY115" s="986"/>
      <c r="AZ115" s="861" t="s">
        <v>446</v>
      </c>
      <c r="BA115" s="796"/>
      <c r="BB115" s="796"/>
      <c r="BC115" s="796"/>
      <c r="BD115" s="796"/>
      <c r="BE115" s="796"/>
      <c r="BF115" s="796"/>
      <c r="BG115" s="796"/>
      <c r="BH115" s="796"/>
      <c r="BI115" s="796"/>
      <c r="BJ115" s="796"/>
      <c r="BK115" s="796"/>
      <c r="BL115" s="796"/>
      <c r="BM115" s="796"/>
      <c r="BN115" s="796"/>
      <c r="BO115" s="796"/>
      <c r="BP115" s="797"/>
      <c r="BQ115" s="862" t="s">
        <v>430</v>
      </c>
      <c r="BR115" s="863"/>
      <c r="BS115" s="863"/>
      <c r="BT115" s="863"/>
      <c r="BU115" s="863"/>
      <c r="BV115" s="863">
        <v>16</v>
      </c>
      <c r="BW115" s="863"/>
      <c r="BX115" s="863"/>
      <c r="BY115" s="863"/>
      <c r="BZ115" s="863"/>
      <c r="CA115" s="863" t="s">
        <v>430</v>
      </c>
      <c r="CB115" s="863"/>
      <c r="CC115" s="863"/>
      <c r="CD115" s="863"/>
      <c r="CE115" s="863"/>
      <c r="CF115" s="924" t="s">
        <v>431</v>
      </c>
      <c r="CG115" s="925"/>
      <c r="CH115" s="925"/>
      <c r="CI115" s="925"/>
      <c r="CJ115" s="925"/>
      <c r="CK115" s="980"/>
      <c r="CL115" s="867"/>
      <c r="CM115" s="861" t="s">
        <v>447</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431</v>
      </c>
      <c r="DH115" s="826"/>
      <c r="DI115" s="826"/>
      <c r="DJ115" s="826"/>
      <c r="DK115" s="827"/>
      <c r="DL115" s="828" t="s">
        <v>431</v>
      </c>
      <c r="DM115" s="826"/>
      <c r="DN115" s="826"/>
      <c r="DO115" s="826"/>
      <c r="DP115" s="827"/>
      <c r="DQ115" s="828" t="s">
        <v>431</v>
      </c>
      <c r="DR115" s="826"/>
      <c r="DS115" s="826"/>
      <c r="DT115" s="826"/>
      <c r="DU115" s="827"/>
      <c r="DV115" s="873" t="s">
        <v>136</v>
      </c>
      <c r="DW115" s="874"/>
      <c r="DX115" s="874"/>
      <c r="DY115" s="874"/>
      <c r="DZ115" s="875"/>
    </row>
    <row r="116" spans="1:130" s="248" customFormat="1" ht="26.25" customHeight="1" x14ac:dyDescent="0.15">
      <c r="A116" s="969"/>
      <c r="B116" s="970"/>
      <c r="C116" s="929" t="s">
        <v>448</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431</v>
      </c>
      <c r="AB116" s="826"/>
      <c r="AC116" s="826"/>
      <c r="AD116" s="826"/>
      <c r="AE116" s="827"/>
      <c r="AF116" s="828" t="s">
        <v>431</v>
      </c>
      <c r="AG116" s="826"/>
      <c r="AH116" s="826"/>
      <c r="AI116" s="826"/>
      <c r="AJ116" s="827"/>
      <c r="AK116" s="828" t="s">
        <v>136</v>
      </c>
      <c r="AL116" s="826"/>
      <c r="AM116" s="826"/>
      <c r="AN116" s="826"/>
      <c r="AO116" s="827"/>
      <c r="AP116" s="873" t="s">
        <v>136</v>
      </c>
      <c r="AQ116" s="874"/>
      <c r="AR116" s="874"/>
      <c r="AS116" s="874"/>
      <c r="AT116" s="875"/>
      <c r="AU116" s="985"/>
      <c r="AV116" s="986"/>
      <c r="AW116" s="986"/>
      <c r="AX116" s="986"/>
      <c r="AY116" s="986"/>
      <c r="AZ116" s="912" t="s">
        <v>449</v>
      </c>
      <c r="BA116" s="913"/>
      <c r="BB116" s="913"/>
      <c r="BC116" s="913"/>
      <c r="BD116" s="913"/>
      <c r="BE116" s="913"/>
      <c r="BF116" s="913"/>
      <c r="BG116" s="913"/>
      <c r="BH116" s="913"/>
      <c r="BI116" s="913"/>
      <c r="BJ116" s="913"/>
      <c r="BK116" s="913"/>
      <c r="BL116" s="913"/>
      <c r="BM116" s="913"/>
      <c r="BN116" s="913"/>
      <c r="BO116" s="913"/>
      <c r="BP116" s="914"/>
      <c r="BQ116" s="862" t="s">
        <v>431</v>
      </c>
      <c r="BR116" s="863"/>
      <c r="BS116" s="863"/>
      <c r="BT116" s="863"/>
      <c r="BU116" s="863"/>
      <c r="BV116" s="863" t="s">
        <v>136</v>
      </c>
      <c r="BW116" s="863"/>
      <c r="BX116" s="863"/>
      <c r="BY116" s="863"/>
      <c r="BZ116" s="863"/>
      <c r="CA116" s="863" t="s">
        <v>136</v>
      </c>
      <c r="CB116" s="863"/>
      <c r="CC116" s="863"/>
      <c r="CD116" s="863"/>
      <c r="CE116" s="863"/>
      <c r="CF116" s="924" t="s">
        <v>431</v>
      </c>
      <c r="CG116" s="925"/>
      <c r="CH116" s="925"/>
      <c r="CI116" s="925"/>
      <c r="CJ116" s="925"/>
      <c r="CK116" s="980"/>
      <c r="CL116" s="867"/>
      <c r="CM116" s="870" t="s">
        <v>450</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431</v>
      </c>
      <c r="DH116" s="826"/>
      <c r="DI116" s="826"/>
      <c r="DJ116" s="826"/>
      <c r="DK116" s="827"/>
      <c r="DL116" s="828" t="s">
        <v>136</v>
      </c>
      <c r="DM116" s="826"/>
      <c r="DN116" s="826"/>
      <c r="DO116" s="826"/>
      <c r="DP116" s="827"/>
      <c r="DQ116" s="828" t="s">
        <v>431</v>
      </c>
      <c r="DR116" s="826"/>
      <c r="DS116" s="826"/>
      <c r="DT116" s="826"/>
      <c r="DU116" s="827"/>
      <c r="DV116" s="873" t="s">
        <v>136</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451</v>
      </c>
      <c r="Z117" s="952"/>
      <c r="AA117" s="957">
        <v>694292</v>
      </c>
      <c r="AB117" s="958"/>
      <c r="AC117" s="958"/>
      <c r="AD117" s="958"/>
      <c r="AE117" s="959"/>
      <c r="AF117" s="960">
        <v>668356</v>
      </c>
      <c r="AG117" s="958"/>
      <c r="AH117" s="958"/>
      <c r="AI117" s="958"/>
      <c r="AJ117" s="959"/>
      <c r="AK117" s="960">
        <v>593755</v>
      </c>
      <c r="AL117" s="958"/>
      <c r="AM117" s="958"/>
      <c r="AN117" s="958"/>
      <c r="AO117" s="959"/>
      <c r="AP117" s="961"/>
      <c r="AQ117" s="962"/>
      <c r="AR117" s="962"/>
      <c r="AS117" s="962"/>
      <c r="AT117" s="963"/>
      <c r="AU117" s="985"/>
      <c r="AV117" s="986"/>
      <c r="AW117" s="986"/>
      <c r="AX117" s="986"/>
      <c r="AY117" s="986"/>
      <c r="AZ117" s="912" t="s">
        <v>452</v>
      </c>
      <c r="BA117" s="913"/>
      <c r="BB117" s="913"/>
      <c r="BC117" s="913"/>
      <c r="BD117" s="913"/>
      <c r="BE117" s="913"/>
      <c r="BF117" s="913"/>
      <c r="BG117" s="913"/>
      <c r="BH117" s="913"/>
      <c r="BI117" s="913"/>
      <c r="BJ117" s="913"/>
      <c r="BK117" s="913"/>
      <c r="BL117" s="913"/>
      <c r="BM117" s="913"/>
      <c r="BN117" s="913"/>
      <c r="BO117" s="913"/>
      <c r="BP117" s="914"/>
      <c r="BQ117" s="862" t="s">
        <v>136</v>
      </c>
      <c r="BR117" s="863"/>
      <c r="BS117" s="863"/>
      <c r="BT117" s="863"/>
      <c r="BU117" s="863"/>
      <c r="BV117" s="863" t="s">
        <v>136</v>
      </c>
      <c r="BW117" s="863"/>
      <c r="BX117" s="863"/>
      <c r="BY117" s="863"/>
      <c r="BZ117" s="863"/>
      <c r="CA117" s="863" t="s">
        <v>136</v>
      </c>
      <c r="CB117" s="863"/>
      <c r="CC117" s="863"/>
      <c r="CD117" s="863"/>
      <c r="CE117" s="863"/>
      <c r="CF117" s="924" t="s">
        <v>136</v>
      </c>
      <c r="CG117" s="925"/>
      <c r="CH117" s="925"/>
      <c r="CI117" s="925"/>
      <c r="CJ117" s="925"/>
      <c r="CK117" s="980"/>
      <c r="CL117" s="867"/>
      <c r="CM117" s="870" t="s">
        <v>453</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136</v>
      </c>
      <c r="DH117" s="826"/>
      <c r="DI117" s="826"/>
      <c r="DJ117" s="826"/>
      <c r="DK117" s="827"/>
      <c r="DL117" s="828" t="s">
        <v>136</v>
      </c>
      <c r="DM117" s="826"/>
      <c r="DN117" s="826"/>
      <c r="DO117" s="826"/>
      <c r="DP117" s="827"/>
      <c r="DQ117" s="828" t="s">
        <v>136</v>
      </c>
      <c r="DR117" s="826"/>
      <c r="DS117" s="826"/>
      <c r="DT117" s="826"/>
      <c r="DU117" s="827"/>
      <c r="DV117" s="873" t="s">
        <v>136</v>
      </c>
      <c r="DW117" s="874"/>
      <c r="DX117" s="874"/>
      <c r="DY117" s="874"/>
      <c r="DZ117" s="875"/>
    </row>
    <row r="118" spans="1:130" s="248" customFormat="1" ht="26.25" customHeight="1" x14ac:dyDescent="0.15">
      <c r="A118" s="950" t="s">
        <v>425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422</v>
      </c>
      <c r="AB118" s="951"/>
      <c r="AC118" s="951"/>
      <c r="AD118" s="951"/>
      <c r="AE118" s="952"/>
      <c r="AF118" s="953" t="s">
        <v>423</v>
      </c>
      <c r="AG118" s="951"/>
      <c r="AH118" s="951"/>
      <c r="AI118" s="951"/>
      <c r="AJ118" s="952"/>
      <c r="AK118" s="953" t="s">
        <v>305</v>
      </c>
      <c r="AL118" s="951"/>
      <c r="AM118" s="951"/>
      <c r="AN118" s="951"/>
      <c r="AO118" s="952"/>
      <c r="AP118" s="954" t="s">
        <v>424</v>
      </c>
      <c r="AQ118" s="955"/>
      <c r="AR118" s="955"/>
      <c r="AS118" s="955"/>
      <c r="AT118" s="956"/>
      <c r="AU118" s="985"/>
      <c r="AV118" s="986"/>
      <c r="AW118" s="986"/>
      <c r="AX118" s="986"/>
      <c r="AY118" s="986"/>
      <c r="AZ118" s="928" t="s">
        <v>454</v>
      </c>
      <c r="BA118" s="929"/>
      <c r="BB118" s="929"/>
      <c r="BC118" s="929"/>
      <c r="BD118" s="929"/>
      <c r="BE118" s="929"/>
      <c r="BF118" s="929"/>
      <c r="BG118" s="929"/>
      <c r="BH118" s="929"/>
      <c r="BI118" s="929"/>
      <c r="BJ118" s="929"/>
      <c r="BK118" s="929"/>
      <c r="BL118" s="929"/>
      <c r="BM118" s="929"/>
      <c r="BN118" s="929"/>
      <c r="BO118" s="929"/>
      <c r="BP118" s="930"/>
      <c r="BQ118" s="931" t="s">
        <v>136</v>
      </c>
      <c r="BR118" s="894"/>
      <c r="BS118" s="894"/>
      <c r="BT118" s="894"/>
      <c r="BU118" s="894"/>
      <c r="BV118" s="894" t="s">
        <v>136</v>
      </c>
      <c r="BW118" s="894"/>
      <c r="BX118" s="894"/>
      <c r="BY118" s="894"/>
      <c r="BZ118" s="894"/>
      <c r="CA118" s="894" t="s">
        <v>136</v>
      </c>
      <c r="CB118" s="894"/>
      <c r="CC118" s="894"/>
      <c r="CD118" s="894"/>
      <c r="CE118" s="894"/>
      <c r="CF118" s="924" t="s">
        <v>136</v>
      </c>
      <c r="CG118" s="925"/>
      <c r="CH118" s="925"/>
      <c r="CI118" s="925"/>
      <c r="CJ118" s="925"/>
      <c r="CK118" s="980"/>
      <c r="CL118" s="867"/>
      <c r="CM118" s="870" t="s">
        <v>455</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136</v>
      </c>
      <c r="DH118" s="826"/>
      <c r="DI118" s="826"/>
      <c r="DJ118" s="826"/>
      <c r="DK118" s="827"/>
      <c r="DL118" s="828" t="s">
        <v>136</v>
      </c>
      <c r="DM118" s="826"/>
      <c r="DN118" s="826"/>
      <c r="DO118" s="826"/>
      <c r="DP118" s="827"/>
      <c r="DQ118" s="828" t="s">
        <v>431</v>
      </c>
      <c r="DR118" s="826"/>
      <c r="DS118" s="826"/>
      <c r="DT118" s="826"/>
      <c r="DU118" s="827"/>
      <c r="DV118" s="873" t="s">
        <v>136</v>
      </c>
      <c r="DW118" s="874"/>
      <c r="DX118" s="874"/>
      <c r="DY118" s="874"/>
      <c r="DZ118" s="875"/>
    </row>
    <row r="119" spans="1:130" s="248" customFormat="1" ht="26.25" customHeight="1" x14ac:dyDescent="0.15">
      <c r="A119" s="864" t="s">
        <v>428</v>
      </c>
      <c r="B119" s="865"/>
      <c r="C119" s="940" t="s">
        <v>429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431</v>
      </c>
      <c r="AB119" s="944"/>
      <c r="AC119" s="944"/>
      <c r="AD119" s="944"/>
      <c r="AE119" s="945"/>
      <c r="AF119" s="946" t="s">
        <v>136</v>
      </c>
      <c r="AG119" s="944"/>
      <c r="AH119" s="944"/>
      <c r="AI119" s="944"/>
      <c r="AJ119" s="945"/>
      <c r="AK119" s="946" t="s">
        <v>136</v>
      </c>
      <c r="AL119" s="944"/>
      <c r="AM119" s="944"/>
      <c r="AN119" s="944"/>
      <c r="AO119" s="945"/>
      <c r="AP119" s="947" t="s">
        <v>136</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456</v>
      </c>
      <c r="BP119" s="927"/>
      <c r="BQ119" s="931">
        <v>7465894</v>
      </c>
      <c r="BR119" s="894"/>
      <c r="BS119" s="894"/>
      <c r="BT119" s="894"/>
      <c r="BU119" s="894"/>
      <c r="BV119" s="894">
        <v>6878840</v>
      </c>
      <c r="BW119" s="894"/>
      <c r="BX119" s="894"/>
      <c r="BY119" s="894"/>
      <c r="BZ119" s="894"/>
      <c r="CA119" s="894">
        <v>7016437</v>
      </c>
      <c r="CB119" s="894"/>
      <c r="CC119" s="894"/>
      <c r="CD119" s="894"/>
      <c r="CE119" s="894"/>
      <c r="CF119" s="792"/>
      <c r="CG119" s="793"/>
      <c r="CH119" s="793"/>
      <c r="CI119" s="793"/>
      <c r="CJ119" s="883"/>
      <c r="CK119" s="981"/>
      <c r="CL119" s="869"/>
      <c r="CM119" s="887" t="s">
        <v>457</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136</v>
      </c>
      <c r="DH119" s="809"/>
      <c r="DI119" s="809"/>
      <c r="DJ119" s="809"/>
      <c r="DK119" s="810"/>
      <c r="DL119" s="811" t="s">
        <v>431</v>
      </c>
      <c r="DM119" s="809"/>
      <c r="DN119" s="809"/>
      <c r="DO119" s="809"/>
      <c r="DP119" s="810"/>
      <c r="DQ119" s="811" t="s">
        <v>136</v>
      </c>
      <c r="DR119" s="809"/>
      <c r="DS119" s="809"/>
      <c r="DT119" s="809"/>
      <c r="DU119" s="810"/>
      <c r="DV119" s="897" t="s">
        <v>136</v>
      </c>
      <c r="DW119" s="898"/>
      <c r="DX119" s="898"/>
      <c r="DY119" s="898"/>
      <c r="DZ119" s="899"/>
    </row>
    <row r="120" spans="1:130" s="248" customFormat="1" ht="26.25" customHeight="1" x14ac:dyDescent="0.15">
      <c r="A120" s="866"/>
      <c r="B120" s="867"/>
      <c r="C120" s="870" t="s">
        <v>434</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136</v>
      </c>
      <c r="AB120" s="826"/>
      <c r="AC120" s="826"/>
      <c r="AD120" s="826"/>
      <c r="AE120" s="827"/>
      <c r="AF120" s="828" t="s">
        <v>136</v>
      </c>
      <c r="AG120" s="826"/>
      <c r="AH120" s="826"/>
      <c r="AI120" s="826"/>
      <c r="AJ120" s="827"/>
      <c r="AK120" s="828" t="s">
        <v>136</v>
      </c>
      <c r="AL120" s="826"/>
      <c r="AM120" s="826"/>
      <c r="AN120" s="826"/>
      <c r="AO120" s="827"/>
      <c r="AP120" s="873" t="s">
        <v>136</v>
      </c>
      <c r="AQ120" s="874"/>
      <c r="AR120" s="874"/>
      <c r="AS120" s="874"/>
      <c r="AT120" s="875"/>
      <c r="AU120" s="932" t="s">
        <v>458</v>
      </c>
      <c r="AV120" s="933"/>
      <c r="AW120" s="933"/>
      <c r="AX120" s="933"/>
      <c r="AY120" s="934"/>
      <c r="AZ120" s="909" t="s">
        <v>459</v>
      </c>
      <c r="BA120" s="854"/>
      <c r="BB120" s="854"/>
      <c r="BC120" s="854"/>
      <c r="BD120" s="854"/>
      <c r="BE120" s="854"/>
      <c r="BF120" s="854"/>
      <c r="BG120" s="854"/>
      <c r="BH120" s="854"/>
      <c r="BI120" s="854"/>
      <c r="BJ120" s="854"/>
      <c r="BK120" s="854"/>
      <c r="BL120" s="854"/>
      <c r="BM120" s="854"/>
      <c r="BN120" s="854"/>
      <c r="BO120" s="854"/>
      <c r="BP120" s="855"/>
      <c r="BQ120" s="910">
        <v>9130583</v>
      </c>
      <c r="BR120" s="891"/>
      <c r="BS120" s="891"/>
      <c r="BT120" s="891"/>
      <c r="BU120" s="891"/>
      <c r="BV120" s="891">
        <v>9436818</v>
      </c>
      <c r="BW120" s="891"/>
      <c r="BX120" s="891"/>
      <c r="BY120" s="891"/>
      <c r="BZ120" s="891"/>
      <c r="CA120" s="891">
        <v>9486722</v>
      </c>
      <c r="CB120" s="891"/>
      <c r="CC120" s="891"/>
      <c r="CD120" s="891"/>
      <c r="CE120" s="891"/>
      <c r="CF120" s="915">
        <v>107.3</v>
      </c>
      <c r="CG120" s="916"/>
      <c r="CH120" s="916"/>
      <c r="CI120" s="916"/>
      <c r="CJ120" s="916"/>
      <c r="CK120" s="917" t="s">
        <v>460</v>
      </c>
      <c r="CL120" s="901"/>
      <c r="CM120" s="901"/>
      <c r="CN120" s="901"/>
      <c r="CO120" s="902"/>
      <c r="CP120" s="921" t="s">
        <v>406</v>
      </c>
      <c r="CQ120" s="922"/>
      <c r="CR120" s="922"/>
      <c r="CS120" s="922"/>
      <c r="CT120" s="922"/>
      <c r="CU120" s="922"/>
      <c r="CV120" s="922"/>
      <c r="CW120" s="922"/>
      <c r="CX120" s="922"/>
      <c r="CY120" s="922"/>
      <c r="CZ120" s="922"/>
      <c r="DA120" s="922"/>
      <c r="DB120" s="922"/>
      <c r="DC120" s="922"/>
      <c r="DD120" s="922"/>
      <c r="DE120" s="922"/>
      <c r="DF120" s="923"/>
      <c r="DG120" s="910" t="s">
        <v>136</v>
      </c>
      <c r="DH120" s="891"/>
      <c r="DI120" s="891"/>
      <c r="DJ120" s="891"/>
      <c r="DK120" s="891"/>
      <c r="DL120" s="891" t="s">
        <v>136</v>
      </c>
      <c r="DM120" s="891"/>
      <c r="DN120" s="891"/>
      <c r="DO120" s="891"/>
      <c r="DP120" s="891"/>
      <c r="DQ120" s="891">
        <v>380011</v>
      </c>
      <c r="DR120" s="891"/>
      <c r="DS120" s="891"/>
      <c r="DT120" s="891"/>
      <c r="DU120" s="891"/>
      <c r="DV120" s="892">
        <v>4.3</v>
      </c>
      <c r="DW120" s="892"/>
      <c r="DX120" s="892"/>
      <c r="DY120" s="892"/>
      <c r="DZ120" s="893"/>
    </row>
    <row r="121" spans="1:130" s="248" customFormat="1" ht="26.25" customHeight="1" x14ac:dyDescent="0.15">
      <c r="A121" s="866"/>
      <c r="B121" s="867"/>
      <c r="C121" s="912" t="s">
        <v>461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136</v>
      </c>
      <c r="AB121" s="826"/>
      <c r="AC121" s="826"/>
      <c r="AD121" s="826"/>
      <c r="AE121" s="827"/>
      <c r="AF121" s="828" t="s">
        <v>136</v>
      </c>
      <c r="AG121" s="826"/>
      <c r="AH121" s="826"/>
      <c r="AI121" s="826"/>
      <c r="AJ121" s="827"/>
      <c r="AK121" s="828" t="s">
        <v>136</v>
      </c>
      <c r="AL121" s="826"/>
      <c r="AM121" s="826"/>
      <c r="AN121" s="826"/>
      <c r="AO121" s="827"/>
      <c r="AP121" s="873" t="s">
        <v>136</v>
      </c>
      <c r="AQ121" s="874"/>
      <c r="AR121" s="874"/>
      <c r="AS121" s="874"/>
      <c r="AT121" s="875"/>
      <c r="AU121" s="935"/>
      <c r="AV121" s="936"/>
      <c r="AW121" s="936"/>
      <c r="AX121" s="936"/>
      <c r="AY121" s="937"/>
      <c r="AZ121" s="861" t="s">
        <v>462</v>
      </c>
      <c r="BA121" s="796"/>
      <c r="BB121" s="796"/>
      <c r="BC121" s="796"/>
      <c r="BD121" s="796"/>
      <c r="BE121" s="796"/>
      <c r="BF121" s="796"/>
      <c r="BG121" s="796"/>
      <c r="BH121" s="796"/>
      <c r="BI121" s="796"/>
      <c r="BJ121" s="796"/>
      <c r="BK121" s="796"/>
      <c r="BL121" s="796"/>
      <c r="BM121" s="796"/>
      <c r="BN121" s="796"/>
      <c r="BO121" s="796"/>
      <c r="BP121" s="797"/>
      <c r="BQ121" s="862">
        <v>131813</v>
      </c>
      <c r="BR121" s="863"/>
      <c r="BS121" s="863"/>
      <c r="BT121" s="863"/>
      <c r="BU121" s="863"/>
      <c r="BV121" s="863">
        <v>122335</v>
      </c>
      <c r="BW121" s="863"/>
      <c r="BX121" s="863"/>
      <c r="BY121" s="863"/>
      <c r="BZ121" s="863"/>
      <c r="CA121" s="863">
        <v>113402</v>
      </c>
      <c r="CB121" s="863"/>
      <c r="CC121" s="863"/>
      <c r="CD121" s="863"/>
      <c r="CE121" s="863"/>
      <c r="CF121" s="924">
        <v>1.3</v>
      </c>
      <c r="CG121" s="925"/>
      <c r="CH121" s="925"/>
      <c r="CI121" s="925"/>
      <c r="CJ121" s="925"/>
      <c r="CK121" s="918"/>
      <c r="CL121" s="904"/>
      <c r="CM121" s="904"/>
      <c r="CN121" s="904"/>
      <c r="CO121" s="905"/>
      <c r="CP121" s="884" t="s">
        <v>404</v>
      </c>
      <c r="CQ121" s="885"/>
      <c r="CR121" s="885"/>
      <c r="CS121" s="885"/>
      <c r="CT121" s="885"/>
      <c r="CU121" s="885"/>
      <c r="CV121" s="885"/>
      <c r="CW121" s="885"/>
      <c r="CX121" s="885"/>
      <c r="CY121" s="885"/>
      <c r="CZ121" s="885"/>
      <c r="DA121" s="885"/>
      <c r="DB121" s="885"/>
      <c r="DC121" s="885"/>
      <c r="DD121" s="885"/>
      <c r="DE121" s="885"/>
      <c r="DF121" s="886"/>
      <c r="DG121" s="862">
        <v>4012</v>
      </c>
      <c r="DH121" s="863"/>
      <c r="DI121" s="863"/>
      <c r="DJ121" s="863"/>
      <c r="DK121" s="863"/>
      <c r="DL121" s="863">
        <v>926</v>
      </c>
      <c r="DM121" s="863"/>
      <c r="DN121" s="863"/>
      <c r="DO121" s="863"/>
      <c r="DP121" s="863"/>
      <c r="DQ121" s="863">
        <v>849</v>
      </c>
      <c r="DR121" s="863"/>
      <c r="DS121" s="863"/>
      <c r="DT121" s="863"/>
      <c r="DU121" s="863"/>
      <c r="DV121" s="840">
        <v>0</v>
      </c>
      <c r="DW121" s="840"/>
      <c r="DX121" s="840"/>
      <c r="DY121" s="840"/>
      <c r="DZ121" s="841"/>
    </row>
    <row r="122" spans="1:130" s="248" customFormat="1" ht="26.25" customHeight="1" x14ac:dyDescent="0.15">
      <c r="A122" s="866"/>
      <c r="B122" s="867"/>
      <c r="C122" s="870" t="s">
        <v>444</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136</v>
      </c>
      <c r="AB122" s="826"/>
      <c r="AC122" s="826"/>
      <c r="AD122" s="826"/>
      <c r="AE122" s="827"/>
      <c r="AF122" s="828" t="s">
        <v>136</v>
      </c>
      <c r="AG122" s="826"/>
      <c r="AH122" s="826"/>
      <c r="AI122" s="826"/>
      <c r="AJ122" s="827"/>
      <c r="AK122" s="828" t="s">
        <v>136</v>
      </c>
      <c r="AL122" s="826"/>
      <c r="AM122" s="826"/>
      <c r="AN122" s="826"/>
      <c r="AO122" s="827"/>
      <c r="AP122" s="873" t="s">
        <v>136</v>
      </c>
      <c r="AQ122" s="874"/>
      <c r="AR122" s="874"/>
      <c r="AS122" s="874"/>
      <c r="AT122" s="875"/>
      <c r="AU122" s="935"/>
      <c r="AV122" s="936"/>
      <c r="AW122" s="936"/>
      <c r="AX122" s="936"/>
      <c r="AY122" s="937"/>
      <c r="AZ122" s="928" t="s">
        <v>463</v>
      </c>
      <c r="BA122" s="929"/>
      <c r="BB122" s="929"/>
      <c r="BC122" s="929"/>
      <c r="BD122" s="929"/>
      <c r="BE122" s="929"/>
      <c r="BF122" s="929"/>
      <c r="BG122" s="929"/>
      <c r="BH122" s="929"/>
      <c r="BI122" s="929"/>
      <c r="BJ122" s="929"/>
      <c r="BK122" s="929"/>
      <c r="BL122" s="929"/>
      <c r="BM122" s="929"/>
      <c r="BN122" s="929"/>
      <c r="BO122" s="929"/>
      <c r="BP122" s="930"/>
      <c r="BQ122" s="931">
        <v>9257576</v>
      </c>
      <c r="BR122" s="894"/>
      <c r="BS122" s="894"/>
      <c r="BT122" s="894"/>
      <c r="BU122" s="894"/>
      <c r="BV122" s="894">
        <v>9486077</v>
      </c>
      <c r="BW122" s="894"/>
      <c r="BX122" s="894"/>
      <c r="BY122" s="894"/>
      <c r="BZ122" s="894"/>
      <c r="CA122" s="894">
        <v>9585385</v>
      </c>
      <c r="CB122" s="894"/>
      <c r="CC122" s="894"/>
      <c r="CD122" s="894"/>
      <c r="CE122" s="894"/>
      <c r="CF122" s="895">
        <v>108.4</v>
      </c>
      <c r="CG122" s="896"/>
      <c r="CH122" s="896"/>
      <c r="CI122" s="896"/>
      <c r="CJ122" s="896"/>
      <c r="CK122" s="918"/>
      <c r="CL122" s="904"/>
      <c r="CM122" s="904"/>
      <c r="CN122" s="904"/>
      <c r="CO122" s="905"/>
      <c r="CP122" s="884" t="s">
        <v>402</v>
      </c>
      <c r="CQ122" s="885"/>
      <c r="CR122" s="885"/>
      <c r="CS122" s="885"/>
      <c r="CT122" s="885"/>
      <c r="CU122" s="885"/>
      <c r="CV122" s="885"/>
      <c r="CW122" s="885"/>
      <c r="CX122" s="885"/>
      <c r="CY122" s="885"/>
      <c r="CZ122" s="885"/>
      <c r="DA122" s="885"/>
      <c r="DB122" s="885"/>
      <c r="DC122" s="885"/>
      <c r="DD122" s="885"/>
      <c r="DE122" s="885"/>
      <c r="DF122" s="886"/>
      <c r="DG122" s="862" t="s">
        <v>431</v>
      </c>
      <c r="DH122" s="863"/>
      <c r="DI122" s="863"/>
      <c r="DJ122" s="863"/>
      <c r="DK122" s="863"/>
      <c r="DL122" s="863" t="s">
        <v>431</v>
      </c>
      <c r="DM122" s="863"/>
      <c r="DN122" s="863"/>
      <c r="DO122" s="863"/>
      <c r="DP122" s="863"/>
      <c r="DQ122" s="863" t="s">
        <v>431</v>
      </c>
      <c r="DR122" s="863"/>
      <c r="DS122" s="863"/>
      <c r="DT122" s="863"/>
      <c r="DU122" s="863"/>
      <c r="DV122" s="840" t="s">
        <v>136</v>
      </c>
      <c r="DW122" s="840"/>
      <c r="DX122" s="840"/>
      <c r="DY122" s="840"/>
      <c r="DZ122" s="841"/>
    </row>
    <row r="123" spans="1:130" s="248" customFormat="1" ht="26.25" customHeight="1" x14ac:dyDescent="0.15">
      <c r="A123" s="866"/>
      <c r="B123" s="867"/>
      <c r="C123" s="870" t="s">
        <v>450</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136</v>
      </c>
      <c r="AB123" s="826"/>
      <c r="AC123" s="826"/>
      <c r="AD123" s="826"/>
      <c r="AE123" s="827"/>
      <c r="AF123" s="828" t="s">
        <v>136</v>
      </c>
      <c r="AG123" s="826"/>
      <c r="AH123" s="826"/>
      <c r="AI123" s="826"/>
      <c r="AJ123" s="827"/>
      <c r="AK123" s="828" t="s">
        <v>136</v>
      </c>
      <c r="AL123" s="826"/>
      <c r="AM123" s="826"/>
      <c r="AN123" s="826"/>
      <c r="AO123" s="827"/>
      <c r="AP123" s="873" t="s">
        <v>136</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464</v>
      </c>
      <c r="BP123" s="927"/>
      <c r="BQ123" s="881">
        <v>18519972</v>
      </c>
      <c r="BR123" s="882"/>
      <c r="BS123" s="882"/>
      <c r="BT123" s="882"/>
      <c r="BU123" s="882"/>
      <c r="BV123" s="882">
        <v>19045230</v>
      </c>
      <c r="BW123" s="882"/>
      <c r="BX123" s="882"/>
      <c r="BY123" s="882"/>
      <c r="BZ123" s="882"/>
      <c r="CA123" s="882">
        <v>19185509</v>
      </c>
      <c r="CB123" s="882"/>
      <c r="CC123" s="882"/>
      <c r="CD123" s="882"/>
      <c r="CE123" s="882"/>
      <c r="CF123" s="792"/>
      <c r="CG123" s="793"/>
      <c r="CH123" s="793"/>
      <c r="CI123" s="793"/>
      <c r="CJ123" s="883"/>
      <c r="CK123" s="918"/>
      <c r="CL123" s="904"/>
      <c r="CM123" s="904"/>
      <c r="CN123" s="904"/>
      <c r="CO123" s="905"/>
      <c r="CP123" s="884" t="s">
        <v>465</v>
      </c>
      <c r="CQ123" s="885"/>
      <c r="CR123" s="885"/>
      <c r="CS123" s="885"/>
      <c r="CT123" s="885"/>
      <c r="CU123" s="885"/>
      <c r="CV123" s="885"/>
      <c r="CW123" s="885"/>
      <c r="CX123" s="885"/>
      <c r="CY123" s="885"/>
      <c r="CZ123" s="885"/>
      <c r="DA123" s="885"/>
      <c r="DB123" s="885"/>
      <c r="DC123" s="885"/>
      <c r="DD123" s="885"/>
      <c r="DE123" s="885"/>
      <c r="DF123" s="886"/>
      <c r="DG123" s="825" t="s">
        <v>431</v>
      </c>
      <c r="DH123" s="826"/>
      <c r="DI123" s="826"/>
      <c r="DJ123" s="826"/>
      <c r="DK123" s="827"/>
      <c r="DL123" s="828" t="s">
        <v>431</v>
      </c>
      <c r="DM123" s="826"/>
      <c r="DN123" s="826"/>
      <c r="DO123" s="826"/>
      <c r="DP123" s="827"/>
      <c r="DQ123" s="828" t="s">
        <v>431</v>
      </c>
      <c r="DR123" s="826"/>
      <c r="DS123" s="826"/>
      <c r="DT123" s="826"/>
      <c r="DU123" s="827"/>
      <c r="DV123" s="873" t="s">
        <v>431</v>
      </c>
      <c r="DW123" s="874"/>
      <c r="DX123" s="874"/>
      <c r="DY123" s="874"/>
      <c r="DZ123" s="875"/>
    </row>
    <row r="124" spans="1:130" s="248" customFormat="1" ht="26.25" customHeight="1" thickBot="1" x14ac:dyDescent="0.2">
      <c r="A124" s="866"/>
      <c r="B124" s="867"/>
      <c r="C124" s="870" t="s">
        <v>453</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136</v>
      </c>
      <c r="AB124" s="826"/>
      <c r="AC124" s="826"/>
      <c r="AD124" s="826"/>
      <c r="AE124" s="827"/>
      <c r="AF124" s="828" t="s">
        <v>431</v>
      </c>
      <c r="AG124" s="826"/>
      <c r="AH124" s="826"/>
      <c r="AI124" s="826"/>
      <c r="AJ124" s="827"/>
      <c r="AK124" s="828" t="s">
        <v>431</v>
      </c>
      <c r="AL124" s="826"/>
      <c r="AM124" s="826"/>
      <c r="AN124" s="826"/>
      <c r="AO124" s="827"/>
      <c r="AP124" s="873" t="s">
        <v>431</v>
      </c>
      <c r="AQ124" s="874"/>
      <c r="AR124" s="874"/>
      <c r="AS124" s="874"/>
      <c r="AT124" s="875"/>
      <c r="AU124" s="876" t="s">
        <v>466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431</v>
      </c>
      <c r="BR124" s="880"/>
      <c r="BS124" s="880"/>
      <c r="BT124" s="880"/>
      <c r="BU124" s="880"/>
      <c r="BV124" s="880" t="s">
        <v>431</v>
      </c>
      <c r="BW124" s="880"/>
      <c r="BX124" s="880"/>
      <c r="BY124" s="880"/>
      <c r="BZ124" s="880"/>
      <c r="CA124" s="880" t="s">
        <v>431</v>
      </c>
      <c r="CB124" s="880"/>
      <c r="CC124" s="880"/>
      <c r="CD124" s="880"/>
      <c r="CE124" s="880"/>
      <c r="CF124" s="770"/>
      <c r="CG124" s="771"/>
      <c r="CH124" s="771"/>
      <c r="CI124" s="771"/>
      <c r="CJ124" s="911"/>
      <c r="CK124" s="919"/>
      <c r="CL124" s="919"/>
      <c r="CM124" s="919"/>
      <c r="CN124" s="919"/>
      <c r="CO124" s="920"/>
      <c r="CP124" s="884" t="s">
        <v>467</v>
      </c>
      <c r="CQ124" s="885"/>
      <c r="CR124" s="885"/>
      <c r="CS124" s="885"/>
      <c r="CT124" s="885"/>
      <c r="CU124" s="885"/>
      <c r="CV124" s="885"/>
      <c r="CW124" s="885"/>
      <c r="CX124" s="885"/>
      <c r="CY124" s="885"/>
      <c r="CZ124" s="885"/>
      <c r="DA124" s="885"/>
      <c r="DB124" s="885"/>
      <c r="DC124" s="885"/>
      <c r="DD124" s="885"/>
      <c r="DE124" s="885"/>
      <c r="DF124" s="886"/>
      <c r="DG124" s="808">
        <v>525749</v>
      </c>
      <c r="DH124" s="809"/>
      <c r="DI124" s="809"/>
      <c r="DJ124" s="809"/>
      <c r="DK124" s="810"/>
      <c r="DL124" s="811">
        <v>495566</v>
      </c>
      <c r="DM124" s="809"/>
      <c r="DN124" s="809"/>
      <c r="DO124" s="809"/>
      <c r="DP124" s="810"/>
      <c r="DQ124" s="811" t="s">
        <v>136</v>
      </c>
      <c r="DR124" s="809"/>
      <c r="DS124" s="809"/>
      <c r="DT124" s="809"/>
      <c r="DU124" s="810"/>
      <c r="DV124" s="897" t="s">
        <v>136</v>
      </c>
      <c r="DW124" s="898"/>
      <c r="DX124" s="898"/>
      <c r="DY124" s="898"/>
      <c r="DZ124" s="899"/>
    </row>
    <row r="125" spans="1:130" s="248" customFormat="1" ht="26.25" customHeight="1" x14ac:dyDescent="0.15">
      <c r="A125" s="866"/>
      <c r="B125" s="867"/>
      <c r="C125" s="870" t="s">
        <v>455</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136</v>
      </c>
      <c r="AB125" s="826"/>
      <c r="AC125" s="826"/>
      <c r="AD125" s="826"/>
      <c r="AE125" s="827"/>
      <c r="AF125" s="828" t="s">
        <v>136</v>
      </c>
      <c r="AG125" s="826"/>
      <c r="AH125" s="826"/>
      <c r="AI125" s="826"/>
      <c r="AJ125" s="827"/>
      <c r="AK125" s="828" t="s">
        <v>136</v>
      </c>
      <c r="AL125" s="826"/>
      <c r="AM125" s="826"/>
      <c r="AN125" s="826"/>
      <c r="AO125" s="827"/>
      <c r="AP125" s="873" t="s">
        <v>136</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468</v>
      </c>
      <c r="CL125" s="901"/>
      <c r="CM125" s="901"/>
      <c r="CN125" s="901"/>
      <c r="CO125" s="902"/>
      <c r="CP125" s="909" t="s">
        <v>469</v>
      </c>
      <c r="CQ125" s="854"/>
      <c r="CR125" s="854"/>
      <c r="CS125" s="854"/>
      <c r="CT125" s="854"/>
      <c r="CU125" s="854"/>
      <c r="CV125" s="854"/>
      <c r="CW125" s="854"/>
      <c r="CX125" s="854"/>
      <c r="CY125" s="854"/>
      <c r="CZ125" s="854"/>
      <c r="DA125" s="854"/>
      <c r="DB125" s="854"/>
      <c r="DC125" s="854"/>
      <c r="DD125" s="854"/>
      <c r="DE125" s="854"/>
      <c r="DF125" s="855"/>
      <c r="DG125" s="910" t="s">
        <v>136</v>
      </c>
      <c r="DH125" s="891"/>
      <c r="DI125" s="891"/>
      <c r="DJ125" s="891"/>
      <c r="DK125" s="891"/>
      <c r="DL125" s="891" t="s">
        <v>136</v>
      </c>
      <c r="DM125" s="891"/>
      <c r="DN125" s="891"/>
      <c r="DO125" s="891"/>
      <c r="DP125" s="891"/>
      <c r="DQ125" s="891" t="s">
        <v>136</v>
      </c>
      <c r="DR125" s="891"/>
      <c r="DS125" s="891"/>
      <c r="DT125" s="891"/>
      <c r="DU125" s="891"/>
      <c r="DV125" s="892" t="s">
        <v>136</v>
      </c>
      <c r="DW125" s="892"/>
      <c r="DX125" s="892"/>
      <c r="DY125" s="892"/>
      <c r="DZ125" s="893"/>
    </row>
    <row r="126" spans="1:130" s="248" customFormat="1" ht="26.25" customHeight="1" thickBot="1" x14ac:dyDescent="0.2">
      <c r="A126" s="866"/>
      <c r="B126" s="867"/>
      <c r="C126" s="870" t="s">
        <v>457</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136</v>
      </c>
      <c r="AB126" s="826"/>
      <c r="AC126" s="826"/>
      <c r="AD126" s="826"/>
      <c r="AE126" s="827"/>
      <c r="AF126" s="828" t="s">
        <v>136</v>
      </c>
      <c r="AG126" s="826"/>
      <c r="AH126" s="826"/>
      <c r="AI126" s="826"/>
      <c r="AJ126" s="827"/>
      <c r="AK126" s="828" t="s">
        <v>136</v>
      </c>
      <c r="AL126" s="826"/>
      <c r="AM126" s="826"/>
      <c r="AN126" s="826"/>
      <c r="AO126" s="827"/>
      <c r="AP126" s="873" t="s">
        <v>136</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470</v>
      </c>
      <c r="CQ126" s="796"/>
      <c r="CR126" s="796"/>
      <c r="CS126" s="796"/>
      <c r="CT126" s="796"/>
      <c r="CU126" s="796"/>
      <c r="CV126" s="796"/>
      <c r="CW126" s="796"/>
      <c r="CX126" s="796"/>
      <c r="CY126" s="796"/>
      <c r="CZ126" s="796"/>
      <c r="DA126" s="796"/>
      <c r="DB126" s="796"/>
      <c r="DC126" s="796"/>
      <c r="DD126" s="796"/>
      <c r="DE126" s="796"/>
      <c r="DF126" s="797"/>
      <c r="DG126" s="862" t="s">
        <v>136</v>
      </c>
      <c r="DH126" s="863"/>
      <c r="DI126" s="863"/>
      <c r="DJ126" s="863"/>
      <c r="DK126" s="863"/>
      <c r="DL126" s="863" t="s">
        <v>136</v>
      </c>
      <c r="DM126" s="863"/>
      <c r="DN126" s="863"/>
      <c r="DO126" s="863"/>
      <c r="DP126" s="863"/>
      <c r="DQ126" s="863" t="s">
        <v>136</v>
      </c>
      <c r="DR126" s="863"/>
      <c r="DS126" s="863"/>
      <c r="DT126" s="863"/>
      <c r="DU126" s="863"/>
      <c r="DV126" s="840" t="s">
        <v>136</v>
      </c>
      <c r="DW126" s="840"/>
      <c r="DX126" s="840"/>
      <c r="DY126" s="840"/>
      <c r="DZ126" s="841"/>
    </row>
    <row r="127" spans="1:130" s="248" customFormat="1" ht="26.25" customHeight="1" x14ac:dyDescent="0.15">
      <c r="A127" s="868"/>
      <c r="B127" s="869"/>
      <c r="C127" s="887" t="s">
        <v>471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5522</v>
      </c>
      <c r="AB127" s="826"/>
      <c r="AC127" s="826"/>
      <c r="AD127" s="826"/>
      <c r="AE127" s="827"/>
      <c r="AF127" s="828">
        <v>4488</v>
      </c>
      <c r="AG127" s="826"/>
      <c r="AH127" s="826"/>
      <c r="AI127" s="826"/>
      <c r="AJ127" s="827"/>
      <c r="AK127" s="828">
        <v>3870</v>
      </c>
      <c r="AL127" s="826"/>
      <c r="AM127" s="826"/>
      <c r="AN127" s="826"/>
      <c r="AO127" s="827"/>
      <c r="AP127" s="873">
        <v>0</v>
      </c>
      <c r="AQ127" s="874"/>
      <c r="AR127" s="874"/>
      <c r="AS127" s="874"/>
      <c r="AT127" s="875"/>
      <c r="AU127" s="284"/>
      <c r="AV127" s="284"/>
      <c r="AW127" s="284"/>
      <c r="AX127" s="890" t="s">
        <v>472</v>
      </c>
      <c r="AY127" s="858"/>
      <c r="AZ127" s="858"/>
      <c r="BA127" s="858"/>
      <c r="BB127" s="858"/>
      <c r="BC127" s="858"/>
      <c r="BD127" s="858"/>
      <c r="BE127" s="859"/>
      <c r="BF127" s="857" t="s">
        <v>473</v>
      </c>
      <c r="BG127" s="858"/>
      <c r="BH127" s="858"/>
      <c r="BI127" s="858"/>
      <c r="BJ127" s="858"/>
      <c r="BK127" s="858"/>
      <c r="BL127" s="859"/>
      <c r="BM127" s="857" t="s">
        <v>474</v>
      </c>
      <c r="BN127" s="858"/>
      <c r="BO127" s="858"/>
      <c r="BP127" s="858"/>
      <c r="BQ127" s="858"/>
      <c r="BR127" s="858"/>
      <c r="BS127" s="859"/>
      <c r="BT127" s="857" t="s">
        <v>475</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476</v>
      </c>
      <c r="CQ127" s="796"/>
      <c r="CR127" s="796"/>
      <c r="CS127" s="796"/>
      <c r="CT127" s="796"/>
      <c r="CU127" s="796"/>
      <c r="CV127" s="796"/>
      <c r="CW127" s="796"/>
      <c r="CX127" s="796"/>
      <c r="CY127" s="796"/>
      <c r="CZ127" s="796"/>
      <c r="DA127" s="796"/>
      <c r="DB127" s="796"/>
      <c r="DC127" s="796"/>
      <c r="DD127" s="796"/>
      <c r="DE127" s="796"/>
      <c r="DF127" s="797"/>
      <c r="DG127" s="862" t="s">
        <v>136</v>
      </c>
      <c r="DH127" s="863"/>
      <c r="DI127" s="863"/>
      <c r="DJ127" s="863"/>
      <c r="DK127" s="863"/>
      <c r="DL127" s="863" t="s">
        <v>136</v>
      </c>
      <c r="DM127" s="863"/>
      <c r="DN127" s="863"/>
      <c r="DO127" s="863"/>
      <c r="DP127" s="863"/>
      <c r="DQ127" s="863" t="s">
        <v>136</v>
      </c>
      <c r="DR127" s="863"/>
      <c r="DS127" s="863"/>
      <c r="DT127" s="863"/>
      <c r="DU127" s="863"/>
      <c r="DV127" s="840" t="s">
        <v>136</v>
      </c>
      <c r="DW127" s="840"/>
      <c r="DX127" s="840"/>
      <c r="DY127" s="840"/>
      <c r="DZ127" s="841"/>
    </row>
    <row r="128" spans="1:130" s="248" customFormat="1" ht="26.25" customHeight="1" thickBot="1" x14ac:dyDescent="0.2">
      <c r="A128" s="842" t="s">
        <v>477</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478</v>
      </c>
      <c r="X128" s="844"/>
      <c r="Y128" s="844"/>
      <c r="Z128" s="845"/>
      <c r="AA128" s="846">
        <v>6554</v>
      </c>
      <c r="AB128" s="847"/>
      <c r="AC128" s="847"/>
      <c r="AD128" s="847"/>
      <c r="AE128" s="848"/>
      <c r="AF128" s="849">
        <v>5792</v>
      </c>
      <c r="AG128" s="847"/>
      <c r="AH128" s="847"/>
      <c r="AI128" s="847"/>
      <c r="AJ128" s="848"/>
      <c r="AK128" s="849">
        <v>10630</v>
      </c>
      <c r="AL128" s="847"/>
      <c r="AM128" s="847"/>
      <c r="AN128" s="847"/>
      <c r="AO128" s="848"/>
      <c r="AP128" s="850"/>
      <c r="AQ128" s="851"/>
      <c r="AR128" s="851"/>
      <c r="AS128" s="851"/>
      <c r="AT128" s="852"/>
      <c r="AU128" s="284"/>
      <c r="AV128" s="284"/>
      <c r="AW128" s="284"/>
      <c r="AX128" s="853" t="s">
        <v>479</v>
      </c>
      <c r="AY128" s="854"/>
      <c r="AZ128" s="854"/>
      <c r="BA128" s="854"/>
      <c r="BB128" s="854"/>
      <c r="BC128" s="854"/>
      <c r="BD128" s="854"/>
      <c r="BE128" s="855"/>
      <c r="BF128" s="832" t="s">
        <v>136</v>
      </c>
      <c r="BG128" s="833"/>
      <c r="BH128" s="833"/>
      <c r="BI128" s="833"/>
      <c r="BJ128" s="833"/>
      <c r="BK128" s="833"/>
      <c r="BL128" s="856"/>
      <c r="BM128" s="832">
        <v>13.39</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480</v>
      </c>
      <c r="CQ128" s="774"/>
      <c r="CR128" s="774"/>
      <c r="CS128" s="774"/>
      <c r="CT128" s="774"/>
      <c r="CU128" s="774"/>
      <c r="CV128" s="774"/>
      <c r="CW128" s="774"/>
      <c r="CX128" s="774"/>
      <c r="CY128" s="774"/>
      <c r="CZ128" s="774"/>
      <c r="DA128" s="774"/>
      <c r="DB128" s="774"/>
      <c r="DC128" s="774"/>
      <c r="DD128" s="774"/>
      <c r="DE128" s="774"/>
      <c r="DF128" s="775"/>
      <c r="DG128" s="836" t="s">
        <v>136</v>
      </c>
      <c r="DH128" s="837"/>
      <c r="DI128" s="837"/>
      <c r="DJ128" s="837"/>
      <c r="DK128" s="837"/>
      <c r="DL128" s="837">
        <v>16</v>
      </c>
      <c r="DM128" s="837"/>
      <c r="DN128" s="837"/>
      <c r="DO128" s="837"/>
      <c r="DP128" s="837"/>
      <c r="DQ128" s="837" t="s">
        <v>136</v>
      </c>
      <c r="DR128" s="837"/>
      <c r="DS128" s="837"/>
      <c r="DT128" s="837"/>
      <c r="DU128" s="837"/>
      <c r="DV128" s="838" t="s">
        <v>136</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481</v>
      </c>
      <c r="X129" s="823"/>
      <c r="Y129" s="823"/>
      <c r="Z129" s="824"/>
      <c r="AA129" s="825">
        <v>9186043</v>
      </c>
      <c r="AB129" s="826"/>
      <c r="AC129" s="826"/>
      <c r="AD129" s="826"/>
      <c r="AE129" s="827"/>
      <c r="AF129" s="828">
        <v>9275805</v>
      </c>
      <c r="AG129" s="826"/>
      <c r="AH129" s="826"/>
      <c r="AI129" s="826"/>
      <c r="AJ129" s="827"/>
      <c r="AK129" s="828">
        <v>9656809</v>
      </c>
      <c r="AL129" s="826"/>
      <c r="AM129" s="826"/>
      <c r="AN129" s="826"/>
      <c r="AO129" s="827"/>
      <c r="AP129" s="829"/>
      <c r="AQ129" s="830"/>
      <c r="AR129" s="830"/>
      <c r="AS129" s="830"/>
      <c r="AT129" s="831"/>
      <c r="AU129" s="286"/>
      <c r="AV129" s="286"/>
      <c r="AW129" s="286"/>
      <c r="AX129" s="795" t="s">
        <v>482</v>
      </c>
      <c r="AY129" s="796"/>
      <c r="AZ129" s="796"/>
      <c r="BA129" s="796"/>
      <c r="BB129" s="796"/>
      <c r="BC129" s="796"/>
      <c r="BD129" s="796"/>
      <c r="BE129" s="797"/>
      <c r="BF129" s="815" t="s">
        <v>136</v>
      </c>
      <c r="BG129" s="816"/>
      <c r="BH129" s="816"/>
      <c r="BI129" s="816"/>
      <c r="BJ129" s="816"/>
      <c r="BK129" s="816"/>
      <c r="BL129" s="817"/>
      <c r="BM129" s="815">
        <v>18.39</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483</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484</v>
      </c>
      <c r="X130" s="823"/>
      <c r="Y130" s="823"/>
      <c r="Z130" s="824"/>
      <c r="AA130" s="825">
        <v>845556</v>
      </c>
      <c r="AB130" s="826"/>
      <c r="AC130" s="826"/>
      <c r="AD130" s="826"/>
      <c r="AE130" s="827"/>
      <c r="AF130" s="828">
        <v>842589</v>
      </c>
      <c r="AG130" s="826"/>
      <c r="AH130" s="826"/>
      <c r="AI130" s="826"/>
      <c r="AJ130" s="827"/>
      <c r="AK130" s="828">
        <v>816448</v>
      </c>
      <c r="AL130" s="826"/>
      <c r="AM130" s="826"/>
      <c r="AN130" s="826"/>
      <c r="AO130" s="827"/>
      <c r="AP130" s="829"/>
      <c r="AQ130" s="830"/>
      <c r="AR130" s="830"/>
      <c r="AS130" s="830"/>
      <c r="AT130" s="831"/>
      <c r="AU130" s="286"/>
      <c r="AV130" s="286"/>
      <c r="AW130" s="286"/>
      <c r="AX130" s="795" t="s">
        <v>485</v>
      </c>
      <c r="AY130" s="796"/>
      <c r="AZ130" s="796"/>
      <c r="BA130" s="796"/>
      <c r="BB130" s="796"/>
      <c r="BC130" s="796"/>
      <c r="BD130" s="796"/>
      <c r="BE130" s="797"/>
      <c r="BF130" s="798">
        <v>-2.2000000000000002</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486</v>
      </c>
      <c r="X131" s="806"/>
      <c r="Y131" s="806"/>
      <c r="Z131" s="807"/>
      <c r="AA131" s="808">
        <v>8340487</v>
      </c>
      <c r="AB131" s="809"/>
      <c r="AC131" s="809"/>
      <c r="AD131" s="809"/>
      <c r="AE131" s="810"/>
      <c r="AF131" s="811">
        <v>8433216</v>
      </c>
      <c r="AG131" s="809"/>
      <c r="AH131" s="809"/>
      <c r="AI131" s="809"/>
      <c r="AJ131" s="810"/>
      <c r="AK131" s="811">
        <v>8840361</v>
      </c>
      <c r="AL131" s="809"/>
      <c r="AM131" s="809"/>
      <c r="AN131" s="809"/>
      <c r="AO131" s="810"/>
      <c r="AP131" s="812"/>
      <c r="AQ131" s="813"/>
      <c r="AR131" s="813"/>
      <c r="AS131" s="813"/>
      <c r="AT131" s="814"/>
      <c r="AU131" s="286"/>
      <c r="AV131" s="286"/>
      <c r="AW131" s="286"/>
      <c r="AX131" s="773" t="s">
        <v>487</v>
      </c>
      <c r="AY131" s="774"/>
      <c r="AZ131" s="774"/>
      <c r="BA131" s="774"/>
      <c r="BB131" s="774"/>
      <c r="BC131" s="774"/>
      <c r="BD131" s="774"/>
      <c r="BE131" s="775"/>
      <c r="BF131" s="776" t="s">
        <v>136</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488</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489</v>
      </c>
      <c r="W132" s="786"/>
      <c r="X132" s="786"/>
      <c r="Y132" s="786"/>
      <c r="Z132" s="787"/>
      <c r="AA132" s="788">
        <v>-1.8921916670000001</v>
      </c>
      <c r="AB132" s="789"/>
      <c r="AC132" s="789"/>
      <c r="AD132" s="789"/>
      <c r="AE132" s="790"/>
      <c r="AF132" s="791">
        <v>-2.1347134950000002</v>
      </c>
      <c r="AG132" s="789"/>
      <c r="AH132" s="789"/>
      <c r="AI132" s="789"/>
      <c r="AJ132" s="790"/>
      <c r="AK132" s="791">
        <v>-2.6392926710000002</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490</v>
      </c>
      <c r="W133" s="765"/>
      <c r="X133" s="765"/>
      <c r="Y133" s="765"/>
      <c r="Z133" s="766"/>
      <c r="AA133" s="767">
        <v>-2</v>
      </c>
      <c r="AB133" s="768"/>
      <c r="AC133" s="768"/>
      <c r="AD133" s="768"/>
      <c r="AE133" s="769"/>
      <c r="AF133" s="767">
        <v>-2</v>
      </c>
      <c r="AG133" s="768"/>
      <c r="AH133" s="768"/>
      <c r="AI133" s="768"/>
      <c r="AJ133" s="769"/>
      <c r="AK133" s="767">
        <v>-2.2000000000000002</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RWdZkNQx12XOb9twzcfO9iwti2We6FUVWdzkiPtRM52WTARz9xCvRQdQorm3EgMy/ejxcYVbGfLLdhoJgT4RQ==" saltValue="uWQVhD+5Z8WTNhxDeOB5R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IMDyEJ7r/cNNu+Bm6nsKtopF/Uw/JOiPPS7+Wro86QphlnKvZsWTkTo2s5hg7k5d6Jd+TuzsolgNhAGHHvx2g==" saltValue="kTfbgA3d7xPd6c+JypdL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ILJoSOWyrk8MZcBmCJ7C1FdAbVuN42HZ5xmRln5Z+zsiMQCOmHOh2zVhYQHXBo/MOoHytG5Ft0ch+F5mfHbyw==" saltValue="bR+xV8MMcD8kGufezlzrG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7" t="s">
        <v>494</v>
      </c>
      <c r="AP7" s="305"/>
      <c r="AQ7" s="306" t="s">
        <v>495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8"/>
      <c r="AP8" s="311" t="s">
        <v>496</v>
      </c>
      <c r="AQ8" s="312" t="s">
        <v>497</v>
      </c>
      <c r="AR8" s="313" t="s">
        <v>498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8" t="s">
        <v>499</v>
      </c>
      <c r="AL9" s="1199"/>
      <c r="AM9" s="1199"/>
      <c r="AN9" s="1200"/>
      <c r="AO9" s="314">
        <v>2532617</v>
      </c>
      <c r="AP9" s="314">
        <v>48304</v>
      </c>
      <c r="AQ9" s="315">
        <v>63314</v>
      </c>
      <c r="AR9" s="316">
        <v>-23.7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8" t="s">
        <v>500</v>
      </c>
      <c r="AL10" s="1199"/>
      <c r="AM10" s="1199"/>
      <c r="AN10" s="1200"/>
      <c r="AO10" s="317">
        <v>428614</v>
      </c>
      <c r="AP10" s="317">
        <v>8175</v>
      </c>
      <c r="AQ10" s="318">
        <v>6537</v>
      </c>
      <c r="AR10" s="319">
        <v>25.1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8" t="s">
        <v>501</v>
      </c>
      <c r="AL11" s="1199"/>
      <c r="AM11" s="1199"/>
      <c r="AN11" s="1200"/>
      <c r="AO11" s="317">
        <v>825</v>
      </c>
      <c r="AP11" s="317">
        <v>16</v>
      </c>
      <c r="AQ11" s="318">
        <v>1199</v>
      </c>
      <c r="AR11" s="319">
        <v>-98.7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8" t="s">
        <v>502</v>
      </c>
      <c r="AL12" s="1199"/>
      <c r="AM12" s="1199"/>
      <c r="AN12" s="1200"/>
      <c r="AO12" s="317" t="s">
        <v>503</v>
      </c>
      <c r="AP12" s="317" t="s">
        <v>503</v>
      </c>
      <c r="AQ12" s="318">
        <v>6</v>
      </c>
      <c r="AR12" s="319" t="s">
        <v>503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8" t="s">
        <v>504</v>
      </c>
      <c r="AL13" s="1199"/>
      <c r="AM13" s="1199"/>
      <c r="AN13" s="1200"/>
      <c r="AO13" s="317">
        <v>51078</v>
      </c>
      <c r="AP13" s="317">
        <v>974</v>
      </c>
      <c r="AQ13" s="318">
        <v>2551</v>
      </c>
      <c r="AR13" s="319">
        <v>-61.8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8" t="s">
        <v>505</v>
      </c>
      <c r="AL14" s="1199"/>
      <c r="AM14" s="1199"/>
      <c r="AN14" s="1200"/>
      <c r="AO14" s="317">
        <v>66094</v>
      </c>
      <c r="AP14" s="317">
        <v>1261</v>
      </c>
      <c r="AQ14" s="318">
        <v>1371</v>
      </c>
      <c r="AR14" s="319">
        <v>-8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01" t="s">
        <v>506</v>
      </c>
      <c r="AL15" s="1202"/>
      <c r="AM15" s="1202"/>
      <c r="AN15" s="1203"/>
      <c r="AO15" s="317">
        <v>-19846</v>
      </c>
      <c r="AP15" s="317">
        <v>-379</v>
      </c>
      <c r="AQ15" s="318">
        <v>-3830</v>
      </c>
      <c r="AR15" s="319">
        <v>-90.1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01" t="s">
        <v>185</v>
      </c>
      <c r="AL16" s="1202"/>
      <c r="AM16" s="1202"/>
      <c r="AN16" s="1203"/>
      <c r="AO16" s="317">
        <v>3059382</v>
      </c>
      <c r="AP16" s="317">
        <v>58351</v>
      </c>
      <c r="AQ16" s="318">
        <v>71148</v>
      </c>
      <c r="AR16" s="319">
        <v>-18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508</v>
      </c>
      <c r="AP20" s="326" t="s">
        <v>509</v>
      </c>
      <c r="AQ20" s="327" t="s">
        <v>510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04" t="s">
        <v>511</v>
      </c>
      <c r="AL21" s="1205"/>
      <c r="AM21" s="1205"/>
      <c r="AN21" s="1206"/>
      <c r="AO21" s="330">
        <v>6.27</v>
      </c>
      <c r="AP21" s="331">
        <v>6.38</v>
      </c>
      <c r="AQ21" s="332">
        <v>-0.11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04" t="s">
        <v>512</v>
      </c>
      <c r="AL22" s="1205"/>
      <c r="AM22" s="1205"/>
      <c r="AN22" s="1206"/>
      <c r="AO22" s="335">
        <v>92.9</v>
      </c>
      <c r="AP22" s="336">
        <v>98.2</v>
      </c>
      <c r="AQ22" s="337">
        <v>-5.3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7" t="s">
        <v>494</v>
      </c>
      <c r="AP30" s="305"/>
      <c r="AQ30" s="306" t="s">
        <v>495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8"/>
      <c r="AP31" s="311" t="s">
        <v>496</v>
      </c>
      <c r="AQ31" s="312" t="s">
        <v>497</v>
      </c>
      <c r="AR31" s="313" t="s">
        <v>498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7" t="s">
        <v>516</v>
      </c>
      <c r="AL32" s="1188"/>
      <c r="AM32" s="1188"/>
      <c r="AN32" s="1189"/>
      <c r="AO32" s="345">
        <v>468629</v>
      </c>
      <c r="AP32" s="345">
        <v>8938</v>
      </c>
      <c r="AQ32" s="346">
        <v>34974</v>
      </c>
      <c r="AR32" s="347">
        <v>-74.400000000000006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7" t="s">
        <v>517</v>
      </c>
      <c r="AL33" s="1188"/>
      <c r="AM33" s="1188"/>
      <c r="AN33" s="1189"/>
      <c r="AO33" s="345" t="s">
        <v>503</v>
      </c>
      <c r="AP33" s="345" t="s">
        <v>503</v>
      </c>
      <c r="AQ33" s="346" t="s">
        <v>503</v>
      </c>
      <c r="AR33" s="347" t="s">
        <v>503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7" t="s">
        <v>518</v>
      </c>
      <c r="AL34" s="1188"/>
      <c r="AM34" s="1188"/>
      <c r="AN34" s="1189"/>
      <c r="AO34" s="345" t="s">
        <v>503</v>
      </c>
      <c r="AP34" s="345" t="s">
        <v>503</v>
      </c>
      <c r="AQ34" s="346">
        <v>13</v>
      </c>
      <c r="AR34" s="347" t="s">
        <v>503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7" t="s">
        <v>519</v>
      </c>
      <c r="AL35" s="1188"/>
      <c r="AM35" s="1188"/>
      <c r="AN35" s="1189"/>
      <c r="AO35" s="345">
        <v>69771</v>
      </c>
      <c r="AP35" s="345">
        <v>1331</v>
      </c>
      <c r="AQ35" s="346">
        <v>9202</v>
      </c>
      <c r="AR35" s="347">
        <v>-85.5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7" t="s">
        <v>520</v>
      </c>
      <c r="AL36" s="1188"/>
      <c r="AM36" s="1188"/>
      <c r="AN36" s="1189"/>
      <c r="AO36" s="345">
        <v>51485</v>
      </c>
      <c r="AP36" s="345">
        <v>982</v>
      </c>
      <c r="AQ36" s="346">
        <v>1932</v>
      </c>
      <c r="AR36" s="347">
        <v>-49.2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7" t="s">
        <v>521</v>
      </c>
      <c r="AL37" s="1188"/>
      <c r="AM37" s="1188"/>
      <c r="AN37" s="1189"/>
      <c r="AO37" s="345">
        <v>3870</v>
      </c>
      <c r="AP37" s="345">
        <v>74</v>
      </c>
      <c r="AQ37" s="346">
        <v>1045</v>
      </c>
      <c r="AR37" s="347">
        <v>-92.9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4" t="s">
        <v>522</v>
      </c>
      <c r="AL38" s="1185"/>
      <c r="AM38" s="1185"/>
      <c r="AN38" s="1186"/>
      <c r="AO38" s="348" t="s">
        <v>503</v>
      </c>
      <c r="AP38" s="348" t="s">
        <v>503</v>
      </c>
      <c r="AQ38" s="349">
        <v>1</v>
      </c>
      <c r="AR38" s="337" t="s">
        <v>503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4" t="s">
        <v>523</v>
      </c>
      <c r="AL39" s="1185"/>
      <c r="AM39" s="1185"/>
      <c r="AN39" s="1186"/>
      <c r="AO39" s="345">
        <v>-10630</v>
      </c>
      <c r="AP39" s="345">
        <v>-203</v>
      </c>
      <c r="AQ39" s="346">
        <v>-6121</v>
      </c>
      <c r="AR39" s="347">
        <v>-96.7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7" t="s">
        <v>524</v>
      </c>
      <c r="AL40" s="1188"/>
      <c r="AM40" s="1188"/>
      <c r="AN40" s="1189"/>
      <c r="AO40" s="345">
        <v>-816448</v>
      </c>
      <c r="AP40" s="345">
        <v>-15572</v>
      </c>
      <c r="AQ40" s="346">
        <v>-29274</v>
      </c>
      <c r="AR40" s="347">
        <v>-46.8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0" t="s">
        <v>298</v>
      </c>
      <c r="AL41" s="1191"/>
      <c r="AM41" s="1191"/>
      <c r="AN41" s="1192"/>
      <c r="AO41" s="345">
        <v>-233323</v>
      </c>
      <c r="AP41" s="345">
        <v>-4450</v>
      </c>
      <c r="AQ41" s="346">
        <v>11772</v>
      </c>
      <c r="AR41" s="347">
        <v>-137.80000000000001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3" t="s">
        <v>494</v>
      </c>
      <c r="AN49" s="1195" t="s">
        <v>528</v>
      </c>
      <c r="AO49" s="1196"/>
      <c r="AP49" s="1196"/>
      <c r="AQ49" s="1196"/>
      <c r="AR49" s="119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4"/>
      <c r="AN50" s="361" t="s">
        <v>529</v>
      </c>
      <c r="AO50" s="362" t="s">
        <v>530</v>
      </c>
      <c r="AP50" s="363" t="s">
        <v>531</v>
      </c>
      <c r="AQ50" s="364" t="s">
        <v>532</v>
      </c>
      <c r="AR50" s="365" t="s">
        <v>533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534</v>
      </c>
      <c r="AL51" s="358"/>
      <c r="AM51" s="366">
        <v>1442956</v>
      </c>
      <c r="AN51" s="367">
        <v>27471</v>
      </c>
      <c r="AO51" s="368">
        <v>-6</v>
      </c>
      <c r="AP51" s="369">
        <v>44504</v>
      </c>
      <c r="AQ51" s="370">
        <v>-10.8</v>
      </c>
      <c r="AR51" s="371">
        <v>4.8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535</v>
      </c>
      <c r="AM52" s="374">
        <v>1192608</v>
      </c>
      <c r="AN52" s="375">
        <v>22705</v>
      </c>
      <c r="AO52" s="376">
        <v>1</v>
      </c>
      <c r="AP52" s="377">
        <v>25876</v>
      </c>
      <c r="AQ52" s="378">
        <v>-2</v>
      </c>
      <c r="AR52" s="379">
        <v>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536</v>
      </c>
      <c r="AL53" s="358"/>
      <c r="AM53" s="366">
        <v>1447807</v>
      </c>
      <c r="AN53" s="367">
        <v>27507</v>
      </c>
      <c r="AO53" s="368">
        <v>0.1</v>
      </c>
      <c r="AP53" s="369">
        <v>47820</v>
      </c>
      <c r="AQ53" s="370">
        <v>7.5</v>
      </c>
      <c r="AR53" s="371">
        <v>-7.4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535</v>
      </c>
      <c r="AM54" s="374">
        <v>629169</v>
      </c>
      <c r="AN54" s="375">
        <v>11953</v>
      </c>
      <c r="AO54" s="376">
        <v>-47.4</v>
      </c>
      <c r="AP54" s="377">
        <v>25855</v>
      </c>
      <c r="AQ54" s="378">
        <v>-0.1</v>
      </c>
      <c r="AR54" s="379">
        <v>-47.3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537</v>
      </c>
      <c r="AL55" s="358"/>
      <c r="AM55" s="366">
        <v>769693</v>
      </c>
      <c r="AN55" s="367">
        <v>14642</v>
      </c>
      <c r="AO55" s="368">
        <v>-46.8</v>
      </c>
      <c r="AP55" s="369">
        <v>41934</v>
      </c>
      <c r="AQ55" s="370">
        <v>-12.3</v>
      </c>
      <c r="AR55" s="371">
        <v>-34.5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535</v>
      </c>
      <c r="AM56" s="374">
        <v>445963</v>
      </c>
      <c r="AN56" s="375">
        <v>8483</v>
      </c>
      <c r="AO56" s="376">
        <v>-29</v>
      </c>
      <c r="AP56" s="377">
        <v>23352</v>
      </c>
      <c r="AQ56" s="378">
        <v>-9.6999999999999993</v>
      </c>
      <c r="AR56" s="379">
        <v>-19.3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538</v>
      </c>
      <c r="AL57" s="358"/>
      <c r="AM57" s="366">
        <v>1256907</v>
      </c>
      <c r="AN57" s="367">
        <v>23911</v>
      </c>
      <c r="AO57" s="368">
        <v>63.3</v>
      </c>
      <c r="AP57" s="369">
        <v>45588</v>
      </c>
      <c r="AQ57" s="370">
        <v>8.6999999999999993</v>
      </c>
      <c r="AR57" s="371">
        <v>54.6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535</v>
      </c>
      <c r="AM58" s="374">
        <v>474395</v>
      </c>
      <c r="AN58" s="375">
        <v>9025</v>
      </c>
      <c r="AO58" s="376">
        <v>6.4</v>
      </c>
      <c r="AP58" s="377">
        <v>24150</v>
      </c>
      <c r="AQ58" s="378">
        <v>3.4</v>
      </c>
      <c r="AR58" s="379">
        <v>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539</v>
      </c>
      <c r="AL59" s="358"/>
      <c r="AM59" s="366">
        <v>996919</v>
      </c>
      <c r="AN59" s="367">
        <v>19014</v>
      </c>
      <c r="AO59" s="368">
        <v>-20.5</v>
      </c>
      <c r="AP59" s="369">
        <v>45483</v>
      </c>
      <c r="AQ59" s="370">
        <v>-0.2</v>
      </c>
      <c r="AR59" s="371">
        <v>-20.3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535</v>
      </c>
      <c r="AM60" s="374">
        <v>450501</v>
      </c>
      <c r="AN60" s="375">
        <v>8592</v>
      </c>
      <c r="AO60" s="376">
        <v>-4.8</v>
      </c>
      <c r="AP60" s="377">
        <v>24241</v>
      </c>
      <c r="AQ60" s="378">
        <v>0.4</v>
      </c>
      <c r="AR60" s="379">
        <v>-5.2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540</v>
      </c>
      <c r="AL61" s="380"/>
      <c r="AM61" s="381">
        <v>1182856</v>
      </c>
      <c r="AN61" s="382">
        <v>22509</v>
      </c>
      <c r="AO61" s="383">
        <v>-2</v>
      </c>
      <c r="AP61" s="384">
        <v>45066</v>
      </c>
      <c r="AQ61" s="385">
        <v>-1.4</v>
      </c>
      <c r="AR61" s="371">
        <v>-0.6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535</v>
      </c>
      <c r="AM62" s="374">
        <v>638527</v>
      </c>
      <c r="AN62" s="375">
        <v>12152</v>
      </c>
      <c r="AO62" s="376">
        <v>-14.8</v>
      </c>
      <c r="AP62" s="377">
        <v>24695</v>
      </c>
      <c r="AQ62" s="378">
        <v>-1.6</v>
      </c>
      <c r="AR62" s="379">
        <v>-13.2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vUoji5ryNRKwNpdTlauxzwuzc31IQydRVV/238ym5LP6ZgujhLu0qcAxobohFEm+upAPN/Y/NwQRUv28Nq1BQ==" saltValue="9R6vETpBRaZVlHHmxHd55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542</v>
      </c>
    </row>
    <row r="120" spans="125:125" ht="13.5" hidden="1" customHeight="1" x14ac:dyDescent="0.15"/>
    <row r="121" spans="125:125" ht="13.5" hidden="1" customHeight="1" x14ac:dyDescent="0.15">
      <c r="DU121" s="292"/>
    </row>
  </sheetData>
  <sheetProtection algorithmName="SHA-512" hashValue="mwfYng9Zf0dLVw0MT2tsDqqvLa4mz6tYY9oHDiEHKi2ypgFakacU4BTpnsu4vFFPfRlSsUpg/tltwVEy7nTjQA==" saltValue="/PH7OzFN6KS9DdqcBAST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543</v>
      </c>
    </row>
  </sheetData>
  <sheetProtection algorithmName="SHA-512" hashValue="zJSVSGIPeDhgAvaPjxf8oNqdNBjvO2JIwY0Mav+TfjsRxC19KPzqoX67QZDFYXqAEvj287SU0te7ToZGSYVbuQ==" saltValue="eER5bEriuZsRD1jCVlmt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09" t="s">
        <v>3</v>
      </c>
      <c r="D47" s="1209"/>
      <c r="E47" s="1210"/>
      <c r="F47" s="11">
        <v>41.83</v>
      </c>
      <c r="G47" s="12">
        <v>40.19</v>
      </c>
      <c r="H47" s="12">
        <v>43.52</v>
      </c>
      <c r="I47" s="12">
        <v>49.32</v>
      </c>
      <c r="J47" s="13">
        <v>47.89</v>
      </c>
    </row>
    <row r="48" spans="2:10" ht="57.75" customHeight="1" x14ac:dyDescent="0.15">
      <c r="B48" s="14"/>
      <c r="C48" s="1211" t="s">
        <v>4</v>
      </c>
      <c r="D48" s="1211"/>
      <c r="E48" s="1212"/>
      <c r="F48" s="15">
        <v>6.87</v>
      </c>
      <c r="G48" s="16">
        <v>6.71</v>
      </c>
      <c r="H48" s="16">
        <v>9.58</v>
      </c>
      <c r="I48" s="16">
        <v>7.72</v>
      </c>
      <c r="J48" s="17">
        <v>10.029999999999999</v>
      </c>
    </row>
    <row r="49" spans="2:10" ht="57.75" customHeight="1" thickBot="1" x14ac:dyDescent="0.2">
      <c r="B49" s="18"/>
      <c r="C49" s="1213" t="s">
        <v>5</v>
      </c>
      <c r="D49" s="1213"/>
      <c r="E49" s="1214"/>
      <c r="F49" s="19" t="s">
        <v>549</v>
      </c>
      <c r="G49" s="20" t="s">
        <v>550</v>
      </c>
      <c r="H49" s="20">
        <v>3.79</v>
      </c>
      <c r="I49" s="20">
        <v>7.14</v>
      </c>
      <c r="J49" s="21">
        <v>3.13</v>
      </c>
    </row>
    <row r="50" spans="2:10" ht="13.5" customHeight="1" x14ac:dyDescent="0.15"/>
  </sheetData>
  <sheetProtection algorithmName="SHA-512" hashValue="/RxOz0VHXVKvAI2vFSugJKNTea2+f93GqOBCKKbFKeAfpYB8rLSrITVBJHo0yVAHJ6pVeGstc0724DlPoobdGA==" saltValue="MciljbmHDeEGJDsho/OH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2022-03-09T08:28:51Z</cp:lastPrinted>
  <dcterms:created xsi:type="dcterms:W3CDTF">2022-02-02T03:36:18Z</dcterms:created>
  <dcterms:modified xsi:type="dcterms:W3CDTF">2022-09-27T12:32:50Z</dcterms:modified>
  <cp:category/>
</cp:coreProperties>
</file>