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<sst xmlns="http://schemas.openxmlformats.org/spreadsheetml/2006/main" count="1137" uniqueCount="601">
  <si>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</si>
  <si>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</si>
  <si>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</si>
  <si>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</si>
  <si>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</si>
  <si>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</si>
  <si>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</si>
  <si>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</si>
  <si>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</si>
  <si>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</si>
  <si>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</si>
  <si>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</si>
  <si>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</si>
  <si>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</si>
  <si>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</si>
  <si>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</si>
  <si>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</si>
  <si>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</si>
  <si>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</si>
  <si>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</si>
  <si>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</si>
  <si>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</si>
  <si>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</si>
  <si>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</si>
  <si>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</si>
  <si>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</si>
  <si>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</si>
  <si>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</si>
  <si>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</si>
  <si>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</si>
  <si>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</si>
  <si>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</si>
  <si>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</si>
  <si>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</si>
  <si>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</si>
  <si>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</si>
  <si>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</si>
  <si>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</si>
  <si>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</si>
  <si>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</si>
  <si>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</si>
  <si>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</si>
  <si>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</si>
  <si>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</si>
  <si>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</si>
  <si>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</si>
  <si>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</si>
  <si>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</si>
  <si>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</si>
  <si>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</si>
  <si>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</si>
  <si>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</si>
  <si>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</si>
  <si>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</si>
  <si>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</si>
  <si>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</si>
  <si>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</si>
  <si>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</si>
  <si>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</si>
  <si>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</si>
  <si>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</si>
  <si>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</si>
  <si>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</si>
  <si>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</si>
  <si>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</si>
  <si>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</si>
  <si>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</si>
  <si>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</si>
  <si>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</si>
  <si>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</si>
  <si>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</si>
  <si>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</si>
  <si>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</si>
  <si>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</si>
  <si>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</si>
  <si>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</si>
  <si>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</si>
  <si>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</si>
  <si>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</si>
  <si>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</si>
  <si>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</si>
  <si>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</si>
  <si>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</si>
  <si>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</si>
  <si>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</si>
  <si>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</si>
  <si>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</si>
  <si>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</si>
  <si>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</si>
  <si>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</si>
  <si>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</si>
  <si>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</si>
  <si>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</si>
  <si>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</si>
  <si>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</si>
  <si>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</si>
  <si>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</si>
  <si>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</si>
  <si>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</si>
  <si>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</si>
  <si>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</si>
  <si>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</si>
  <si>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</si>
  <si>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</si>
  <si>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</si>
  <si>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</si>
  <si>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</si>
  <si>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</si>
  <si>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</si>
  <si>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</si>
  <si>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</si>
  <si>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</si>
  <si>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</si>
  <si>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</si>
  <si>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</si>
  <si>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</si>
  <si>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</si>
  <si>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</si>
  <si>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</si>
  <si>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</si>
  <si>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</si>
  <si>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</si>
  <si>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</si>
  <si>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</si>
  <si>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</si>
  <si>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</si>
  <si>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</si>
  <si>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</si>
  <si>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</si>
  <si>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</si>
  <si>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</si>
  <si>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</si>
  <si>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</si>
  <si>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</si>
  <si>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</si>
  <si>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</si>
  <si>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</si>
  <si>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</si>
  <si>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</si>
  <si>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</si>
  <si>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</si>
  <si>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</si>
  <si>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</si>
  <si>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</si>
  <si>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</si>
  <si>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</si>
  <si>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</si>
  <si>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</si>
  <si>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</si>
  <si>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</si>
  <si>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</si>
  <si>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</si>
  <si>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</si>
  <si>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</si>
  <si>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</si>
  <si>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</si>
  <si>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</si>
  <si>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</si>
  <si>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</si>
  <si>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</si>
  <si>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</si>
  <si>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</si>
  <si>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</si>
  <si>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</si>
  <si>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</si>
  <si>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</si>
  <si>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</si>
  <si>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</si>
  <si>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</si>
  <si>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</si>
  <si>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</si>
  <si>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</si>
  <si>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</si>
  <si>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</si>
  <si>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</si>
  <si>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</si>
  <si>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</si>
  <si>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</si>
  <si>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</si>
  <si>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</si>
  <si>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</si>
  <si>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</si>
  <si>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</si>
  <si>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</si>
  <si>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</si>
  <si>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</si>
  <si>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</si>
  <si>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</si>
  <si>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</si>
  <si>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</si>
  <si>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</si>
  <si>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</si>
  <si>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</si>
  <si>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</si>
  <si>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</si>
  <si>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</si>
  <si>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</si>
  <si>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</si>
  <si>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</si>
  <si>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</si>
  <si>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</si>
  <si>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</si>
  <si>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</si>
  <si>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</si>
  <si>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</si>
  <si>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</si>
  <si>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</si>
  <si>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</si>
  <si>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</si>
  <si>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</si>
  <si>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</si>
  <si>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</si>
  <si>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</si>
  <si>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</si>
  <si>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</si>
  <si>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宮城県富谷市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</si>
  <si>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</si>
  <si>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</si>
  <si>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</si>
  <si>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</si>
  <si>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</si>
  <si>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</si>
  <si>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</si>
  <si>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</si>
  <si>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</si>
  <si>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</si>
  <si>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</si>
  <si>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</si>
  <si>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</si>
  <si>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</si>
  <si>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</si>
  <si>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</si>
  <si>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</si>
  <si>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</si>
  <si>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</si>
  <si>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</si>
  <si>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</si>
  <si>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</si>
  <si>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</si>
  <si>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</si>
  <si>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</si>
  <si>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</si>
  <si>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</si>
  <si>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</si>
  <si>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</si>
  <si>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</si>
  <si>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</si>
  <si>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</si>
  <si>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</si>
  <si>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</si>
  <si>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</si>
  <si>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</si>
  <si>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</si>
  <si>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</si>
  <si>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</si>
  <si>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</si>
  <si>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</si>
  <si>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</si>
  <si>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</si>
  <si>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</si>
  <si>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</si>
  <si>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</si>
  <si>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</si>
  <si>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</si>
  <si>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</si>
  <si>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</si>
  <si>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</si>
  <si>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</si>
  <si>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</si>
  <si>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</si>
  <si>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</si>
  <si>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</si>
  <si>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</si>
  <si>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</si>
  <si>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</si>
  <si>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</si>
  <si>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</si>
  <si>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</si>
  <si>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</si>
  <si>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</si>
  <si>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</si>
  <si>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</si>
  <si>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</si>
  <si>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</si>
  <si>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</si>
  <si>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</si>
  <si>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</si>
  <si>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</si>
  <si>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</si>
  <si>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</si>
  <si>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</si>
  <si>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</si>
  <si>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</si>
  <si>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</si>
  <si>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</si>
  <si>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</si>
  <si>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</si>
  <si>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</si>
  <si>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</si>
  <si>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</si>
  <si>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</si>
  <si>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</si>
  <si>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</si>
  <si>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</si>
  <si>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</si>
  <si>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</si>
  <si>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</si>
  <si>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</si>
  <si>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</si>
  <si>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</si>
  <si>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</si>
  <si>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</si>
  <si>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</si>
  <si>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</si>
  <si>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</si>
  <si>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</si>
  <si>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</si>
  <si>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</si>
  <si>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</si>
  <si>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</si>
  <si>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</si>
  <si>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</si>
  <si>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</si>
  <si>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</si>
  <si>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</si>
  <si>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</si>
  <si>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</si>
  <si>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</si>
  <si>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</si>
  <si>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</si>
  <si>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</si>
  <si>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</si>
  <si>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</si>
  <si>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</si>
  <si>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</si>
  <si>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</si>
  <si>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</si>
  <si>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</si>
  <si>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</si>
  <si>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</si>
  <si>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</si>
  <si>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</si>
  <si>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</si>
  <si>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</si>
  <si>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</si>
  <si>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</si>
  <si>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</si>
  <si>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</si>
  <si>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</si>
  <si>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</si>
  <si>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</si>
  <si>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</si>
  <si>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</si>
  <si>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</si>
  <si>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</si>
  <si>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</si>
  <si>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</si>
  <si>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</si>
  <si>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</si>
  <si>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</si>
  <si>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</si>
  <si>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</si>
  <si>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</si>
  <si>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</si>
  <si>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</si>
  <si>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</si>
  <si>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</si>
  <si>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</si>
  <si>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</si>
  <si>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宮城県富谷市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</si>
  <si>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</si>
  <si>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</si>
  <si>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</si>
  <si>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</si>
  <si>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</si>
  <si>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</si>
  <si>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</si>
  <si>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</si>
  <si>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</si>
  <si>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</si>
  <si>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</si>
  <si>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</si>
  <si>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</si>
  <si>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</si>
  <si>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</si>
  <si>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</si>
  <si>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</si>
  <si>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</si>
  <si>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</si>
  <si>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</si>
  <si>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富谷市市営墓地特別会計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</si>
  <si>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</si>
  <si>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</si>
  <si>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</si>
  <si>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</si>
  <si>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</si>
  <si>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</si>
  <si>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</si>
  <si>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</si>
  <si>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</si>
  <si>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</si>
  <si>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</si>
  <si>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</si>
  <si>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</si>
  <si>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</si>
  <si>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富谷市国民健康保険特別会計</t>
    <phoneticPr fontId="5"/>
  </si>
  <si>
    <t>富谷市介護保険特別会計</t>
    <phoneticPr fontId="5"/>
  </si>
  <si>
    <t>富谷市後期高齢者医療特別会計</t>
    <phoneticPr fontId="5"/>
  </si>
  <si>
    <t>富谷市下水道事業会計</t>
    <phoneticPr fontId="5"/>
  </si>
  <si>
    <t>法適用企業</t>
    <phoneticPr fontId="5"/>
  </si>
  <si>
    <t>富谷市水道事業会計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</si>
  <si>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</si>
  <si>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</si>
  <si>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</si>
  <si>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</si>
  <si>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</si>
  <si>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</si>
  <si>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</si>
  <si>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</si>
  <si>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</si>
  <si>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</si>
  <si>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</si>
  <si>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</si>
  <si>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</si>
  <si>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</si>
  <si>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</si>
  <si>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</si>
  <si>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</si>
  <si>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</si>
  <si>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</si>
  <si>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</si>
  <si>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</si>
  <si>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</si>
  <si>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</si>
  <si>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</si>
  <si>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</si>
  <si>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</si>
  <si>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</si>
  <si>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</si>
  <si>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</si>
  <si>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</si>
  <si>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</si>
  <si>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</si>
  <si>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</si>
  <si>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</si>
  <si>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</si>
  <si>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</si>
  <si>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</si>
  <si>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</si>
  <si>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</si>
  <si>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</si>
  <si>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</si>
  <si>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</si>
  <si>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</si>
  <si>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</si>
  <si>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</si>
  <si>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</si>
  <si>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</si>
  <si>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</si>
  <si>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</si>
  <si>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</si>
  <si>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</si>
  <si>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</si>
  <si>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</si>
  <si>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</si>
  <si>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</si>
  <si>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</si>
  <si>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</si>
  <si>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</si>
  <si>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</si>
  <si>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</si>
  <si>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</si>
  <si>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</si>
  <si>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</si>
  <si>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富谷市国民健康保険特別会計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</si>
  <si>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</si>
  <si>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</si>
  <si>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</si>
  <si>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</si>
  <si>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</si>
  <si>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</si>
  <si>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</si>
  <si>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</si>
  <si>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</si>
  <si>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</si>
  <si>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</si>
  <si>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</si>
  <si>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</si>
  <si>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</si>
  <si>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</si>
  <si>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</si>
  <si>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</si>
  <si>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</si>
  <si>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</si>
  <si>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</si>
  <si>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</si>
  <si>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</si>
  <si>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</si>
  <si>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</si>
  <si>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</si>
  <si>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</si>
  <si>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</si>
  <si>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</si>
  <si>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</si>
  <si>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</si>
  <si>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</si>
  <si>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</si>
  <si>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</si>
  <si>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</si>
  <si>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</si>
  <si>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</si>
  <si>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</si>
  <si>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</si>
  <si>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</si>
  <si>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</si>
  <si>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</si>
  <si>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</si>
  <si>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</si>
  <si>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</si>
  <si>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</si>
  <si>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</si>
  <si>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</si>
  <si>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</si>
  <si>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</si>
  <si>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</si>
  <si>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</si>
  <si>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</si>
  <si>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</si>
  <si>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</si>
  <si>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</si>
  <si>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</si>
  <si>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</si>
  <si>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</si>
  <si>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</si>
  <si>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</si>
  <si>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</si>
  <si>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</si>
  <si>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</si>
  <si>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</si>
  <si>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</si>
  <si>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</si>
  <si>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</si>
  <si>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</si>
  <si>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</si>
  <si>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</si>
  <si>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</si>
  <si>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</si>
  <si>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</si>
  <si>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</si>
  <si>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</si>
  <si>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</si>
  <si>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</si>
  <si>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</si>
  <si>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</si>
  <si>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</si>
  <si>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</si>
  <si>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</si>
  <si>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</si>
  <si>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2.92</t>
  </si>
  <si>
    <t>富谷市水道事業会計</t>
  </si>
  <si>
    <t>一般会計</t>
  </si>
  <si>
    <t>富谷市介護保険特別会計</t>
  </si>
  <si>
    <t>富谷市下水道事業会計</t>
  </si>
  <si>
    <t>富谷市国民健康保険特別会計</t>
  </si>
  <si>
    <t>富谷市後期高齢者医療特別会計</t>
  </si>
  <si>
    <t>富谷市市営墓地特別会計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</si>
  <si>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</si>
  <si>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</si>
  <si>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</si>
  <si>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</si>
  <si>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</si>
  <si>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</si>
  <si>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</si>
  <si>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</si>
  <si>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</si>
  <si>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黒川地域行政事務組合</t>
    <rPh sb="0" eb="2">
      <t>クロカワ</t>
    </rPh>
    <rPh sb="2" eb="4">
      <t>チイキ</t>
    </rPh>
    <rPh sb="4" eb="6">
      <t>ギョウセイ</t>
    </rPh>
    <rPh sb="6" eb="8">
      <t>ジム</t>
    </rPh>
    <rPh sb="8" eb="10">
      <t>クミアイ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</si>
  <si>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</si>
  <si>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</si>
  <si>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</si>
  <si>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</si>
  <si>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</si>
  <si>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宮城県市町村非常勤消防団員補償報償組合</t>
    <rPh sb="0" eb="3">
      <t>ミヤギケン</t>
    </rPh>
    <rPh sb="3" eb="5">
      <t>シチョウ</t>
    </rPh>
    <rPh sb="5" eb="6">
      <t>ソン</t>
    </rPh>
    <rPh sb="6" eb="9">
      <t>ヒジョウキン</t>
    </rPh>
    <rPh sb="9" eb="11">
      <t>ショウボウ</t>
    </rPh>
    <rPh sb="11" eb="12">
      <t>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</si>
  <si>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</si>
  <si>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吉田川流域溜池大和町外３市３ヶ町村組合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</si>
  <si>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ユーマイタウン施設整備基金</t>
    <rPh sb="7" eb="9">
      <t>シセツ</t>
    </rPh>
    <rPh sb="9" eb="11">
      <t>セイビ</t>
    </rPh>
    <rPh sb="11" eb="13">
      <t>キキン</t>
    </rPh>
    <phoneticPr fontId="5"/>
  </si>
  <si>
    <t>庁舎整備基金</t>
    <rPh sb="0" eb="2">
      <t>チョウシャ</t>
    </rPh>
    <rPh sb="2" eb="4">
      <t>セイビ</t>
    </rPh>
    <rPh sb="4" eb="6">
      <t>キキン</t>
    </rPh>
    <phoneticPr fontId="5"/>
  </si>
  <si>
    <t>ふるさと富谷創造基金</t>
    <rPh sb="4" eb="6">
      <t>トミヤ</t>
    </rPh>
    <rPh sb="6" eb="8">
      <t>ソウゾウ</t>
    </rPh>
    <rPh sb="8" eb="10">
      <t>キキン</t>
    </rPh>
    <phoneticPr fontId="5"/>
  </si>
  <si>
    <t>長寿社会福祉基金</t>
    <rPh sb="0" eb="2">
      <t>チョウジュ</t>
    </rPh>
    <rPh sb="2" eb="4">
      <t>シャカイ</t>
    </rPh>
    <rPh sb="4" eb="6">
      <t>フクシ</t>
    </rPh>
    <rPh sb="6" eb="8">
      <t>キキン</t>
    </rPh>
    <phoneticPr fontId="5"/>
  </si>
  <si>
    <t>市民図書館基金</t>
    <rPh sb="0" eb="2">
      <t>シミン</t>
    </rPh>
    <rPh sb="2" eb="5">
      <t>トショカン</t>
    </rPh>
    <rPh sb="5" eb="7">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</si>
  <si>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</si>
  <si>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</si>
  <si>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</si>
  <si>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将来負担額を充当可能財源が上回る状況が続いており、将来負担比率は算定されていない。今後も将来にわたって安定的な行政運営が行われるよう、健全な財政運営に努めていく。
　なお、有形固定資産減価償却率については年々上昇しており、今後さらに既存の資産の老朽化が見込まれるため、公共施設等総合管理計画に基づき、計画的かつ効果的な改修や修繕に取り組んでいく。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</si>
  <si>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</si>
  <si>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</si>
  <si>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</si>
  <si>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</si>
  <si>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</si>
  <si>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</si>
  <si>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これまで将来負担比率は算定されず、実質公債費比率についてはマイナスの数値が続いている。
　なお、直近3か年平均となる実質公債費比率について、0.1ポイント好転した。これは、3か年平均値対象外となる平成30年度と、令和3年度の単年度数値を比較すると、普通交付税及び臨時財政対策債発行可能額等の伸びにより標準財政規模が増加したため（対平成30年度比 ＋1,148,491千円）、分母の金額が大きくなったことによるものである。また、元利償還額や公営企業債の償還の財源に充てられる繰出金等が減少したことにより、分子の金額は小さく（絶対値では大きく）なった（対平成30年度比 ▲68,478千円）ことも一因であり、決算の内容としては好転したといえる。今後も引き続き、将来を見据えた計画的な市債管理に努めていく。</t>
    <rPh sb="89" eb="90">
      <t>ネン</t>
    </rPh>
    <rPh sb="90" eb="93">
      <t>ヘイキンチ</t>
    </rPh>
    <rPh sb="93" eb="95">
      <t>タイショウ</t>
    </rPh>
    <rPh sb="95" eb="96">
      <t>ガイ</t>
    </rPh>
    <rPh sb="99" eb="101">
      <t>ヘイセイ</t>
    </rPh>
    <rPh sb="103" eb="104">
      <t>ネン</t>
    </rPh>
    <rPh sb="104" eb="105">
      <t>ド</t>
    </rPh>
    <rPh sb="107" eb="108">
      <t>レイ</t>
    </rPh>
    <rPh sb="108" eb="109">
      <t>ワ</t>
    </rPh>
    <rPh sb="110" eb="111">
      <t>ネン</t>
    </rPh>
    <rPh sb="111" eb="112">
      <t>ド</t>
    </rPh>
    <rPh sb="113" eb="116">
      <t>タンネンド</t>
    </rPh>
    <rPh sb="116" eb="118">
      <t>スウチ</t>
    </rPh>
    <rPh sb="119" eb="121">
      <t>ヒカク</t>
    </rPh>
    <rPh sb="297" eb="299">
      <t>イチイン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</si>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</sst>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5CB-4552-8155-A562A4DBAF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27507</c:v>
                </c:pt>
                <c:pt idx="1">
                  <c:v>14642</c:v>
                </c:pt>
                <c:pt idx="2">
                  <c:v>23911</c:v>
                </c:pt>
                <c:pt idx="3">
                  <c:v>19014</c:v>
                </c:pt>
                <c:pt idx="4">
                  <c:v>36490</c:v>
                </c:pt>
              </c:numCache>
            </c:numRef>
          </c:val>
          <c:smooth val="0"/>
          <c:extLst>
            <c:ext xmlns:c16="http://schemas.microsoft.com/office/drawing/2014/chart" uri="{C3380CC4-5D6E-409C-BE32-E72D297353CC}">
              <c16:uniqueId val="{00000001-65CB-4552-8155-A562A4DBAF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6.71</c:v>
                </c:pt>
                <c:pt idx="1">
                  <c:v>9.58</c:v>
                </c:pt>
                <c:pt idx="2">
                  <c:v>7.72</c:v>
                </c:pt>
                <c:pt idx="3">
                  <c:v>10.029999999999999</c:v>
                </c:pt>
                <c:pt idx="4">
                  <c:v>10.17</c:v>
                </c:pt>
              </c:numCache>
            </c:numRef>
          </c:val>
          <c:extLst>
            <c:ext xmlns:c16="http://schemas.microsoft.com/office/drawing/2014/chart" uri="{C3380CC4-5D6E-409C-BE32-E72D297353CC}">
              <c16:uniqueId val="{00000000-8025-40EA-B7A8-F9A89E62BF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40.19</c:v>
                </c:pt>
                <c:pt idx="1">
                  <c:v>43.52</c:v>
                </c:pt>
                <c:pt idx="2">
                  <c:v>49.32</c:v>
                </c:pt>
                <c:pt idx="3">
                  <c:v>47.89</c:v>
                </c:pt>
                <c:pt idx="4">
                  <c:v>47.94</c:v>
                </c:pt>
              </c:numCache>
            </c:numRef>
          </c:val>
          <c:extLst>
            <c:ext xmlns:c16="http://schemas.microsoft.com/office/drawing/2014/chart" uri="{C3380CC4-5D6E-409C-BE32-E72D297353CC}">
              <c16:uniqueId val="{00000001-8025-40EA-B7A8-F9A89E62BF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-2.92</c:v>
                </c:pt>
                <c:pt idx="1">
                  <c:v>3.79</c:v>
                </c:pt>
                <c:pt idx="2">
                  <c:v>7.14</c:v>
                </c:pt>
                <c:pt idx="3">
                  <c:v>3.13</c:v>
                </c:pt>
                <c:pt idx="4">
                  <c:v>3.99</c:v>
                </c:pt>
              </c:numCache>
            </c:numRef>
          </c:val>
          <c:smooth val="0"/>
          <c:extLst>
            <c:ext xmlns:c16="http://schemas.microsoft.com/office/drawing/2014/chart" uri="{C3380CC4-5D6E-409C-BE32-E72D297353CC}">
              <c16:uniqueId val="{00000002-8025-40EA-B7A8-F9A89E62BF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0.24</c:v>
                </c:pt>
                <c:pt idx="4">
                  <c:v>#N/A</c:v>
                </c:pt>
                <c:pt idx="5">
                  <c:v>0.26</c:v>
                </c:pt>
                <c:pt idx="6">
                  <c:v>0</c:v>
                </c:pt>
                <c:pt idx="7">
                  <c:v>0</c:v>
                </c:pt>
                <c:pt idx="8">
                  <c:v>0</c:v>
                </c:pt>
                <c:pt idx="9">
                  <c:v>0</c:v>
                </c:pt>
              </c:numCache>
            </c:numRef>
          </c:val>
          <c:extLst>
            <c:ext xmlns:c16="http://schemas.microsoft.com/office/drawing/2014/chart" uri="{C3380CC4-5D6E-409C-BE32-E72D297353CC}">
              <c16:uniqueId val="{00000000-D07F-453F-BFDB-69607FBD3C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7F-453F-BFDB-69607FBD3C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7F-453F-BFDB-69607FBD3C8B}"/>
            </c:ext>
          </c:extLst>
        </c:ser>
        <c:ser>
          <c:idx val="3"/>
          <c:order val="3"/>
          <c:tx>
            <c:strRef>
              <c:f>データシート!$A$30</c:f>
              <c:strCache>
                <c:ptCount val="1"/>
                <c:pt idx="0">
                  <c:v>富谷市市営墓地特別会計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D07F-453F-BFDB-69607FBD3C8B}"/>
            </c:ext>
          </c:extLst>
        </c:ser>
        <c:ser>
          <c:idx val="4"/>
          <c:order val="4"/>
          <c:tx>
            <c:strRef>
              <c:f>データシート!$A$31</c:f>
              <c:strCache>
                <c:ptCount val="1"/>
                <c:pt idx="0">
                  <c:v>富谷市後期高齢者医療特別会計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0.09</c:v>
                </c:pt>
                <c:pt idx="6">
                  <c:v>#N/A</c:v>
                </c:pt>
                <c:pt idx="7">
                  <c:v>0.09</c:v>
                </c:pt>
                <c:pt idx="8">
                  <c:v>#N/A</c:v>
                </c:pt>
                <c:pt idx="9">
                  <c:v>0.08</c:v>
                </c:pt>
              </c:numCache>
            </c:numRef>
          </c:val>
          <c:extLst>
            <c:ext xmlns:c16="http://schemas.microsoft.com/office/drawing/2014/chart" uri="{C3380CC4-5D6E-409C-BE32-E72D297353CC}">
              <c16:uniqueId val="{00000004-D07F-453F-BFDB-69607FBD3C8B}"/>
            </c:ext>
          </c:extLst>
        </c:ser>
        <c:ser>
          <c:idx val="5"/>
          <c:order val="5"/>
          <c:tx>
            <c:strRef>
              <c:f>データシート!$A$32</c:f>
              <c:strCache>
                <c:ptCount val="1"/>
                <c:pt idx="0">
                  <c:v>富谷市国民健康保険特別会計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1.17</c:v>
                </c:pt>
                <c:pt idx="2">
                  <c:v>#N/A</c:v>
                </c:pt>
                <c:pt idx="3">
                  <c:v>0.37</c:v>
                </c:pt>
                <c:pt idx="4">
                  <c:v>#N/A</c:v>
                </c:pt>
                <c:pt idx="5">
                  <c:v>0.36</c:v>
                </c:pt>
                <c:pt idx="6">
                  <c:v>#N/A</c:v>
                </c:pt>
                <c:pt idx="7">
                  <c:v>0.27</c:v>
                </c:pt>
                <c:pt idx="8">
                  <c:v>#N/A</c:v>
                </c:pt>
                <c:pt idx="9">
                  <c:v>0.56000000000000005</c:v>
                </c:pt>
              </c:numCache>
            </c:numRef>
          </c:val>
          <c:extLst>
            <c:ext xmlns:c16="http://schemas.microsoft.com/office/drawing/2014/chart" uri="{C3380CC4-5D6E-409C-BE32-E72D297353CC}">
              <c16:uniqueId val="{00000005-D07F-453F-BFDB-69607FBD3C8B}"/>
            </c:ext>
          </c:extLst>
        </c:ser>
        <c:ser>
          <c:idx val="6"/>
          <c:order val="6"/>
          <c:tx>
            <c:strRef>
              <c:f>データシート!$A$33</c:f>
              <c:strCache>
                <c:ptCount val="1"/>
                <c:pt idx="0">
                  <c:v>富谷市下水道事業会計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0.55000000000000004</c:v>
                </c:pt>
                <c:pt idx="8">
                  <c:v>#N/A</c:v>
                </c:pt>
                <c:pt idx="9">
                  <c:v>0.65</c:v>
                </c:pt>
              </c:numCache>
            </c:numRef>
          </c:val>
          <c:extLst>
            <c:ext xmlns:c16="http://schemas.microsoft.com/office/drawing/2014/chart" uri="{C3380CC4-5D6E-409C-BE32-E72D297353CC}">
              <c16:uniqueId val="{00000006-D07F-453F-BFDB-69607FBD3C8B}"/>
            </c:ext>
          </c:extLst>
        </c:ser>
        <c:ser>
          <c:idx val="7"/>
          <c:order val="7"/>
          <c:tx>
            <c:strRef>
              <c:f>データシート!$A$34</c:f>
              <c:strCache>
                <c:ptCount val="1"/>
                <c:pt idx="0">
                  <c:v>富谷市介護保険特別会計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0.19</c:v>
                </c:pt>
                <c:pt idx="2">
                  <c:v>#N/A</c:v>
                </c:pt>
                <c:pt idx="3">
                  <c:v>0.43</c:v>
                </c:pt>
                <c:pt idx="4">
                  <c:v>#N/A</c:v>
                </c:pt>
                <c:pt idx="5">
                  <c:v>0.6</c:v>
                </c:pt>
                <c:pt idx="6">
                  <c:v>#N/A</c:v>
                </c:pt>
                <c:pt idx="7">
                  <c:v>1.57</c:v>
                </c:pt>
                <c:pt idx="8">
                  <c:v>#N/A</c:v>
                </c:pt>
                <c:pt idx="9">
                  <c:v>1.34</c:v>
                </c:pt>
              </c:numCache>
            </c:numRef>
          </c:val>
          <c:extLst>
            <c:ext xmlns:c16="http://schemas.microsoft.com/office/drawing/2014/chart" uri="{C3380CC4-5D6E-409C-BE32-E72D297353CC}">
              <c16:uniqueId val="{00000007-D07F-453F-BFDB-69607FBD3C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6.71</c:v>
                </c:pt>
                <c:pt idx="2">
                  <c:v>#N/A</c:v>
                </c:pt>
                <c:pt idx="3">
                  <c:v>9.58</c:v>
                </c:pt>
                <c:pt idx="4">
                  <c:v>#N/A</c:v>
                </c:pt>
                <c:pt idx="5">
                  <c:v>7.71</c:v>
                </c:pt>
                <c:pt idx="6">
                  <c:v>#N/A</c:v>
                </c:pt>
                <c:pt idx="7">
                  <c:v>10.02</c:v>
                </c:pt>
                <c:pt idx="8">
                  <c:v>#N/A</c:v>
                </c:pt>
                <c:pt idx="9">
                  <c:v>10.16</c:v>
                </c:pt>
              </c:numCache>
            </c:numRef>
          </c:val>
          <c:extLst>
            <c:ext xmlns:c16="http://schemas.microsoft.com/office/drawing/2014/chart" uri="{C3380CC4-5D6E-409C-BE32-E72D297353CC}">
              <c16:uniqueId val="{00000008-D07F-453F-BFDB-69607FBD3C8B}"/>
            </c:ext>
          </c:extLst>
        </c:ser>
        <c:ser>
          <c:idx val="9"/>
          <c:order val="9"/>
          <c:tx>
            <c:strRef>
              <c:f>データシート!$A$36</c:f>
              <c:strCache>
                <c:ptCount val="1"/>
                <c:pt idx="0">
                  <c:v>富谷市水道事業会計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17.7</c:v>
                </c:pt>
                <c:pt idx="2">
                  <c:v>#N/A</c:v>
                </c:pt>
                <c:pt idx="3">
                  <c:v>17.41</c:v>
                </c:pt>
                <c:pt idx="4">
                  <c:v>#N/A</c:v>
                </c:pt>
                <c:pt idx="5">
                  <c:v>17.149999999999999</c:v>
                </c:pt>
                <c:pt idx="6">
                  <c:v>#N/A</c:v>
                </c:pt>
                <c:pt idx="7">
                  <c:v>18.22</c:v>
                </c:pt>
                <c:pt idx="8">
                  <c:v>#N/A</c:v>
                </c:pt>
                <c:pt idx="9">
                  <c:v>17.809999999999999</c:v>
                </c:pt>
              </c:numCache>
            </c:numRef>
          </c:val>
          <c:extLst>
            <c:ext xmlns:c16="http://schemas.microsoft.com/office/drawing/2014/chart" uri="{C3380CC4-5D6E-409C-BE32-E72D297353CC}">
              <c16:uniqueId val="{00000009-D07F-453F-BFDB-69607FBD3C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817</c:v>
                </c:pt>
                <c:pt idx="5">
                  <c:v>853</c:v>
                </c:pt>
                <c:pt idx="8">
                  <c:v>849</c:v>
                </c:pt>
                <c:pt idx="11">
                  <c:v>828</c:v>
                </c:pt>
                <c:pt idx="14">
                  <c:v>833</c:v>
                </c:pt>
              </c:numCache>
            </c:numRef>
          </c:val>
          <c:extLst>
            <c:ext xmlns:c16="http://schemas.microsoft.com/office/drawing/2014/chart" uri="{C3380CC4-5D6E-409C-BE32-E72D297353CC}">
              <c16:uniqueId val="{00000000-FB2E-4059-A7E8-4427255949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2E-4059-A7E8-4427255949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6</c:v>
                </c:pt>
                <c:pt idx="6">
                  <c:v>4</c:v>
                </c:pt>
                <c:pt idx="9">
                  <c:v>4</c:v>
                </c:pt>
                <c:pt idx="12">
                  <c:v>2</c:v>
                </c:pt>
              </c:numCache>
            </c:numRef>
          </c:val>
          <c:extLst>
            <c:ext xmlns:c16="http://schemas.microsoft.com/office/drawing/2014/chart" uri="{C3380CC4-5D6E-409C-BE32-E72D297353CC}">
              <c16:uniqueId val="{00000002-FB2E-4059-A7E8-4427255949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50</c:v>
                </c:pt>
                <c:pt idx="6">
                  <c:v>57</c:v>
                </c:pt>
                <c:pt idx="9">
                  <c:v>51</c:v>
                </c:pt>
                <c:pt idx="12">
                  <c:v>46</c:v>
                </c:pt>
              </c:numCache>
            </c:numRef>
          </c:val>
          <c:extLst>
            <c:ext xmlns:c16="http://schemas.microsoft.com/office/drawing/2014/chart" uri="{C3380CC4-5D6E-409C-BE32-E72D297353CC}">
              <c16:uniqueId val="{00000003-FB2E-4059-A7E8-4427255949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120</c:v>
                </c:pt>
                <c:pt idx="3">
                  <c:v>120</c:v>
                </c:pt>
                <c:pt idx="6">
                  <c:v>103</c:v>
                </c:pt>
                <c:pt idx="9">
                  <c:v>70</c:v>
                </c:pt>
                <c:pt idx="12">
                  <c:v>57</c:v>
                </c:pt>
              </c:numCache>
            </c:numRef>
          </c:val>
          <c:extLst>
            <c:ext xmlns:c16="http://schemas.microsoft.com/office/drawing/2014/chart" uri="{C3380CC4-5D6E-409C-BE32-E72D297353CC}">
              <c16:uniqueId val="{00000004-FB2E-4059-A7E8-4427255949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2E-4059-A7E8-4427255949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2E-4059-A7E8-4427255949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473</c:v>
                </c:pt>
                <c:pt idx="3">
                  <c:v>519</c:v>
                </c:pt>
                <c:pt idx="6">
                  <c:v>504</c:v>
                </c:pt>
                <c:pt idx="9">
                  <c:v>469</c:v>
                </c:pt>
                <c:pt idx="12">
                  <c:v>501</c:v>
                </c:pt>
              </c:numCache>
            </c:numRef>
          </c:val>
          <c:extLst>
            <c:ext xmlns:c16="http://schemas.microsoft.com/office/drawing/2014/chart" uri="{C3380CC4-5D6E-409C-BE32-E72D297353CC}">
              <c16:uniqueId val="{00000007-FB2E-4059-A7E8-4427255949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c:v>
                </c:pt>
                <c:pt idx="2">
                  <c:v>#N/A</c:v>
                </c:pt>
                <c:pt idx="3">
                  <c:v>#N/A</c:v>
                </c:pt>
                <c:pt idx="4">
                  <c:v>-158</c:v>
                </c:pt>
                <c:pt idx="5">
                  <c:v>#N/A</c:v>
                </c:pt>
                <c:pt idx="6">
                  <c:v>#N/A</c:v>
                </c:pt>
                <c:pt idx="7">
                  <c:v>-181</c:v>
                </c:pt>
                <c:pt idx="8">
                  <c:v>#N/A</c:v>
                </c:pt>
                <c:pt idx="9">
                  <c:v>#N/A</c:v>
                </c:pt>
                <c:pt idx="10">
                  <c:v>-234</c:v>
                </c:pt>
                <c:pt idx="11">
                  <c:v>#N/A</c:v>
                </c:pt>
                <c:pt idx="12">
                  <c:v>#N/A</c:v>
                </c:pt>
                <c:pt idx="13">
                  <c:v>-227</c:v>
                </c:pt>
                <c:pt idx="14">
                  <c:v>#N/A</c:v>
                </c:pt>
              </c:numCache>
            </c:numRef>
          </c:val>
          <c:smooth val="0"/>
          <c:extLst>
            <c:ext xmlns:c16="http://schemas.microsoft.com/office/drawing/2014/chart" uri="{C3380CC4-5D6E-409C-BE32-E72D297353CC}">
              <c16:uniqueId val="{00000008-FB2E-4059-A7E8-4427255949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9030</c:v>
                </c:pt>
                <c:pt idx="5">
                  <c:v>9258</c:v>
                </c:pt>
                <c:pt idx="8">
                  <c:v>9486</c:v>
                </c:pt>
                <c:pt idx="11">
                  <c:v>9585</c:v>
                </c:pt>
                <c:pt idx="14">
                  <c:v>9810</c:v>
                </c:pt>
              </c:numCache>
            </c:numRef>
          </c:val>
          <c:extLst>
            <c:ext xmlns:c16="http://schemas.microsoft.com/office/drawing/2014/chart" uri="{C3380CC4-5D6E-409C-BE32-E72D297353CC}">
              <c16:uniqueId val="{00000000-0431-42C7-B12C-4F8C3F7E9C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c:v>
                </c:pt>
                <c:pt idx="5">
                  <c:v>132</c:v>
                </c:pt>
                <c:pt idx="8">
                  <c:v>122</c:v>
                </c:pt>
                <c:pt idx="11">
                  <c:v>113</c:v>
                </c:pt>
                <c:pt idx="14">
                  <c:v>99</c:v>
                </c:pt>
              </c:numCache>
            </c:numRef>
          </c:val>
          <c:extLst>
            <c:ext xmlns:c16="http://schemas.microsoft.com/office/drawing/2014/chart" uri="{C3380CC4-5D6E-409C-BE32-E72D297353CC}">
              <c16:uniqueId val="{00000001-0431-42C7-B12C-4F8C3F7E9C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8760</c:v>
                </c:pt>
                <c:pt idx="5">
                  <c:v>9131</c:v>
                </c:pt>
                <c:pt idx="8">
                  <c:v>9437</c:v>
                </c:pt>
                <c:pt idx="11">
                  <c:v>9487</c:v>
                </c:pt>
                <c:pt idx="14">
                  <c:v>9869</c:v>
                </c:pt>
              </c:numCache>
            </c:numRef>
          </c:val>
          <c:extLst>
            <c:ext xmlns:c16="http://schemas.microsoft.com/office/drawing/2014/chart" uri="{C3380CC4-5D6E-409C-BE32-E72D297353CC}">
              <c16:uniqueId val="{00000002-0431-42C7-B12C-4F8C3F7E9C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31-42C7-B12C-4F8C3F7E9C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31-42C7-B12C-4F8C3F7E9C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31-42C7-B12C-4F8C3F7E9C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171</c:v>
                </c:pt>
                <c:pt idx="12">
                  <c:v>294</c:v>
                </c:pt>
              </c:numCache>
            </c:numRef>
          </c:val>
          <c:extLst>
            <c:ext xmlns:c16="http://schemas.microsoft.com/office/drawing/2014/chart" uri="{C3380CC4-5D6E-409C-BE32-E72D297353CC}">
              <c16:uniqueId val="{00000006-0431-42C7-B12C-4F8C3F7E9C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357</c:v>
                </c:pt>
                <c:pt idx="3">
                  <c:v>365</c:v>
                </c:pt>
                <c:pt idx="6">
                  <c:v>293</c:v>
                </c:pt>
                <c:pt idx="9">
                  <c:v>247</c:v>
                </c:pt>
                <c:pt idx="12">
                  <c:v>242</c:v>
                </c:pt>
              </c:numCache>
            </c:numRef>
          </c:val>
          <c:extLst>
            <c:ext xmlns:c16="http://schemas.microsoft.com/office/drawing/2014/chart" uri="{C3380CC4-5D6E-409C-BE32-E72D297353CC}">
              <c16:uniqueId val="{00000007-0431-42C7-B12C-4F8C3F7E9C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721</c:v>
                </c:pt>
                <c:pt idx="3">
                  <c:v>530</c:v>
                </c:pt>
                <c:pt idx="6">
                  <c:v>496</c:v>
                </c:pt>
                <c:pt idx="9">
                  <c:v>381</c:v>
                </c:pt>
                <c:pt idx="12">
                  <c:v>296</c:v>
                </c:pt>
              </c:numCache>
            </c:numRef>
          </c:val>
          <c:extLst>
            <c:ext xmlns:c16="http://schemas.microsoft.com/office/drawing/2014/chart" uri="{C3380CC4-5D6E-409C-BE32-E72D297353CC}">
              <c16:uniqueId val="{00000008-0431-42C7-B12C-4F8C3F7E9C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31-42C7-B12C-4F8C3F7E9C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6752</c:v>
                </c:pt>
                <c:pt idx="3">
                  <c:v>6571</c:v>
                </c:pt>
                <c:pt idx="6">
                  <c:v>6090</c:v>
                </c:pt>
                <c:pt idx="9">
                  <c:v>6218</c:v>
                </c:pt>
                <c:pt idx="12">
                  <c:v>6209</c:v>
                </c:pt>
              </c:numCache>
            </c:numRef>
          </c:val>
          <c:extLst>
            <c:ext xmlns:c16="http://schemas.microsoft.com/office/drawing/2014/chart" uri="{C3380CC4-5D6E-409C-BE32-E72D297353CC}">
              <c16:uniqueId val="{0000000A-0431-42C7-B12C-4F8C3F7E9C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31-42C7-B12C-4F8C3F7E9C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4575</c:v>
                </c:pt>
                <c:pt idx="1">
                  <c:v>4624</c:v>
                </c:pt>
                <c:pt idx="2">
                  <c:v>4954</c:v>
                </c:pt>
              </c:numCache>
            </c:numRef>
          </c:val>
          <c:extLst>
            <c:ext xmlns:c16="http://schemas.microsoft.com/office/drawing/2014/chart" uri="{C3380CC4-5D6E-409C-BE32-E72D297353CC}">
              <c16:uniqueId val="{00000000-4C75-4906-8D1D-D098228122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1</c:v>
                </c:pt>
              </c:numCache>
            </c:numRef>
          </c:val>
          <c:extLst>
            <c:ext xmlns:c16="http://schemas.microsoft.com/office/drawing/2014/chart" uri="{C3380CC4-5D6E-409C-BE32-E72D297353CC}">
              <c16:uniqueId val="{00000001-4C75-4906-8D1D-D098228122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2678</c:v>
                </c:pt>
                <c:pt idx="1">
                  <c:v>2689</c:v>
                </c:pt>
                <c:pt idx="2">
                  <c:v>2642</c:v>
                </c:pt>
              </c:numCache>
            </c:numRef>
          </c:val>
          <c:extLst>
            <c:ext xmlns:c16="http://schemas.microsoft.com/office/drawing/2014/chart" uri="{C3380CC4-5D6E-409C-BE32-E72D297353CC}">
              <c16:uniqueId val="{00000002-4C75-4906-8D1D-D098228122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{B42C40F4-0008-4086-A88F-D23F7270D2EF}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E9-4DDE-B0B4-49E0E2EE49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{3EE9C879-45D6-4C55-84E6-73725B56995B}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E9-4DDE-B0B4-49E0E2EE49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{04B05171-7E52-4769-AD7E-E83AEE9822C4}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E9-4DDE-B0B4-49E0E2EE49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{DC896D0E-0171-4BAC-9D23-76BDBD289682}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E9-4DDE-B0B4-49E0E2EE49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{E6C60C0B-9DC5-4A6A-8F6E-8C4CF264EB67}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E9-4DDE-B0B4-49E0E2EE49D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{7E9F7FC7-56AE-4A84-90B7-FD0FDEB70769}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E9-4DDE-B0B4-49E0E2EE49D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{FC33C0CF-D64D-42F5-83FA-BE23F9E297D9}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E9-4DDE-B0B4-49E0E2EE49D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{976F4142-6D25-49A4-BBA6-B4FD212BCD49}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E9-4DDE-B0B4-49E0E2EE49D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{C998F6E4-38C2-4A49-ACCB-9FF82E6DF57B}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E9-4DDE-B0B4-49E0E2EE49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54.6</c:v>
                </c:pt>
                <c:pt idx="16">
                  <c:v>55.4</c:v>
                </c:pt>
                <c:pt idx="24">
                  <c:v>57.6</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E9-4DDE-B0B4-49E0E2EE49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{55380539-59CF-428F-B571-9C8337060936}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E9-4DDE-B0B4-49E0E2EE49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{072CFAC7-7DB5-492D-B952-13CD8D71D395}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E9-4DDE-B0B4-49E0E2EE49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{E419519F-1E5D-4D27-85A3-BA076F0D3AF5}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E9-4DDE-B0B4-49E0E2EE49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{34F6BD81-A0BB-489B-B463-E1A524C5F45E}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E9-4DDE-B0B4-49E0E2EE49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{78F4264E-C135-43E9-B26A-B8784420D0AF}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E9-4DDE-B0B4-49E0E2EE49D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{6D059B8F-B04E-4D8B-B665-F00D4280D207}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E9-4DDE-B0B4-49E0E2EE49D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{AA327BEC-14E1-44B7-AE4F-7890D2A84D4F}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E9-4DDE-B0B4-49E0E2EE49D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{17F63E53-AC5E-45FE-8995-5BCB7A46BC86}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E9-4DDE-B0B4-49E0E2EE49D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{0E62011C-336E-46F3-B53A-2C5733994C32}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E9-4DDE-B0B4-49E0E2EE49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FE9-4DDE-B0B4-49E0E2EE49D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{8DFEEDEE-017C-400B-A1C4-F6A881891432}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BD-4972-BECC-F59C32425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{2E2CCFFA-B329-4486-B60D-7362F592278F}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D-4972-BECC-F59C32425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{E71C9C1C-7FD7-4D46-84A6-5C7AE2A4F549}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D-4972-BECC-F59C32425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{D727694E-C4B2-4773-9BFE-0FDCCD799B18}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D-4972-BECC-F59C32425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{F495D597-7C2A-4005-B6D7-E05A393B459E}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D-4972-BECC-F59C32425CB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{5A477B27-3547-4E0C-A47E-535DB115DCA7}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BD-4972-BECC-F59C32425CB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{066D41F6-7AC7-4BD6-B302-2B72F9BEB327}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BD-4972-BECC-F59C32425CB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{A08B70C8-307B-457A-9138-4094E34F1F8B}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BD-4972-BECC-F59C32425CB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{EFB4B714-8A4A-4A88-9EBD-6DACEDD47A29}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BD-4972-BECC-F59C32425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c:v>
                </c:pt>
                <c:pt idx="16">
                  <c:v>-2</c:v>
                </c:pt>
                <c:pt idx="24">
                  <c:v>-2.2000000000000002</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BD-4972-BECC-F59C32425C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{525A7FC1-58E8-458C-BA75-73A942301E76}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BD-4972-BECC-F59C32425C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{860AB80C-BCC4-4A19-8C18-05BCF3361C08}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D-4972-BECC-F59C32425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{D23A0FF4-DFE1-40F2-9569-F2BCFB93E0A1}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D-4972-BECC-F59C32425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{B9E70AA0-16BD-4941-A3ED-61F81FB17109}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D-4972-BECC-F59C32425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{46CFF8A3-F9A3-4ADB-A70B-D8CFCB4E7723}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D-4972-BECC-F59C32425CB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{D1270037-B590-4A44-8749-EFFE81E3C75A}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BD-4972-BECC-F59C32425CB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{58E363BF-7476-4798-9075-517D1EF0E52B}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BD-4972-BECC-F59C32425CB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{243C2CDC-1C79-4604-A567-F96B7D74925B}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BD-4972-BECC-F59C32425CB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{50B9D9DA-CAF7-4AAD-A1E2-0E0CDAB2238F}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BD-4972-BECC-F59C32425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CBD-4972-BECC-F59C32425CBC}"/>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年度以降，実際に負担している公債費等よりも基準財政需要額に算入された公債費等（算入公債費等）の数値が大きくなっているため，負数の算定結果になっている。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分子の各構成費目については，前年に続き，</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公営企業の元利償還金に対する繰入金が減少したが，</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年度に借入を行った臨時財政対策債や小中学校空調設備整備のための学校教育施設等整備事業債等の償還が始まり，元利償還金が</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百万円増加した。それにより，全体としては前年度比＋</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百万円の微増となった。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今後も，普通会計においては地方債の発行の抑制や公債費の平準化に努めるとともに，公営企業及び一部事務組合に対しても公債費の動向を注視し，健全な財政運営に努めていく。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減債基金への積立ては行っているものの，満期一括償還地方債の償還財源としての積立ては行っていないため，計上されていない。今後も公債費の平準化を図るため，減債基金を活用していく。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将来負担比率は算定開始以来算出されていない。主な要因は，将来負担額の要素である一般会計等に係る地方債の現在高の数値が標準財政規模に対し低いためである。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おける地方債現在高（残高）については，公共施設等総合管理計画に基づく中長期的なハード面の整備の見通しから，今後も地方債の需要が高まることが見込まれる。また，退職手当負担見込額について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年度より計上されるようになり，より一層負担額全体を見通した上での財政運営の健全性維持が求められる。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減債基金において繰上償還のために約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百万円の取崩しと，その他特定目的基金（ユーマイタウン施設整備基金及び長寿社会福祉基金）において各事業への充当として約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しかしながら，財政調整基金においては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百万円の決算積立を行ったこと等により，基金全体としては前年度と比べて約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経費の増加や学校給食費完全無償化等の事業に充てるための財政調整基金の取り崩しや，（仮称）やすらぎパークとみや整備事業及び図書館等複合施設整備事業に充てるためのユーマイタウン施設整備基金の取り崩し等によ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・ユーマイタウン施設整備基金：公共施設及び公益施設の整備資金に充てるもの。また，それにより住みよいまちづくりを推進するもの。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・庁舎整備基金：市庁舎の建設，増改築及び維持管理の資金に充てるもの。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・ふるさと富谷創造基金：富谷に根ざした歴史，伝統，文化，産業等を生かし，独創的かつ個性的なゆとりのあるふるさと富谷づくりを推進するもの。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福祉基金：地域における福祉活動の促進，快適な生活環境の形成等，本格的な高齢化社会の到来に対応した施策を推進するための資金に充てるもの。また，それにより地域の振興と住民福祉の向上を図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・市民図書館基金：図書館施設の整備及び機能の充実を図るもの。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・ユーマイタウン施設整備基金：（仮称）やすらぎパークとみや整備事業の財源として充当したことにより，約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・長寿社会福祉基金：社会福祉協議会補助事業や保健福祉総合支援センター運営事業への充当により，約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・市民図書館基金：ふるさと納税による寄附金からの積立てにより，約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・ユーマイタウン施設整備基金：（仮称）やすらぎパークとみや整備事業のほか，普通建設事業（文教施設等）に充当予定である。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百万円の取り崩しを行った一方で，地方消費税交付金等の増収により約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百万円の決算積立により，前年度と比べて約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掲載事情の変動等により財源が不足する場合や，災害等により生じた経費の財源又は災害等により生じた減収を埋めるための財源として充当予定である。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経済事情の変動等により財源が不足する場合や，市債の償還額が他の年度と比べて多額となる場合に，市債の償還財源として充当予定である。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有形固定資産減価償却率は類似団体平均値を下回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ものの、年々上昇している。</a:t>
          </a:r>
          <a:endParaRPr lang="ja-JP" altLang="ja-JP">
            <a:effectLst/>
          </a:endParaRPr>
        </a:p>
        <a:p>
          <a:r>
            <a:rPr kumimoji="1" lang="ja-JP" altLang="ja-JP" sz="1100">
              <a:solidFill>
                <a:schemeClr val="dk1"/>
              </a:solidFill>
              <a:effectLst/>
              <a:latin typeface="+mn-lt"/>
              <a:ea typeface="+mn-ea"/>
              <a:cs typeface="+mn-cs"/>
            </a:rPr>
            <a:t>　今後さらに既存の資産の老朽化が見込まれるため、公共施設等総合管理計画に基づき、計画的かつ効果的な改修や修繕に引き続き取り組んでいく。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95" name="楕円 94"/>
        <xdr:cNvSpPr/>
      </xdr:nvSpPr>
      <xdr:spPr>
        <a:xfrm>
          <a:off x="47117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65263</xdr:rowOff>
    </xdr:from>
    <xdr:ext cx="405111" cy="259045"/>
    <xdr:sp macro="" textlink="">
      <xdr:nvSpPr>
        <xdr:cNvPr id="96" name="有形固定資産減価償却率該当値テキスト"/>
        <xdr:cNvSpPr txBox="1"/>
      </xdr:nvSpPr>
      <xdr:spPr>
        <a:xfrm>
          <a:off x="4813300" y="580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7" name="楕円 96"/>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93186</xdr:rowOff>
    </xdr:to>
    <xdr:cxnSp macro="">
      <xdr:nvCxnSpPr>
        <xdr:cNvPr id="98" name="直線コネクタ 97"/>
        <xdr:cNvCxnSpPr/>
      </xdr:nvCxnSpPr>
      <xdr:spPr>
        <a:xfrm>
          <a:off x="4051300" y="5967730"/>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113983</xdr:rowOff>
    </xdr:from>
    <xdr:to>
      <xdr:col>15</xdr:col>
      <xdr:colOff>187325</xdr:colOff>
      <xdr:row>30</xdr:row>
      <xdr:rowOff>44133</xdr:rowOff>
    </xdr:to>
    <xdr:sp macro="" textlink="">
      <xdr:nvSpPr>
        <xdr:cNvPr id="99" name="楕円 98"/>
        <xdr:cNvSpPr/>
      </xdr:nvSpPr>
      <xdr:spPr>
        <a:xfrm>
          <a:off x="3238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164783</xdr:rowOff>
    </xdr:from>
    <xdr:to>
      <xdr:col>19</xdr:col>
      <xdr:colOff>136525</xdr:colOff>
      <xdr:row>30</xdr:row>
      <xdr:rowOff>52705</xdr:rowOff>
    </xdr:to>
    <xdr:cxnSp macro="">
      <xdr:nvCxnSpPr>
        <xdr:cNvPr id="100" name="直線コネクタ 99"/>
        <xdr:cNvCxnSpPr/>
      </xdr:nvCxnSpPr>
      <xdr:spPr>
        <a:xfrm>
          <a:off x="3289300" y="5908358"/>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92392</xdr:rowOff>
    </xdr:from>
    <xdr:to>
      <xdr:col>11</xdr:col>
      <xdr:colOff>187325</xdr:colOff>
      <xdr:row>30</xdr:row>
      <xdr:rowOff>22542</xdr:rowOff>
    </xdr:to>
    <xdr:sp macro="" textlink="">
      <xdr:nvSpPr>
        <xdr:cNvPr id="101" name="楕円 100"/>
        <xdr:cNvSpPr/>
      </xdr:nvSpPr>
      <xdr:spPr>
        <a:xfrm>
          <a:off x="2476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143192</xdr:rowOff>
    </xdr:from>
    <xdr:to>
      <xdr:col>15</xdr:col>
      <xdr:colOff>136525</xdr:colOff>
      <xdr:row>29</xdr:row>
      <xdr:rowOff>164783</xdr:rowOff>
    </xdr:to>
    <xdr:cxnSp macro="">
      <xdr:nvCxnSpPr>
        <xdr:cNvPr id="102" name="直線コネクタ 101"/>
        <xdr:cNvCxnSpPr/>
      </xdr:nvCxnSpPr>
      <xdr:spPr>
        <a:xfrm>
          <a:off x="2527300" y="588676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35719</xdr:rowOff>
    </xdr:from>
    <xdr:to>
      <xdr:col>7</xdr:col>
      <xdr:colOff>187325</xdr:colOff>
      <xdr:row>29</xdr:row>
      <xdr:rowOff>137319</xdr:rowOff>
    </xdr:to>
    <xdr:sp macro="" textlink="">
      <xdr:nvSpPr>
        <xdr:cNvPr id="103" name="楕円 102"/>
        <xdr:cNvSpPr/>
      </xdr:nvSpPr>
      <xdr:spPr>
        <a:xfrm>
          <a:off x="1714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86519</xdr:rowOff>
    </xdr:from>
    <xdr:to>
      <xdr:col>11</xdr:col>
      <xdr:colOff>136525</xdr:colOff>
      <xdr:row>29</xdr:row>
      <xdr:rowOff>143192</xdr:rowOff>
    </xdr:to>
    <xdr:cxnSp macro="">
      <xdr:nvCxnSpPr>
        <xdr:cNvPr id="104" name="直線コネクタ 103"/>
        <xdr:cNvCxnSpPr/>
      </xdr:nvCxnSpPr>
      <xdr:spPr>
        <a:xfrm>
          <a:off x="1765300" y="5830094"/>
          <a:ext cx="7620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109"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60660</xdr:rowOff>
    </xdr:from>
    <xdr:ext cx="405111" cy="259045"/>
    <xdr:sp macro="" textlink="">
      <xdr:nvSpPr>
        <xdr:cNvPr id="110" name="n_2mainValue有形固定資産減価償却率"/>
        <xdr:cNvSpPr txBox="1"/>
      </xdr:nvSpPr>
      <xdr:spPr>
        <a:xfrm>
          <a:off x="30867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111" name="n_3mainValue有形固定資産減価償却率"/>
        <xdr:cNvSpPr txBox="1"/>
      </xdr:nvSpPr>
      <xdr:spPr>
        <a:xfrm>
          <a:off x="23247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153846</xdr:rowOff>
    </xdr:from>
    <xdr:ext cx="405111" cy="259045"/>
    <xdr:sp macro="" textlink="">
      <xdr:nvSpPr>
        <xdr:cNvPr id="112" name="n_4mainValue有形固定資産減価償却率"/>
        <xdr:cNvSpPr txBox="1"/>
      </xdr:nvSpPr>
      <xdr:spPr>
        <a:xfrm>
          <a:off x="15627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5" name="正方形/長方形 11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これまで債務償還比率は算定されていない。引き続き、健全な財政運営に努めていく。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51543</xdr:rowOff>
    </xdr:from>
    <xdr:ext cx="405111" cy="259045"/>
    <xdr:sp macro="" textlink="">
      <xdr:nvSpPr>
        <xdr:cNvPr id="75" name="【道路】&#10;有形固定資産減価償却率該当値テキスト"/>
        <xdr:cNvSpPr txBox="1"/>
      </xdr:nvSpPr>
      <xdr:spPr>
        <a:xfrm>
          <a:off x="4673600"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79466</xdr:rowOff>
    </xdr:to>
    <xdr:cxnSp macro="">
      <xdr:nvCxnSpPr>
        <xdr:cNvPr id="77" name="直線コネクタ 76"/>
        <xdr:cNvCxnSpPr/>
      </xdr:nvCxnSpPr>
      <xdr:spPr>
        <a:xfrm>
          <a:off x="3797300" y="658966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157661</xdr:rowOff>
    </xdr:from>
    <xdr:to>
      <xdr:col>15</xdr:col>
      <xdr:colOff>101600</xdr:colOff>
      <xdr:row>38</xdr:row>
      <xdr:rowOff>87812</xdr:rowOff>
    </xdr:to>
    <xdr:sp macro="" textlink="">
      <xdr:nvSpPr>
        <xdr:cNvPr id="78" name="楕円 77"/>
        <xdr:cNvSpPr/>
      </xdr:nvSpPr>
      <xdr:spPr>
        <a:xfrm>
          <a:off x="2857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74567</xdr:rowOff>
    </xdr:to>
    <xdr:cxnSp macro="">
      <xdr:nvCxnSpPr>
        <xdr:cNvPr id="79" name="直線コネクタ 78"/>
        <xdr:cNvCxnSpPr/>
      </xdr:nvCxnSpPr>
      <xdr:spPr>
        <a:xfrm>
          <a:off x="2908300" y="65521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37012</xdr:rowOff>
    </xdr:to>
    <xdr:cxnSp macro="">
      <xdr:nvCxnSpPr>
        <xdr:cNvPr id="81" name="直線コネクタ 80"/>
        <xdr:cNvCxnSpPr/>
      </xdr:nvCxnSpPr>
      <xdr:spPr>
        <a:xfrm>
          <a:off x="2019300" y="65161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87449</xdr:rowOff>
    </xdr:from>
    <xdr:to>
      <xdr:col>6</xdr:col>
      <xdr:colOff>38100</xdr:colOff>
      <xdr:row>38</xdr:row>
      <xdr:rowOff>17599</xdr:rowOff>
    </xdr:to>
    <xdr:sp macro="" textlink="">
      <xdr:nvSpPr>
        <xdr:cNvPr id="82" name="楕円 81"/>
        <xdr:cNvSpPr/>
      </xdr:nvSpPr>
      <xdr:spPr>
        <a:xfrm>
          <a:off x="1079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38</xdr:row>
      <xdr:rowOff>1088</xdr:rowOff>
    </xdr:to>
    <xdr:cxnSp macro="">
      <xdr:nvCxnSpPr>
        <xdr:cNvPr id="83" name="直線コネクタ 82"/>
        <xdr:cNvCxnSpPr/>
      </xdr:nvCxnSpPr>
      <xdr:spPr>
        <a:xfrm>
          <a:off x="1130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89" name="n_2mainValue【道路】&#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68416</xdr:rowOff>
    </xdr:from>
    <xdr:ext cx="405111" cy="259045"/>
    <xdr:sp macro="" textlink="">
      <xdr:nvSpPr>
        <xdr:cNvPr id="90" name="n_3mainValue【道路】&#10;有形固定資産減価償却率"/>
        <xdr:cNvSpPr txBox="1"/>
      </xdr:nvSpPr>
      <xdr:spPr>
        <a:xfrm>
          <a:off x="1816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34126</xdr:rowOff>
    </xdr:from>
    <xdr:ext cx="405111" cy="259045"/>
    <xdr:sp macro="" textlink="">
      <xdr:nvSpPr>
        <xdr:cNvPr id="91" name="n_4mainValue【道路】&#10;有形固定資産減価償却率"/>
        <xdr:cNvSpPr txBox="1"/>
      </xdr:nvSpPr>
      <xdr:spPr>
        <a:xfrm>
          <a:off x="927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137757</xdr:rowOff>
    </xdr:from>
    <xdr:to>
      <xdr:col>55</xdr:col>
      <xdr:colOff>50800</xdr:colOff>
      <xdr:row>41</xdr:row>
      <xdr:rowOff>67907</xdr:rowOff>
    </xdr:to>
    <xdr:sp macro="" textlink="">
      <xdr:nvSpPr>
        <xdr:cNvPr id="131" name="楕円 130"/>
        <xdr:cNvSpPr/>
      </xdr:nvSpPr>
      <xdr:spPr>
        <a:xfrm>
          <a:off x="10426700" y="69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116184</xdr:rowOff>
    </xdr:from>
    <xdr:ext cx="469744" cy="259045"/>
    <xdr:sp macro="" textlink="">
      <xdr:nvSpPr>
        <xdr:cNvPr id="132" name="【道路】&#10;一人当たり延長該当値テキスト"/>
        <xdr:cNvSpPr txBox="1"/>
      </xdr:nvSpPr>
      <xdr:spPr>
        <a:xfrm>
          <a:off x="10515600" y="69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137909</xdr:rowOff>
    </xdr:from>
    <xdr:to>
      <xdr:col>50</xdr:col>
      <xdr:colOff>165100</xdr:colOff>
      <xdr:row>41</xdr:row>
      <xdr:rowOff>68059</xdr:rowOff>
    </xdr:to>
    <xdr:sp macro="" textlink="">
      <xdr:nvSpPr>
        <xdr:cNvPr id="133" name="楕円 132"/>
        <xdr:cNvSpPr/>
      </xdr:nvSpPr>
      <xdr:spPr>
        <a:xfrm>
          <a:off x="9588500" y="69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17107</xdr:rowOff>
    </xdr:from>
    <xdr:to>
      <xdr:col>55</xdr:col>
      <xdr:colOff>0</xdr:colOff>
      <xdr:row>41</xdr:row>
      <xdr:rowOff>17259</xdr:rowOff>
    </xdr:to>
    <xdr:cxnSp macro="">
      <xdr:nvCxnSpPr>
        <xdr:cNvPr id="134" name="直線コネクタ 133"/>
        <xdr:cNvCxnSpPr/>
      </xdr:nvCxnSpPr>
      <xdr:spPr>
        <a:xfrm flipV="1">
          <a:off x="9639300" y="70465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138595</xdr:rowOff>
    </xdr:from>
    <xdr:to>
      <xdr:col>46</xdr:col>
      <xdr:colOff>38100</xdr:colOff>
      <xdr:row>41</xdr:row>
      <xdr:rowOff>68745</xdr:rowOff>
    </xdr:to>
    <xdr:sp macro="" textlink="">
      <xdr:nvSpPr>
        <xdr:cNvPr id="135" name="楕円 134"/>
        <xdr:cNvSpPr/>
      </xdr:nvSpPr>
      <xdr:spPr>
        <a:xfrm>
          <a:off x="8699500" y="69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17259</xdr:rowOff>
    </xdr:from>
    <xdr:to>
      <xdr:col>50</xdr:col>
      <xdr:colOff>114300</xdr:colOff>
      <xdr:row>41</xdr:row>
      <xdr:rowOff>17945</xdr:rowOff>
    </xdr:to>
    <xdr:cxnSp macro="">
      <xdr:nvCxnSpPr>
        <xdr:cNvPr id="136" name="直線コネクタ 135"/>
        <xdr:cNvCxnSpPr/>
      </xdr:nvCxnSpPr>
      <xdr:spPr>
        <a:xfrm flipV="1">
          <a:off x="8750300" y="704670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139129</xdr:rowOff>
    </xdr:from>
    <xdr:to>
      <xdr:col>41</xdr:col>
      <xdr:colOff>101600</xdr:colOff>
      <xdr:row>41</xdr:row>
      <xdr:rowOff>69279</xdr:rowOff>
    </xdr:to>
    <xdr:sp macro="" textlink="">
      <xdr:nvSpPr>
        <xdr:cNvPr id="137" name="楕円 136"/>
        <xdr:cNvSpPr/>
      </xdr:nvSpPr>
      <xdr:spPr>
        <a:xfrm>
          <a:off x="78105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17945</xdr:rowOff>
    </xdr:from>
    <xdr:to>
      <xdr:col>45</xdr:col>
      <xdr:colOff>177800</xdr:colOff>
      <xdr:row>41</xdr:row>
      <xdr:rowOff>18479</xdr:rowOff>
    </xdr:to>
    <xdr:cxnSp macro="">
      <xdr:nvCxnSpPr>
        <xdr:cNvPr id="138" name="直線コネクタ 137"/>
        <xdr:cNvCxnSpPr/>
      </xdr:nvCxnSpPr>
      <xdr:spPr>
        <a:xfrm flipV="1">
          <a:off x="7861300" y="704739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139357</xdr:rowOff>
    </xdr:from>
    <xdr:to>
      <xdr:col>36</xdr:col>
      <xdr:colOff>165100</xdr:colOff>
      <xdr:row>41</xdr:row>
      <xdr:rowOff>69507</xdr:rowOff>
    </xdr:to>
    <xdr:sp macro="" textlink="">
      <xdr:nvSpPr>
        <xdr:cNvPr id="139" name="楕円 138"/>
        <xdr:cNvSpPr/>
      </xdr:nvSpPr>
      <xdr:spPr>
        <a:xfrm>
          <a:off x="6921500" y="69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18479</xdr:rowOff>
    </xdr:from>
    <xdr:to>
      <xdr:col>41</xdr:col>
      <xdr:colOff>50800</xdr:colOff>
      <xdr:row>41</xdr:row>
      <xdr:rowOff>18707</xdr:rowOff>
    </xdr:to>
    <xdr:cxnSp macro="">
      <xdr:nvCxnSpPr>
        <xdr:cNvPr id="140" name="直線コネクタ 139"/>
        <xdr:cNvCxnSpPr/>
      </xdr:nvCxnSpPr>
      <xdr:spPr>
        <a:xfrm flipV="1">
          <a:off x="6972300" y="70479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59186</xdr:rowOff>
    </xdr:from>
    <xdr:ext cx="469744" cy="259045"/>
    <xdr:sp macro="" textlink="">
      <xdr:nvSpPr>
        <xdr:cNvPr id="145" name="n_1mainValue【道路】&#10;一人当たり延長"/>
        <xdr:cNvSpPr txBox="1"/>
      </xdr:nvSpPr>
      <xdr:spPr>
        <a:xfrm>
          <a:off x="9391727" y="70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59872</xdr:rowOff>
    </xdr:from>
    <xdr:ext cx="469744" cy="259045"/>
    <xdr:sp macro="" textlink="">
      <xdr:nvSpPr>
        <xdr:cNvPr id="146" name="n_2mainValue【道路】&#10;一人当たり延長"/>
        <xdr:cNvSpPr txBox="1"/>
      </xdr:nvSpPr>
      <xdr:spPr>
        <a:xfrm>
          <a:off x="8515427" y="70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60406</xdr:rowOff>
    </xdr:from>
    <xdr:ext cx="469744" cy="259045"/>
    <xdr:sp macro="" textlink="">
      <xdr:nvSpPr>
        <xdr:cNvPr id="147" name="n_3mainValue【道路】&#10;一人当たり延長"/>
        <xdr:cNvSpPr txBox="1"/>
      </xdr:nvSpPr>
      <xdr:spPr>
        <a:xfrm>
          <a:off x="7626427" y="70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60634</xdr:rowOff>
    </xdr:from>
    <xdr:ext cx="469744" cy="259045"/>
    <xdr:sp macro="" textlink="">
      <xdr:nvSpPr>
        <xdr:cNvPr id="148" name="n_4mainValue【道路】&#10;一人当たり延長"/>
        <xdr:cNvSpPr txBox="1"/>
      </xdr:nvSpPr>
      <xdr:spPr>
        <a:xfrm>
          <a:off x="6737427" y="70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190" name="楕円 189"/>
        <xdr:cNvSpPr/>
      </xdr:nvSpPr>
      <xdr:spPr>
        <a:xfrm>
          <a:off x="4584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191" name="【橋りょう・トンネル】&#10;有形固定資産減価償却率該当値テキスト"/>
        <xdr:cNvSpPr txBox="1"/>
      </xdr:nvSpPr>
      <xdr:spPr>
        <a:xfrm>
          <a:off x="4673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92891</xdr:rowOff>
    </xdr:from>
    <xdr:to>
      <xdr:col>20</xdr:col>
      <xdr:colOff>38100</xdr:colOff>
      <xdr:row>63</xdr:row>
      <xdr:rowOff>23041</xdr:rowOff>
    </xdr:to>
    <xdr:sp macro="" textlink="">
      <xdr:nvSpPr>
        <xdr:cNvPr id="192" name="楕円 191"/>
        <xdr:cNvSpPr/>
      </xdr:nvSpPr>
      <xdr:spPr>
        <a:xfrm>
          <a:off x="3746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143691</xdr:rowOff>
    </xdr:from>
    <xdr:to>
      <xdr:col>24</xdr:col>
      <xdr:colOff>63500</xdr:colOff>
      <xdr:row>62</xdr:row>
      <xdr:rowOff>151856</xdr:rowOff>
    </xdr:to>
    <xdr:cxnSp macro="">
      <xdr:nvCxnSpPr>
        <xdr:cNvPr id="193" name="直線コネクタ 192"/>
        <xdr:cNvCxnSpPr/>
      </xdr:nvCxnSpPr>
      <xdr:spPr>
        <a:xfrm>
          <a:off x="3797300" y="1077359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39007</xdr:rowOff>
    </xdr:from>
    <xdr:to>
      <xdr:col>10</xdr:col>
      <xdr:colOff>165100</xdr:colOff>
      <xdr:row>62</xdr:row>
      <xdr:rowOff>140607</xdr:rowOff>
    </xdr:to>
    <xdr:sp macro="" textlink="">
      <xdr:nvSpPr>
        <xdr:cNvPr id="194" name="楕円 193"/>
        <xdr:cNvSpPr/>
      </xdr:nvSpPr>
      <xdr:spPr>
        <a:xfrm>
          <a:off x="1968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12881</xdr:rowOff>
    </xdr:from>
    <xdr:to>
      <xdr:col>6</xdr:col>
      <xdr:colOff>38100</xdr:colOff>
      <xdr:row>62</xdr:row>
      <xdr:rowOff>114481</xdr:rowOff>
    </xdr:to>
    <xdr:sp macro="" textlink="">
      <xdr:nvSpPr>
        <xdr:cNvPr id="195" name="楕円 194"/>
        <xdr:cNvSpPr/>
      </xdr:nvSpPr>
      <xdr:spPr>
        <a:xfrm>
          <a:off x="1079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63681</xdr:rowOff>
    </xdr:from>
    <xdr:to>
      <xdr:col>10</xdr:col>
      <xdr:colOff>114300</xdr:colOff>
      <xdr:row>62</xdr:row>
      <xdr:rowOff>89807</xdr:rowOff>
    </xdr:to>
    <xdr:cxnSp macro="">
      <xdr:nvCxnSpPr>
        <xdr:cNvPr id="196" name="直線コネクタ 195"/>
        <xdr:cNvCxnSpPr/>
      </xdr:nvCxnSpPr>
      <xdr:spPr>
        <a:xfrm>
          <a:off x="1130300" y="1069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7"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8"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199"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0"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14168</xdr:rowOff>
    </xdr:from>
    <xdr:ext cx="405111" cy="259045"/>
    <xdr:sp macro="" textlink="">
      <xdr:nvSpPr>
        <xdr:cNvPr id="201" name="n_1mainValue【橋りょう・トンネル】&#10;有形固定資産減価償却率"/>
        <xdr:cNvSpPr txBox="1"/>
      </xdr:nvSpPr>
      <xdr:spPr>
        <a:xfrm>
          <a:off x="3582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131734</xdr:rowOff>
    </xdr:from>
    <xdr:ext cx="405111" cy="259045"/>
    <xdr:sp macro="" textlink="">
      <xdr:nvSpPr>
        <xdr:cNvPr id="202" name="n_3mainValue【橋りょう・トンネル】&#10;有形固定資産減価償却率"/>
        <xdr:cNvSpPr txBox="1"/>
      </xdr:nvSpPr>
      <xdr:spPr>
        <a:xfrm>
          <a:off x="18167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105608</xdr:rowOff>
    </xdr:from>
    <xdr:ext cx="405111" cy="259045"/>
    <xdr:sp macro="" textlink="">
      <xdr:nvSpPr>
        <xdr:cNvPr id="203" name="n_4mainValue【橋りょう・トンネル】&#10;有形固定資産減価償却率"/>
        <xdr:cNvSpPr txBox="1"/>
      </xdr:nvSpPr>
      <xdr:spPr>
        <a:xfrm>
          <a:off x="927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7" name="直線コネクタ 226"/>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8"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9" name="直線コネクタ 228"/>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0"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1" name="直線コネクタ 230"/>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2"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3" name="フローチャート: 判断 232"/>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4" name="フローチャート: 判断 233"/>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5" name="フローチャート: 判断 234"/>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6" name="フローチャート: 判断 235"/>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7" name="フローチャート: 判断 236"/>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79470</xdr:rowOff>
    </xdr:from>
    <xdr:to>
      <xdr:col>55</xdr:col>
      <xdr:colOff>50800</xdr:colOff>
      <xdr:row>64</xdr:row>
      <xdr:rowOff>9620</xdr:rowOff>
    </xdr:to>
    <xdr:sp macro="" textlink="">
      <xdr:nvSpPr>
        <xdr:cNvPr id="243" name="楕円 242"/>
        <xdr:cNvSpPr/>
      </xdr:nvSpPr>
      <xdr:spPr>
        <a:xfrm>
          <a:off x="10426700" y="108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4"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80968</xdr:rowOff>
    </xdr:from>
    <xdr:to>
      <xdr:col>50</xdr:col>
      <xdr:colOff>165100</xdr:colOff>
      <xdr:row>64</xdr:row>
      <xdr:rowOff>11118</xdr:rowOff>
    </xdr:to>
    <xdr:sp macro="" textlink="">
      <xdr:nvSpPr>
        <xdr:cNvPr id="245" name="楕円 244"/>
        <xdr:cNvSpPr/>
      </xdr:nvSpPr>
      <xdr:spPr>
        <a:xfrm>
          <a:off x="9588500" y="108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130270</xdr:rowOff>
    </xdr:from>
    <xdr:to>
      <xdr:col>55</xdr:col>
      <xdr:colOff>0</xdr:colOff>
      <xdr:row>63</xdr:row>
      <xdr:rowOff>131768</xdr:rowOff>
    </xdr:to>
    <xdr:cxnSp macro="">
      <xdr:nvCxnSpPr>
        <xdr:cNvPr id="246" name="直線コネクタ 245"/>
        <xdr:cNvCxnSpPr/>
      </xdr:nvCxnSpPr>
      <xdr:spPr>
        <a:xfrm flipV="1">
          <a:off x="9639300" y="10931620"/>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81273</xdr:rowOff>
    </xdr:from>
    <xdr:to>
      <xdr:col>41</xdr:col>
      <xdr:colOff>101600</xdr:colOff>
      <xdr:row>64</xdr:row>
      <xdr:rowOff>11423</xdr:rowOff>
    </xdr:to>
    <xdr:sp macro="" textlink="">
      <xdr:nvSpPr>
        <xdr:cNvPr id="247" name="楕円 246"/>
        <xdr:cNvSpPr/>
      </xdr:nvSpPr>
      <xdr:spPr>
        <a:xfrm>
          <a:off x="7810500" y="108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81418</xdr:rowOff>
    </xdr:from>
    <xdr:to>
      <xdr:col>36</xdr:col>
      <xdr:colOff>165100</xdr:colOff>
      <xdr:row>64</xdr:row>
      <xdr:rowOff>11568</xdr:rowOff>
    </xdr:to>
    <xdr:sp macro="" textlink="">
      <xdr:nvSpPr>
        <xdr:cNvPr id="248" name="楕円 247"/>
        <xdr:cNvSpPr/>
      </xdr:nvSpPr>
      <xdr:spPr>
        <a:xfrm>
          <a:off x="6921500" y="108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132073</xdr:rowOff>
    </xdr:from>
    <xdr:to>
      <xdr:col>41</xdr:col>
      <xdr:colOff>50800</xdr:colOff>
      <xdr:row>63</xdr:row>
      <xdr:rowOff>132218</xdr:rowOff>
    </xdr:to>
    <xdr:cxnSp macro="">
      <xdr:nvCxnSpPr>
        <xdr:cNvPr id="249" name="直線コネクタ 248"/>
        <xdr:cNvCxnSpPr/>
      </xdr:nvCxnSpPr>
      <xdr:spPr>
        <a:xfrm flipV="1">
          <a:off x="6972300" y="1093342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0"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1"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2"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53"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2245</xdr:rowOff>
    </xdr:from>
    <xdr:ext cx="534377" cy="259045"/>
    <xdr:sp macro="" textlink="">
      <xdr:nvSpPr>
        <xdr:cNvPr id="254" name="n_1mainValue【橋りょう・トンネル】&#10;一人当たり有形固定資産（償却資産）額"/>
        <xdr:cNvSpPr txBox="1"/>
      </xdr:nvSpPr>
      <xdr:spPr>
        <a:xfrm>
          <a:off x="9359411" y="109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2550</xdr:rowOff>
    </xdr:from>
    <xdr:ext cx="534377" cy="259045"/>
    <xdr:sp macro="" textlink="">
      <xdr:nvSpPr>
        <xdr:cNvPr id="255" name="n_3mainValue【橋りょう・トンネル】&#10;一人当たり有形固定資産（償却資産）額"/>
        <xdr:cNvSpPr txBox="1"/>
      </xdr:nvSpPr>
      <xdr:spPr>
        <a:xfrm>
          <a:off x="7594111" y="109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2695</xdr:rowOff>
    </xdr:from>
    <xdr:ext cx="534377" cy="259045"/>
    <xdr:sp macro="" textlink="">
      <xdr:nvSpPr>
        <xdr:cNvPr id="256" name="n_4mainValue【橋りょう・トンネル】&#10;一人当たり有形固定資産（償却資産）額"/>
        <xdr:cNvSpPr txBox="1"/>
      </xdr:nvSpPr>
      <xdr:spPr>
        <a:xfrm>
          <a:off x="6705111" y="109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82" name="直線コネクタ 281"/>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3"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4" name="直線コネクタ 28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5"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6" name="直線コネクタ 285"/>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87"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8" name="フローチャート: 判断 287"/>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9" name="フローチャート: 判断 288"/>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0" name="フローチャート: 判断 28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1" name="フローチャート: 判断 290"/>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92" name="フローチャート: 判断 291"/>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54248</xdr:rowOff>
    </xdr:from>
    <xdr:to>
      <xdr:col>24</xdr:col>
      <xdr:colOff>114300</xdr:colOff>
      <xdr:row>84</xdr:row>
      <xdr:rowOff>155848</xdr:rowOff>
    </xdr:to>
    <xdr:sp macro="" textlink="">
      <xdr:nvSpPr>
        <xdr:cNvPr id="298" name="楕円 297"/>
        <xdr:cNvSpPr/>
      </xdr:nvSpPr>
      <xdr:spPr>
        <a:xfrm>
          <a:off x="4584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32675</xdr:rowOff>
    </xdr:from>
    <xdr:ext cx="405111" cy="259045"/>
    <xdr:sp macro="" textlink="">
      <xdr:nvSpPr>
        <xdr:cNvPr id="299" name="【公営住宅】&#10;有形固定資産減価償却率該当値テキスト"/>
        <xdr:cNvSpPr txBox="1"/>
      </xdr:nvSpPr>
      <xdr:spPr>
        <a:xfrm>
          <a:off x="4673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168548</xdr:rowOff>
    </xdr:from>
    <xdr:to>
      <xdr:col>20</xdr:col>
      <xdr:colOff>38100</xdr:colOff>
      <xdr:row>84</xdr:row>
      <xdr:rowOff>98698</xdr:rowOff>
    </xdr:to>
    <xdr:sp macro="" textlink="">
      <xdr:nvSpPr>
        <xdr:cNvPr id="300" name="楕円 299"/>
        <xdr:cNvSpPr/>
      </xdr:nvSpPr>
      <xdr:spPr>
        <a:xfrm>
          <a:off x="3746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47898</xdr:rowOff>
    </xdr:from>
    <xdr:to>
      <xdr:col>24</xdr:col>
      <xdr:colOff>63500</xdr:colOff>
      <xdr:row>84</xdr:row>
      <xdr:rowOff>105048</xdr:rowOff>
    </xdr:to>
    <xdr:cxnSp macro="">
      <xdr:nvCxnSpPr>
        <xdr:cNvPr id="301" name="直線コネクタ 300"/>
        <xdr:cNvCxnSpPr/>
      </xdr:nvCxnSpPr>
      <xdr:spPr>
        <a:xfrm>
          <a:off x="3797300" y="144496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2" name="楕円 301"/>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47898</xdr:rowOff>
    </xdr:to>
    <xdr:cxnSp macro="">
      <xdr:nvCxnSpPr>
        <xdr:cNvPr id="303" name="直線コネクタ 302"/>
        <xdr:cNvCxnSpPr/>
      </xdr:nvCxnSpPr>
      <xdr:spPr>
        <a:xfrm>
          <a:off x="2908300" y="1438275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4" name="楕円 303"/>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152400</xdr:rowOff>
    </xdr:to>
    <xdr:cxnSp macro="">
      <xdr:nvCxnSpPr>
        <xdr:cNvPr id="305" name="直線コネクタ 304"/>
        <xdr:cNvCxnSpPr/>
      </xdr:nvCxnSpPr>
      <xdr:spPr>
        <a:xfrm>
          <a:off x="2019300" y="143092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06" name="楕円 305"/>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78921</xdr:rowOff>
    </xdr:to>
    <xdr:cxnSp macro="">
      <xdr:nvCxnSpPr>
        <xdr:cNvPr id="307" name="直線コネクタ 306"/>
        <xdr:cNvCxnSpPr/>
      </xdr:nvCxnSpPr>
      <xdr:spPr>
        <a:xfrm>
          <a:off x="1130300" y="142341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08"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09"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0"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1"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89825</xdr:rowOff>
    </xdr:from>
    <xdr:ext cx="405111" cy="259045"/>
    <xdr:sp macro="" textlink="">
      <xdr:nvSpPr>
        <xdr:cNvPr id="312" name="n_1mainValue【公営住宅】&#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3"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4" name="n_3mainValue【公営住宅】&#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71138</xdr:rowOff>
    </xdr:from>
    <xdr:ext cx="405111" cy="259045"/>
    <xdr:sp macro="" textlink="">
      <xdr:nvSpPr>
        <xdr:cNvPr id="315" name="n_4mainValue【公営住宅】&#10;有形固定資産減価償却率"/>
        <xdr:cNvSpPr txBox="1"/>
      </xdr:nvSpPr>
      <xdr:spPr>
        <a:xfrm>
          <a:off x="927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9" name="直線コネクタ 338"/>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0"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1" name="直線コネクタ 340"/>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42"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43" name="直線コネクタ 342"/>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44"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45" name="フローチャート: 判断 344"/>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46" name="フローチャート: 判断 345"/>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7" name="フローチャート: 判断 346"/>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8" name="フローチャート: 判断 347"/>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9" name="フローチャート: 判断 348"/>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55" name="楕円 354"/>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56"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57" name="楕円 356"/>
        <xdr:cNvSpPr/>
      </xdr:nvSpPr>
      <xdr:spPr>
        <a:xfrm>
          <a:off x="9588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58" name="直線コネクタ 357"/>
        <xdr:cNvCxnSpPr/>
      </xdr:nvCxnSpPr>
      <xdr:spPr>
        <a:xfrm>
          <a:off x="9639300" y="14818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59" name="楕円 358"/>
        <xdr:cNvSpPr/>
      </xdr:nvSpPr>
      <xdr:spPr>
        <a:xfrm>
          <a:off x="8699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60" name="直線コネクタ 359"/>
        <xdr:cNvCxnSpPr/>
      </xdr:nvCxnSpPr>
      <xdr:spPr>
        <a:xfrm>
          <a:off x="8750300" y="14818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23113</xdr:rowOff>
    </xdr:from>
    <xdr:to>
      <xdr:col>41</xdr:col>
      <xdr:colOff>101600</xdr:colOff>
      <xdr:row>86</xdr:row>
      <xdr:rowOff>124713</xdr:rowOff>
    </xdr:to>
    <xdr:sp macro="" textlink="">
      <xdr:nvSpPr>
        <xdr:cNvPr id="361" name="楕円 360"/>
        <xdr:cNvSpPr/>
      </xdr:nvSpPr>
      <xdr:spPr>
        <a:xfrm>
          <a:off x="7810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73913</xdr:rowOff>
    </xdr:from>
    <xdr:to>
      <xdr:col>45</xdr:col>
      <xdr:colOff>177800</xdr:colOff>
      <xdr:row>86</xdr:row>
      <xdr:rowOff>73913</xdr:rowOff>
    </xdr:to>
    <xdr:cxnSp macro="">
      <xdr:nvCxnSpPr>
        <xdr:cNvPr id="362" name="直線コネクタ 361"/>
        <xdr:cNvCxnSpPr/>
      </xdr:nvCxnSpPr>
      <xdr:spPr>
        <a:xfrm>
          <a:off x="7861300" y="14818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23495</xdr:rowOff>
    </xdr:from>
    <xdr:to>
      <xdr:col>36</xdr:col>
      <xdr:colOff>165100</xdr:colOff>
      <xdr:row>86</xdr:row>
      <xdr:rowOff>125095</xdr:rowOff>
    </xdr:to>
    <xdr:sp macro="" textlink="">
      <xdr:nvSpPr>
        <xdr:cNvPr id="363" name="楕円 362"/>
        <xdr:cNvSpPr/>
      </xdr:nvSpPr>
      <xdr:spPr>
        <a:xfrm>
          <a:off x="6921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73913</xdr:rowOff>
    </xdr:from>
    <xdr:to>
      <xdr:col>41</xdr:col>
      <xdr:colOff>50800</xdr:colOff>
      <xdr:row>86</xdr:row>
      <xdr:rowOff>74295</xdr:rowOff>
    </xdr:to>
    <xdr:cxnSp macro="">
      <xdr:nvCxnSpPr>
        <xdr:cNvPr id="364" name="直線コネクタ 363"/>
        <xdr:cNvCxnSpPr/>
      </xdr:nvCxnSpPr>
      <xdr:spPr>
        <a:xfrm flipV="1">
          <a:off x="6972300" y="1481861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65"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66"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67"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68"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69" name="n_1mainValue【公営住宅】&#10;一人当たり面積"/>
        <xdr:cNvSpPr txBox="1"/>
      </xdr:nvSpPr>
      <xdr:spPr>
        <a:xfrm>
          <a:off x="9391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70" name="n_2mainValue【公営住宅】&#10;一人当たり面積"/>
        <xdr:cNvSpPr txBox="1"/>
      </xdr:nvSpPr>
      <xdr:spPr>
        <a:xfrm>
          <a:off x="8515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115840</xdr:rowOff>
    </xdr:from>
    <xdr:ext cx="469744" cy="259045"/>
    <xdr:sp macro="" textlink="">
      <xdr:nvSpPr>
        <xdr:cNvPr id="371" name="n_3mainValue【公営住宅】&#10;一人当たり面積"/>
        <xdr:cNvSpPr txBox="1"/>
      </xdr:nvSpPr>
      <xdr:spPr>
        <a:xfrm>
          <a:off x="7626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116222</xdr:rowOff>
    </xdr:from>
    <xdr:ext cx="469744" cy="259045"/>
    <xdr:sp macro="" textlink="">
      <xdr:nvSpPr>
        <xdr:cNvPr id="372" name="n_4mainValue【公営住宅】&#10;一人当たり面積"/>
        <xdr:cNvSpPr txBox="1"/>
      </xdr:nvSpPr>
      <xdr:spPr>
        <a:xfrm>
          <a:off x="6737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13" name="直線コネクタ 412"/>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14"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15" name="直線コネクタ 414"/>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16"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17" name="直線コネクタ 4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8"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9" name="フローチャート: 判断 418"/>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0" name="フローチャート: 判断 41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1" name="フローチャート: 判断 420"/>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22" name="フローチャート: 判断 421"/>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23" name="フローチャート: 判断 422"/>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29" name="楕円 428"/>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30" name="【認定こども園・幼稚園・保育所】&#10;有形固定資産減価償却率該当値テキスト"/>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431" name="楕円 430"/>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70485</xdr:rowOff>
    </xdr:to>
    <xdr:cxnSp macro="">
      <xdr:nvCxnSpPr>
        <xdr:cNvPr id="432" name="直線コネクタ 431"/>
        <xdr:cNvCxnSpPr/>
      </xdr:nvCxnSpPr>
      <xdr:spPr>
        <a:xfrm>
          <a:off x="15481300" y="65722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433" name="楕円 432"/>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57150</xdr:rowOff>
    </xdr:to>
    <xdr:cxnSp macro="">
      <xdr:nvCxnSpPr>
        <xdr:cNvPr id="434" name="直線コネクタ 433"/>
        <xdr:cNvCxnSpPr/>
      </xdr:nvCxnSpPr>
      <xdr:spPr>
        <a:xfrm>
          <a:off x="14592300" y="653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35" name="楕円 434"/>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17145</xdr:rowOff>
    </xdr:to>
    <xdr:cxnSp macro="">
      <xdr:nvCxnSpPr>
        <xdr:cNvPr id="436" name="直線コネクタ 435"/>
        <xdr:cNvCxnSpPr/>
      </xdr:nvCxnSpPr>
      <xdr:spPr>
        <a:xfrm>
          <a:off x="13703300" y="649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437" name="楕円 436"/>
        <xdr:cNvSpPr/>
      </xdr:nvSpPr>
      <xdr:spPr>
        <a:xfrm>
          <a:off x="12763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108585</xdr:rowOff>
    </xdr:from>
    <xdr:to>
      <xdr:col>71</xdr:col>
      <xdr:colOff>177800</xdr:colOff>
      <xdr:row>37</xdr:row>
      <xdr:rowOff>148590</xdr:rowOff>
    </xdr:to>
    <xdr:cxnSp macro="">
      <xdr:nvCxnSpPr>
        <xdr:cNvPr id="438" name="直線コネクタ 437"/>
        <xdr:cNvCxnSpPr/>
      </xdr:nvCxnSpPr>
      <xdr:spPr>
        <a:xfrm>
          <a:off x="12814300" y="6452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39"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0"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1"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42"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99077</xdr:rowOff>
    </xdr:from>
    <xdr:ext cx="405111" cy="259045"/>
    <xdr:sp macro="" textlink="">
      <xdr:nvSpPr>
        <xdr:cNvPr id="443" name="n_1mainValue【認定こども園・幼稚園・保育所】&#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444" name="n_2mainValue【認定こども園・幼稚園・保育所】&#10;有形固定資産減価償却率"/>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45" name="n_3mainValue【認定こども園・幼稚園・保育所】&#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46" name="n_4main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8" name="テキスト ボックス 4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0" name="テキスト ボックス 4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2" name="テキスト ボックス 4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4" name="テキスト ボックス 4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6" name="テキスト ボックス 4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0" name="直線コネクタ 469"/>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72" name="直線コネクタ 47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3"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4" name="直線コネクタ 473"/>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75"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76" name="フローチャート: 判断 475"/>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77" name="フローチャート: 判断 476"/>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78" name="フローチャート: 判断 477"/>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79" name="フローチャート: 判断 478"/>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0" name="フローチャート: 判断 479"/>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86" name="楕円 485"/>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87" name="【認定こども園・幼稚園・保育所】&#10;一人当たり面積該当値テキスト"/>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88" name="楕円 487"/>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137160</xdr:rowOff>
    </xdr:to>
    <xdr:cxnSp macro="">
      <xdr:nvCxnSpPr>
        <xdr:cNvPr id="489" name="直線コネクタ 488"/>
        <xdr:cNvCxnSpPr/>
      </xdr:nvCxnSpPr>
      <xdr:spPr>
        <a:xfrm>
          <a:off x="21323300" y="6972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90" name="楕円 489"/>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114300</xdr:rowOff>
    </xdr:to>
    <xdr:cxnSp macro="">
      <xdr:nvCxnSpPr>
        <xdr:cNvPr id="491" name="直線コネクタ 490"/>
        <xdr:cNvCxnSpPr/>
      </xdr:nvCxnSpPr>
      <xdr:spPr>
        <a:xfrm>
          <a:off x="20434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492" name="楕円 491"/>
        <xdr:cNvSpPr/>
      </xdr:nvSpPr>
      <xdr:spPr>
        <a:xfrm>
          <a:off x="19494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114300</xdr:rowOff>
    </xdr:from>
    <xdr:to>
      <xdr:col>107</xdr:col>
      <xdr:colOff>50800</xdr:colOff>
      <xdr:row>40</xdr:row>
      <xdr:rowOff>114300</xdr:rowOff>
    </xdr:to>
    <xdr:cxnSp macro="">
      <xdr:nvCxnSpPr>
        <xdr:cNvPr id="493" name="直線コネクタ 492"/>
        <xdr:cNvCxnSpPr/>
      </xdr:nvCxnSpPr>
      <xdr:spPr>
        <a:xfrm>
          <a:off x="19545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94" name="楕円 493"/>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114300</xdr:rowOff>
    </xdr:from>
    <xdr:to>
      <xdr:col>102</xdr:col>
      <xdr:colOff>114300</xdr:colOff>
      <xdr:row>40</xdr:row>
      <xdr:rowOff>114300</xdr:rowOff>
    </xdr:to>
    <xdr:cxnSp macro="">
      <xdr:nvCxnSpPr>
        <xdr:cNvPr id="495" name="直線コネクタ 494"/>
        <xdr:cNvCxnSpPr/>
      </xdr:nvCxnSpPr>
      <xdr:spPr>
        <a:xfrm>
          <a:off x="18656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96"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97"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98"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99"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500"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1" name="n_2main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156227</xdr:rowOff>
    </xdr:from>
    <xdr:ext cx="469744" cy="259045"/>
    <xdr:sp macro="" textlink="">
      <xdr:nvSpPr>
        <xdr:cNvPr id="502" name="n_3mainValue【認定こども園・幼稚園・保育所】&#10;一人当たり面積"/>
        <xdr:cNvSpPr txBox="1"/>
      </xdr:nvSpPr>
      <xdr:spPr>
        <a:xfrm>
          <a:off x="19310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03" name="n_4main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28" name="直線コネクタ 527"/>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2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0" name="直線コネクタ 52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1"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32" name="直線コネクタ 531"/>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33"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34" name="フローチャート: 判断 53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35" name="フローチャート: 判断 534"/>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36" name="フローチャート: 判断 535"/>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7" name="フローチャート: 判断 536"/>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38" name="フローチャート: 判断 537"/>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44" name="楕円 543"/>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545"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46" name="楕円 545"/>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154305</xdr:rowOff>
    </xdr:to>
    <xdr:cxnSp macro="">
      <xdr:nvCxnSpPr>
        <xdr:cNvPr id="547" name="直線コネクタ 546"/>
        <xdr:cNvCxnSpPr/>
      </xdr:nvCxnSpPr>
      <xdr:spPr>
        <a:xfrm>
          <a:off x="15481300" y="1022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8" name="楕円 547"/>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112395</xdr:rowOff>
    </xdr:to>
    <xdr:cxnSp macro="">
      <xdr:nvCxnSpPr>
        <xdr:cNvPr id="549" name="直線コネクタ 548"/>
        <xdr:cNvCxnSpPr/>
      </xdr:nvCxnSpPr>
      <xdr:spPr>
        <a:xfrm>
          <a:off x="14592300" y="10186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550" name="楕円 549"/>
        <xdr:cNvSpPr/>
      </xdr:nvSpPr>
      <xdr:spPr>
        <a:xfrm>
          <a:off x="1365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28575</xdr:rowOff>
    </xdr:from>
    <xdr:to>
      <xdr:col>76</xdr:col>
      <xdr:colOff>114300</xdr:colOff>
      <xdr:row>59</xdr:row>
      <xdr:rowOff>70485</xdr:rowOff>
    </xdr:to>
    <xdr:cxnSp macro="">
      <xdr:nvCxnSpPr>
        <xdr:cNvPr id="551" name="直線コネクタ 550"/>
        <xdr:cNvCxnSpPr/>
      </xdr:nvCxnSpPr>
      <xdr:spPr>
        <a:xfrm>
          <a:off x="13703300" y="10144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103505</xdr:rowOff>
    </xdr:from>
    <xdr:to>
      <xdr:col>67</xdr:col>
      <xdr:colOff>101600</xdr:colOff>
      <xdr:row>59</xdr:row>
      <xdr:rowOff>33655</xdr:rowOff>
    </xdr:to>
    <xdr:sp macro="" textlink="">
      <xdr:nvSpPr>
        <xdr:cNvPr id="552" name="楕円 551"/>
        <xdr:cNvSpPr/>
      </xdr:nvSpPr>
      <xdr:spPr>
        <a:xfrm>
          <a:off x="1276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154305</xdr:rowOff>
    </xdr:from>
    <xdr:to>
      <xdr:col>71</xdr:col>
      <xdr:colOff>177800</xdr:colOff>
      <xdr:row>59</xdr:row>
      <xdr:rowOff>28575</xdr:rowOff>
    </xdr:to>
    <xdr:cxnSp macro="">
      <xdr:nvCxnSpPr>
        <xdr:cNvPr id="553" name="直線コネクタ 552"/>
        <xdr:cNvCxnSpPr/>
      </xdr:nvCxnSpPr>
      <xdr:spPr>
        <a:xfrm>
          <a:off x="12814300" y="10098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54"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55"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56"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57"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58" name="n_1mainValue【学校施設】&#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9" name="n_2mainValue【学校施設】&#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95902</xdr:rowOff>
    </xdr:from>
    <xdr:ext cx="405111" cy="259045"/>
    <xdr:sp macro="" textlink="">
      <xdr:nvSpPr>
        <xdr:cNvPr id="560" name="n_3mainValue【学校施設】&#10;有形固定資産減価償却率"/>
        <xdr:cNvSpPr txBox="1"/>
      </xdr:nvSpPr>
      <xdr:spPr>
        <a:xfrm>
          <a:off x="13500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50182</xdr:rowOff>
    </xdr:from>
    <xdr:ext cx="405111" cy="259045"/>
    <xdr:sp macro="" textlink="">
      <xdr:nvSpPr>
        <xdr:cNvPr id="561" name="n_4mainValue【学校施設】&#10;有形固定資産減価償却率"/>
        <xdr:cNvSpPr txBox="1"/>
      </xdr:nvSpPr>
      <xdr:spPr>
        <a:xfrm>
          <a:off x="12611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3" name="テキスト ボックス 5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85" name="直線コネクタ 584"/>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86"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87" name="直線コネクタ 586"/>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88"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89" name="直線コネクタ 588"/>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0"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1" name="フローチャート: 判断 590"/>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92" name="フローチャート: 判断 591"/>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93" name="フローチャート: 判断 592"/>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94" name="フローチャート: 判断 593"/>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95" name="フローチャート: 判断 594"/>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601" name="楕円 600"/>
        <xdr:cNvSpPr/>
      </xdr:nvSpPr>
      <xdr:spPr>
        <a:xfrm>
          <a:off x="221107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85234</xdr:rowOff>
    </xdr:from>
    <xdr:ext cx="469744" cy="259045"/>
    <xdr:sp macro="" textlink="">
      <xdr:nvSpPr>
        <xdr:cNvPr id="602" name="【学校施設】&#10;一人当たり面積該当値テキスト"/>
        <xdr:cNvSpPr txBox="1"/>
      </xdr:nvSpPr>
      <xdr:spPr>
        <a:xfrm>
          <a:off x="22199600" y="105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61976</xdr:rowOff>
    </xdr:from>
    <xdr:to>
      <xdr:col>112</xdr:col>
      <xdr:colOff>38100</xdr:colOff>
      <xdr:row>62</xdr:row>
      <xdr:rowOff>163576</xdr:rowOff>
    </xdr:to>
    <xdr:sp macro="" textlink="">
      <xdr:nvSpPr>
        <xdr:cNvPr id="603" name="楕円 602"/>
        <xdr:cNvSpPr/>
      </xdr:nvSpPr>
      <xdr:spPr>
        <a:xfrm>
          <a:off x="21272500" y="10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112776</xdr:rowOff>
    </xdr:from>
    <xdr:to>
      <xdr:col>116</xdr:col>
      <xdr:colOff>63500</xdr:colOff>
      <xdr:row>62</xdr:row>
      <xdr:rowOff>113157</xdr:rowOff>
    </xdr:to>
    <xdr:cxnSp macro="">
      <xdr:nvCxnSpPr>
        <xdr:cNvPr id="604" name="直線コネクタ 603"/>
        <xdr:cNvCxnSpPr/>
      </xdr:nvCxnSpPr>
      <xdr:spPr>
        <a:xfrm>
          <a:off x="21323300" y="107426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62738</xdr:rowOff>
    </xdr:from>
    <xdr:to>
      <xdr:col>107</xdr:col>
      <xdr:colOff>101600</xdr:colOff>
      <xdr:row>62</xdr:row>
      <xdr:rowOff>164338</xdr:rowOff>
    </xdr:to>
    <xdr:sp macro="" textlink="">
      <xdr:nvSpPr>
        <xdr:cNvPr id="605" name="楕円 604"/>
        <xdr:cNvSpPr/>
      </xdr:nvSpPr>
      <xdr:spPr>
        <a:xfrm>
          <a:off x="20383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112776</xdr:rowOff>
    </xdr:from>
    <xdr:to>
      <xdr:col>111</xdr:col>
      <xdr:colOff>177800</xdr:colOff>
      <xdr:row>62</xdr:row>
      <xdr:rowOff>113538</xdr:rowOff>
    </xdr:to>
    <xdr:cxnSp macro="">
      <xdr:nvCxnSpPr>
        <xdr:cNvPr id="606" name="直線コネクタ 605"/>
        <xdr:cNvCxnSpPr/>
      </xdr:nvCxnSpPr>
      <xdr:spPr>
        <a:xfrm flipV="1">
          <a:off x="20434300" y="107426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62738</xdr:rowOff>
    </xdr:from>
    <xdr:to>
      <xdr:col>102</xdr:col>
      <xdr:colOff>165100</xdr:colOff>
      <xdr:row>62</xdr:row>
      <xdr:rowOff>164338</xdr:rowOff>
    </xdr:to>
    <xdr:sp macro="" textlink="">
      <xdr:nvSpPr>
        <xdr:cNvPr id="607" name="楕円 606"/>
        <xdr:cNvSpPr/>
      </xdr:nvSpPr>
      <xdr:spPr>
        <a:xfrm>
          <a:off x="19494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113538</xdr:rowOff>
    </xdr:from>
    <xdr:to>
      <xdr:col>107</xdr:col>
      <xdr:colOff>50800</xdr:colOff>
      <xdr:row>62</xdr:row>
      <xdr:rowOff>113538</xdr:rowOff>
    </xdr:to>
    <xdr:cxnSp macro="">
      <xdr:nvCxnSpPr>
        <xdr:cNvPr id="608" name="直線コネクタ 607"/>
        <xdr:cNvCxnSpPr/>
      </xdr:nvCxnSpPr>
      <xdr:spPr>
        <a:xfrm>
          <a:off x="19545300" y="10743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63119</xdr:rowOff>
    </xdr:from>
    <xdr:to>
      <xdr:col>98</xdr:col>
      <xdr:colOff>38100</xdr:colOff>
      <xdr:row>62</xdr:row>
      <xdr:rowOff>164719</xdr:rowOff>
    </xdr:to>
    <xdr:sp macro="" textlink="">
      <xdr:nvSpPr>
        <xdr:cNvPr id="609" name="楕円 608"/>
        <xdr:cNvSpPr/>
      </xdr:nvSpPr>
      <xdr:spPr>
        <a:xfrm>
          <a:off x="18605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113538</xdr:rowOff>
    </xdr:from>
    <xdr:to>
      <xdr:col>102</xdr:col>
      <xdr:colOff>114300</xdr:colOff>
      <xdr:row>62</xdr:row>
      <xdr:rowOff>113919</xdr:rowOff>
    </xdr:to>
    <xdr:cxnSp macro="">
      <xdr:nvCxnSpPr>
        <xdr:cNvPr id="610" name="直線コネクタ 609"/>
        <xdr:cNvCxnSpPr/>
      </xdr:nvCxnSpPr>
      <xdr:spPr>
        <a:xfrm flipV="1">
          <a:off x="18656300" y="107434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1"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12"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13"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14"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8653</xdr:rowOff>
    </xdr:from>
    <xdr:ext cx="469744" cy="259045"/>
    <xdr:sp macro="" textlink="">
      <xdr:nvSpPr>
        <xdr:cNvPr id="615" name="n_1mainValue【学校施設】&#10;一人当たり面積"/>
        <xdr:cNvSpPr txBox="1"/>
      </xdr:nvSpPr>
      <xdr:spPr>
        <a:xfrm>
          <a:off x="210757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9415</xdr:rowOff>
    </xdr:from>
    <xdr:ext cx="469744" cy="259045"/>
    <xdr:sp macro="" textlink="">
      <xdr:nvSpPr>
        <xdr:cNvPr id="616" name="n_2mainValue【学校施設】&#10;一人当たり面積"/>
        <xdr:cNvSpPr txBox="1"/>
      </xdr:nvSpPr>
      <xdr:spPr>
        <a:xfrm>
          <a:off x="20199427"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9415</xdr:rowOff>
    </xdr:from>
    <xdr:ext cx="469744" cy="259045"/>
    <xdr:sp macro="" textlink="">
      <xdr:nvSpPr>
        <xdr:cNvPr id="617" name="n_3mainValue【学校施設】&#10;一人当たり面積"/>
        <xdr:cNvSpPr txBox="1"/>
      </xdr:nvSpPr>
      <xdr:spPr>
        <a:xfrm>
          <a:off x="19310427"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9796</xdr:rowOff>
    </xdr:from>
    <xdr:ext cx="469744" cy="259045"/>
    <xdr:sp macro="" textlink="">
      <xdr:nvSpPr>
        <xdr:cNvPr id="618" name="n_4mainValue【学校施設】&#10;一人当たり面積"/>
        <xdr:cNvSpPr txBox="1"/>
      </xdr:nvSpPr>
      <xdr:spPr>
        <a:xfrm>
          <a:off x="18421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59" name="直線コネクタ 658"/>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62"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63" name="直線コネクタ 662"/>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64"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65" name="フローチャート: 判断 664"/>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66" name="フローチャート: 判断 665"/>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67" name="フローチャート: 判断 666"/>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68" name="フローチャート: 判断 667"/>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75" name="楕円 674"/>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676" name="【公民館】&#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xdr:rowOff>
    </xdr:from>
    <xdr:to>
      <xdr:col>81</xdr:col>
      <xdr:colOff>101600</xdr:colOff>
      <xdr:row>104</xdr:row>
      <xdr:rowOff>107950</xdr:rowOff>
    </xdr:to>
    <xdr:sp macro="" textlink="">
      <xdr:nvSpPr>
        <xdr:cNvPr id="677" name="楕円 676"/>
        <xdr:cNvSpPr/>
      </xdr:nvSpPr>
      <xdr:spPr>
        <a:xfrm>
          <a:off x="1543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57150</xdr:rowOff>
    </xdr:from>
    <xdr:to>
      <xdr:col>85</xdr:col>
      <xdr:colOff>127000</xdr:colOff>
      <xdr:row>104</xdr:row>
      <xdr:rowOff>97155</xdr:rowOff>
    </xdr:to>
    <xdr:cxnSp macro="">
      <xdr:nvCxnSpPr>
        <xdr:cNvPr id="678" name="直線コネクタ 677"/>
        <xdr:cNvCxnSpPr/>
      </xdr:nvCxnSpPr>
      <xdr:spPr>
        <a:xfrm>
          <a:off x="15481300" y="1788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9" name="楕円 678"/>
        <xdr:cNvSpPr/>
      </xdr:nvSpPr>
      <xdr:spPr>
        <a:xfrm>
          <a:off x="14541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57150</xdr:rowOff>
    </xdr:to>
    <xdr:cxnSp macro="">
      <xdr:nvCxnSpPr>
        <xdr:cNvPr id="680" name="直線コネクタ 679"/>
        <xdr:cNvCxnSpPr/>
      </xdr:nvCxnSpPr>
      <xdr:spPr>
        <a:xfrm>
          <a:off x="14592300" y="1784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1" name="楕円 680"/>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17145</xdr:rowOff>
    </xdr:to>
    <xdr:cxnSp macro="">
      <xdr:nvCxnSpPr>
        <xdr:cNvPr id="682" name="直線コネクタ 681"/>
        <xdr:cNvCxnSpPr/>
      </xdr:nvCxnSpPr>
      <xdr:spPr>
        <a:xfrm>
          <a:off x="13703300" y="1780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76836</xdr:rowOff>
    </xdr:from>
    <xdr:to>
      <xdr:col>67</xdr:col>
      <xdr:colOff>101600</xdr:colOff>
      <xdr:row>104</xdr:row>
      <xdr:rowOff>6986</xdr:rowOff>
    </xdr:to>
    <xdr:sp macro="" textlink="">
      <xdr:nvSpPr>
        <xdr:cNvPr id="683" name="楕円 682"/>
        <xdr:cNvSpPr/>
      </xdr:nvSpPr>
      <xdr:spPr>
        <a:xfrm>
          <a:off x="12763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127636</xdr:rowOff>
    </xdr:from>
    <xdr:to>
      <xdr:col>71</xdr:col>
      <xdr:colOff>177800</xdr:colOff>
      <xdr:row>103</xdr:row>
      <xdr:rowOff>148589</xdr:rowOff>
    </xdr:to>
    <xdr:cxnSp macro="">
      <xdr:nvCxnSpPr>
        <xdr:cNvPr id="684" name="直線コネクタ 683"/>
        <xdr:cNvCxnSpPr/>
      </xdr:nvCxnSpPr>
      <xdr:spPr>
        <a:xfrm>
          <a:off x="12814300" y="177869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85"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86"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87"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124477</xdr:rowOff>
    </xdr:from>
    <xdr:ext cx="405111" cy="259045"/>
    <xdr:sp macro="" textlink="">
      <xdr:nvSpPr>
        <xdr:cNvPr id="689" name="n_1mainValue【公民館】&#10;有形固定資産減価償却率"/>
        <xdr:cNvSpPr txBox="1"/>
      </xdr:nvSpPr>
      <xdr:spPr>
        <a:xfrm>
          <a:off x="15266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0" name="n_2main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1" name="n_3main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23513</xdr:rowOff>
    </xdr:from>
    <xdr:ext cx="405111" cy="259045"/>
    <xdr:sp macro="" textlink="">
      <xdr:nvSpPr>
        <xdr:cNvPr id="692" name="n_4mainValue【公民館】&#10;有形固定資産減価償却率"/>
        <xdr:cNvSpPr txBox="1"/>
      </xdr:nvSpPr>
      <xdr:spPr>
        <a:xfrm>
          <a:off x="12611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18" name="直線コネクタ 717"/>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19"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0" name="直線コネクタ 719"/>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1"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2" name="直線コネクタ 721"/>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23"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24" name="フローチャート: 判断 723"/>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25" name="フローチャート: 判断 724"/>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26" name="フローチャート: 判断 725"/>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27" name="フローチャート: 判断 726"/>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28" name="フローチャート: 判断 727"/>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159294</xdr:rowOff>
    </xdr:from>
    <xdr:to>
      <xdr:col>116</xdr:col>
      <xdr:colOff>114300</xdr:colOff>
      <xdr:row>105</xdr:row>
      <xdr:rowOff>89444</xdr:rowOff>
    </xdr:to>
    <xdr:sp macro="" textlink="">
      <xdr:nvSpPr>
        <xdr:cNvPr id="734" name="楕円 733"/>
        <xdr:cNvSpPr/>
      </xdr:nvSpPr>
      <xdr:spPr>
        <a:xfrm>
          <a:off x="22110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10721</xdr:rowOff>
    </xdr:from>
    <xdr:ext cx="469744" cy="259045"/>
    <xdr:sp macro="" textlink="">
      <xdr:nvSpPr>
        <xdr:cNvPr id="735" name="【公民館】&#10;一人当たり面積該当値テキスト"/>
        <xdr:cNvSpPr txBox="1"/>
      </xdr:nvSpPr>
      <xdr:spPr>
        <a:xfrm>
          <a:off x="22199600"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736" name="楕円 735"/>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38644</xdr:rowOff>
    </xdr:from>
    <xdr:to>
      <xdr:col>116</xdr:col>
      <xdr:colOff>63500</xdr:colOff>
      <xdr:row>105</xdr:row>
      <xdr:rowOff>38644</xdr:rowOff>
    </xdr:to>
    <xdr:cxnSp macro="">
      <xdr:nvCxnSpPr>
        <xdr:cNvPr id="737" name="直線コネクタ 736"/>
        <xdr:cNvCxnSpPr/>
      </xdr:nvCxnSpPr>
      <xdr:spPr>
        <a:xfrm>
          <a:off x="21323300" y="18040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159294</xdr:rowOff>
    </xdr:from>
    <xdr:to>
      <xdr:col>107</xdr:col>
      <xdr:colOff>101600</xdr:colOff>
      <xdr:row>105</xdr:row>
      <xdr:rowOff>89444</xdr:rowOff>
    </xdr:to>
    <xdr:sp macro="" textlink="">
      <xdr:nvSpPr>
        <xdr:cNvPr id="738" name="楕円 737"/>
        <xdr:cNvSpPr/>
      </xdr:nvSpPr>
      <xdr:spPr>
        <a:xfrm>
          <a:off x="2038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38644</xdr:rowOff>
    </xdr:from>
    <xdr:to>
      <xdr:col>111</xdr:col>
      <xdr:colOff>177800</xdr:colOff>
      <xdr:row>105</xdr:row>
      <xdr:rowOff>38644</xdr:rowOff>
    </xdr:to>
    <xdr:cxnSp macro="">
      <xdr:nvCxnSpPr>
        <xdr:cNvPr id="739" name="直線コネクタ 738"/>
        <xdr:cNvCxnSpPr/>
      </xdr:nvCxnSpPr>
      <xdr:spPr>
        <a:xfrm>
          <a:off x="20434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159294</xdr:rowOff>
    </xdr:from>
    <xdr:to>
      <xdr:col>102</xdr:col>
      <xdr:colOff>165100</xdr:colOff>
      <xdr:row>105</xdr:row>
      <xdr:rowOff>89444</xdr:rowOff>
    </xdr:to>
    <xdr:sp macro="" textlink="">
      <xdr:nvSpPr>
        <xdr:cNvPr id="740" name="楕円 739"/>
        <xdr:cNvSpPr/>
      </xdr:nvSpPr>
      <xdr:spPr>
        <a:xfrm>
          <a:off x="19494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38644</xdr:rowOff>
    </xdr:from>
    <xdr:to>
      <xdr:col>107</xdr:col>
      <xdr:colOff>50800</xdr:colOff>
      <xdr:row>105</xdr:row>
      <xdr:rowOff>38644</xdr:rowOff>
    </xdr:to>
    <xdr:cxnSp macro="">
      <xdr:nvCxnSpPr>
        <xdr:cNvPr id="741" name="直線コネクタ 740"/>
        <xdr:cNvCxnSpPr/>
      </xdr:nvCxnSpPr>
      <xdr:spPr>
        <a:xfrm>
          <a:off x="19545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742" name="楕円 741"/>
        <xdr:cNvSpPr/>
      </xdr:nvSpPr>
      <xdr:spPr>
        <a:xfrm>
          <a:off x="18605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38644</xdr:rowOff>
    </xdr:from>
    <xdr:to>
      <xdr:col>102</xdr:col>
      <xdr:colOff>114300</xdr:colOff>
      <xdr:row>105</xdr:row>
      <xdr:rowOff>38644</xdr:rowOff>
    </xdr:to>
    <xdr:cxnSp macro="">
      <xdr:nvCxnSpPr>
        <xdr:cNvPr id="743" name="直線コネクタ 742"/>
        <xdr:cNvCxnSpPr/>
      </xdr:nvCxnSpPr>
      <xdr:spPr>
        <a:xfrm>
          <a:off x="18656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744"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745"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46"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47"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105971</xdr:rowOff>
    </xdr:from>
    <xdr:ext cx="469744" cy="259045"/>
    <xdr:sp macro="" textlink="">
      <xdr:nvSpPr>
        <xdr:cNvPr id="748" name="n_1mainValue【公民館】&#10;一人当たり面積"/>
        <xdr:cNvSpPr txBox="1"/>
      </xdr:nvSpPr>
      <xdr:spPr>
        <a:xfrm>
          <a:off x="21075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105971</xdr:rowOff>
    </xdr:from>
    <xdr:ext cx="469744" cy="259045"/>
    <xdr:sp macro="" textlink="">
      <xdr:nvSpPr>
        <xdr:cNvPr id="749" name="n_2mainValue【公民館】&#10;一人当たり面積"/>
        <xdr:cNvSpPr txBox="1"/>
      </xdr:nvSpPr>
      <xdr:spPr>
        <a:xfrm>
          <a:off x="20199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105971</xdr:rowOff>
    </xdr:from>
    <xdr:ext cx="469744" cy="259045"/>
    <xdr:sp macro="" textlink="">
      <xdr:nvSpPr>
        <xdr:cNvPr id="750" name="n_3mainValue【公民館】&#10;一人当たり面積"/>
        <xdr:cNvSpPr txBox="1"/>
      </xdr:nvSpPr>
      <xdr:spPr>
        <a:xfrm>
          <a:off x="19310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751" name="n_4mainValue【公民館】&#10;一人当たり面積"/>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各施設の有形固定資産減価償却率について、類似団体平均値と比較し高い水準にあるのは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である。その中でも、数値を大きく上回る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については、定期点検の実施により、安全性に影響を及ぼす損傷等を早期に発見したうえで長寿命化修繕計画を適切に実行し、橋りょうの延命化を図っていく。一方、平均値と比較し低い水準にあるのは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そのうち、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年開校の明石台小学校などが含まれており、比較的新しい施設が多いためである。</a:t>
          </a:r>
          <a:endParaRPr lang="ja-JP" altLang="ja-JP" sz="1400">
            <a:effectLst/>
          </a:endParaRPr>
        </a:p>
        <a:p>
          <a:r>
            <a:rPr kumimoji="1" lang="ja-JP" altLang="ja-JP" sz="1100">
              <a:solidFill>
                <a:schemeClr val="dk1"/>
              </a:solidFill>
              <a:effectLst/>
              <a:latin typeface="+mn-lt"/>
              <a:ea typeface="+mn-ea"/>
              <a:cs typeface="+mn-cs"/>
            </a:rPr>
            <a:t>　各施設の一人当たり面積等について、類似団体平均値と比較して上回っている施設は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であり、下回っているのは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さらに老朽化が進み、修繕費や維持管理費の経費増大が見込まれるため、引き続き公共施設等総合管理計画に基づき、計画的に各施設の長寿命化を図るとともに、適正な配置と効果的な管理運営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73" name="直線コネクタ 72"/>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74"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75" name="直線コネクタ 74"/>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78"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79" name="フローチャート: 判断 78"/>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82" name="フローチャート: 判断 81"/>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83" name="フローチャート: 判断 82"/>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89" name="楕円 88"/>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90" name="【体育館・プール】&#10;有形固定資産減価償却率該当値テキスト"/>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91" name="楕円 90"/>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135255</xdr:rowOff>
    </xdr:to>
    <xdr:cxnSp macro="">
      <xdr:nvCxnSpPr>
        <xdr:cNvPr id="92" name="直線コネクタ 91"/>
        <xdr:cNvCxnSpPr/>
      </xdr:nvCxnSpPr>
      <xdr:spPr>
        <a:xfrm>
          <a:off x="3797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93" name="楕円 92"/>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93345</xdr:rowOff>
    </xdr:to>
    <xdr:cxnSp macro="">
      <xdr:nvCxnSpPr>
        <xdr:cNvPr id="94" name="直線コネクタ 93"/>
        <xdr:cNvCxnSpPr/>
      </xdr:nvCxnSpPr>
      <xdr:spPr>
        <a:xfrm>
          <a:off x="2908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95" name="楕円 94"/>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51435</xdr:rowOff>
    </xdr:to>
    <xdr:cxnSp macro="">
      <xdr:nvCxnSpPr>
        <xdr:cNvPr id="96" name="直線コネクタ 95"/>
        <xdr:cNvCxnSpPr/>
      </xdr:nvCxnSpPr>
      <xdr:spPr>
        <a:xfrm>
          <a:off x="2019300" y="1029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88265</xdr:rowOff>
    </xdr:from>
    <xdr:to>
      <xdr:col>6</xdr:col>
      <xdr:colOff>38100</xdr:colOff>
      <xdr:row>60</xdr:row>
      <xdr:rowOff>18415</xdr:rowOff>
    </xdr:to>
    <xdr:sp macro="" textlink="">
      <xdr:nvSpPr>
        <xdr:cNvPr id="97" name="楕円 96"/>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139065</xdr:rowOff>
    </xdr:from>
    <xdr:to>
      <xdr:col>10</xdr:col>
      <xdr:colOff>114300</xdr:colOff>
      <xdr:row>60</xdr:row>
      <xdr:rowOff>9525</xdr:rowOff>
    </xdr:to>
    <xdr:cxnSp macro="">
      <xdr:nvCxnSpPr>
        <xdr:cNvPr id="98" name="直線コネクタ 97"/>
        <xdr:cNvCxnSpPr/>
      </xdr:nvCxnSpPr>
      <xdr:spPr>
        <a:xfrm>
          <a:off x="1130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01"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102"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103" name="n_1mainValue【体育館・プー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104" name="n_2mainValue【体育館・プール】&#10;有形固定資産減価償却率"/>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05" name="n_3mainValue【体育館・プール】&#10;有形固定資産減価償却率"/>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34942</xdr:rowOff>
    </xdr:from>
    <xdr:ext cx="405111" cy="259045"/>
    <xdr:sp macro="" textlink="">
      <xdr:nvSpPr>
        <xdr:cNvPr id="106" name="n_4mainValue【体育館・プール】&#10;有形固定資産減価償却率"/>
        <xdr:cNvSpPr txBox="1"/>
      </xdr:nvSpPr>
      <xdr:spPr>
        <a:xfrm>
          <a:off x="927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130" name="直線コネクタ 129"/>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131"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132" name="直線コネクタ 131"/>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133"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134" name="直線コネクタ 133"/>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135"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136" name="フローチャート: 判断 135"/>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137" name="フローチャート: 判断 136"/>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138" name="フローチャート: 判断 137"/>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139" name="フローチャート: 判断 138"/>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140" name="フローチャート: 判断 139"/>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139319</xdr:rowOff>
    </xdr:from>
    <xdr:to>
      <xdr:col>55</xdr:col>
      <xdr:colOff>50800</xdr:colOff>
      <xdr:row>64</xdr:row>
      <xdr:rowOff>69469</xdr:rowOff>
    </xdr:to>
    <xdr:sp macro="" textlink="">
      <xdr:nvSpPr>
        <xdr:cNvPr id="146" name="楕円 145"/>
        <xdr:cNvSpPr/>
      </xdr:nvSpPr>
      <xdr:spPr>
        <a:xfrm>
          <a:off x="104267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147"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139319</xdr:rowOff>
    </xdr:from>
    <xdr:to>
      <xdr:col>50</xdr:col>
      <xdr:colOff>165100</xdr:colOff>
      <xdr:row>64</xdr:row>
      <xdr:rowOff>69469</xdr:rowOff>
    </xdr:to>
    <xdr:sp macro="" textlink="">
      <xdr:nvSpPr>
        <xdr:cNvPr id="148" name="楕円 147"/>
        <xdr:cNvSpPr/>
      </xdr:nvSpPr>
      <xdr:spPr>
        <a:xfrm>
          <a:off x="9588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18669</xdr:rowOff>
    </xdr:from>
    <xdr:to>
      <xdr:col>55</xdr:col>
      <xdr:colOff>0</xdr:colOff>
      <xdr:row>64</xdr:row>
      <xdr:rowOff>18669</xdr:rowOff>
    </xdr:to>
    <xdr:cxnSp macro="">
      <xdr:nvCxnSpPr>
        <xdr:cNvPr id="149" name="直線コネクタ 148"/>
        <xdr:cNvCxnSpPr/>
      </xdr:nvCxnSpPr>
      <xdr:spPr>
        <a:xfrm>
          <a:off x="9639300" y="10991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139319</xdr:rowOff>
    </xdr:from>
    <xdr:to>
      <xdr:col>46</xdr:col>
      <xdr:colOff>38100</xdr:colOff>
      <xdr:row>64</xdr:row>
      <xdr:rowOff>69469</xdr:rowOff>
    </xdr:to>
    <xdr:sp macro="" textlink="">
      <xdr:nvSpPr>
        <xdr:cNvPr id="150" name="楕円 149"/>
        <xdr:cNvSpPr/>
      </xdr:nvSpPr>
      <xdr:spPr>
        <a:xfrm>
          <a:off x="8699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18669</xdr:rowOff>
    </xdr:from>
    <xdr:to>
      <xdr:col>50</xdr:col>
      <xdr:colOff>114300</xdr:colOff>
      <xdr:row>64</xdr:row>
      <xdr:rowOff>18669</xdr:rowOff>
    </xdr:to>
    <xdr:cxnSp macro="">
      <xdr:nvCxnSpPr>
        <xdr:cNvPr id="151" name="直線コネクタ 150"/>
        <xdr:cNvCxnSpPr/>
      </xdr:nvCxnSpPr>
      <xdr:spPr>
        <a:xfrm>
          <a:off x="8750300" y="1099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139319</xdr:rowOff>
    </xdr:from>
    <xdr:to>
      <xdr:col>41</xdr:col>
      <xdr:colOff>101600</xdr:colOff>
      <xdr:row>64</xdr:row>
      <xdr:rowOff>69469</xdr:rowOff>
    </xdr:to>
    <xdr:sp macro="" textlink="">
      <xdr:nvSpPr>
        <xdr:cNvPr id="152" name="楕円 151"/>
        <xdr:cNvSpPr/>
      </xdr:nvSpPr>
      <xdr:spPr>
        <a:xfrm>
          <a:off x="7810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18669</xdr:rowOff>
    </xdr:from>
    <xdr:to>
      <xdr:col>45</xdr:col>
      <xdr:colOff>177800</xdr:colOff>
      <xdr:row>64</xdr:row>
      <xdr:rowOff>18669</xdr:rowOff>
    </xdr:to>
    <xdr:cxnSp macro="">
      <xdr:nvCxnSpPr>
        <xdr:cNvPr id="153" name="直線コネクタ 152"/>
        <xdr:cNvCxnSpPr/>
      </xdr:nvCxnSpPr>
      <xdr:spPr>
        <a:xfrm>
          <a:off x="7861300" y="1099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139319</xdr:rowOff>
    </xdr:from>
    <xdr:to>
      <xdr:col>36</xdr:col>
      <xdr:colOff>165100</xdr:colOff>
      <xdr:row>64</xdr:row>
      <xdr:rowOff>69469</xdr:rowOff>
    </xdr:to>
    <xdr:sp macro="" textlink="">
      <xdr:nvSpPr>
        <xdr:cNvPr id="154" name="楕円 153"/>
        <xdr:cNvSpPr/>
      </xdr:nvSpPr>
      <xdr:spPr>
        <a:xfrm>
          <a:off x="6921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18669</xdr:rowOff>
    </xdr:from>
    <xdr:to>
      <xdr:col>41</xdr:col>
      <xdr:colOff>50800</xdr:colOff>
      <xdr:row>64</xdr:row>
      <xdr:rowOff>18669</xdr:rowOff>
    </xdr:to>
    <xdr:cxnSp macro="">
      <xdr:nvCxnSpPr>
        <xdr:cNvPr id="155" name="直線コネクタ 154"/>
        <xdr:cNvCxnSpPr/>
      </xdr:nvCxnSpPr>
      <xdr:spPr>
        <a:xfrm>
          <a:off x="6972300" y="1099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156"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157"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158"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159"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60596</xdr:rowOff>
    </xdr:from>
    <xdr:ext cx="469744" cy="259045"/>
    <xdr:sp macro="" textlink="">
      <xdr:nvSpPr>
        <xdr:cNvPr id="160" name="n_1mainValue【体育館・プール】&#10;一人当たり面積"/>
        <xdr:cNvSpPr txBox="1"/>
      </xdr:nvSpPr>
      <xdr:spPr>
        <a:xfrm>
          <a:off x="93917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60596</xdr:rowOff>
    </xdr:from>
    <xdr:ext cx="469744" cy="259045"/>
    <xdr:sp macro="" textlink="">
      <xdr:nvSpPr>
        <xdr:cNvPr id="161" name="n_2mainValue【体育館・プール】&#10;一人当たり面積"/>
        <xdr:cNvSpPr txBox="1"/>
      </xdr:nvSpPr>
      <xdr:spPr>
        <a:xfrm>
          <a:off x="8515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60596</xdr:rowOff>
    </xdr:from>
    <xdr:ext cx="469744" cy="259045"/>
    <xdr:sp macro="" textlink="">
      <xdr:nvSpPr>
        <xdr:cNvPr id="162" name="n_3mainValue【体育館・プール】&#10;一人当たり面積"/>
        <xdr:cNvSpPr txBox="1"/>
      </xdr:nvSpPr>
      <xdr:spPr>
        <a:xfrm>
          <a:off x="7626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85996</xdr:rowOff>
    </xdr:from>
    <xdr:ext cx="469744" cy="259045"/>
    <xdr:sp macro="" textlink="">
      <xdr:nvSpPr>
        <xdr:cNvPr id="163" name="n_4mainValue【体育館・プール】&#10;一人当たり面積"/>
        <xdr:cNvSpPr txBox="1"/>
      </xdr:nvSpPr>
      <xdr:spPr>
        <a:xfrm>
          <a:off x="6737427" y="1071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194"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195" name="フローチャート: 判断 194"/>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196" name="フローチャート: 判断 195"/>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197" name="フローチャート: 判断 196"/>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198" name="フローチャート: 判断 197"/>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199" name="フローチャート: 判断 198"/>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05" name="楕円 204"/>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06" name="【福祉施設】&#10;有形固定資産減価償却率該当値テキスト"/>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207" name="楕円 206"/>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111579</xdr:rowOff>
    </xdr:from>
    <xdr:to>
      <xdr:col>24</xdr:col>
      <xdr:colOff>63500</xdr:colOff>
      <xdr:row>81</xdr:row>
      <xdr:rowOff>147501</xdr:rowOff>
    </xdr:to>
    <xdr:cxnSp macro="">
      <xdr:nvCxnSpPr>
        <xdr:cNvPr id="208" name="直線コネクタ 207"/>
        <xdr:cNvCxnSpPr/>
      </xdr:nvCxnSpPr>
      <xdr:spPr>
        <a:xfrm>
          <a:off x="3797300" y="139990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24856</xdr:rowOff>
    </xdr:from>
    <xdr:to>
      <xdr:col>15</xdr:col>
      <xdr:colOff>101600</xdr:colOff>
      <xdr:row>81</xdr:row>
      <xdr:rowOff>126456</xdr:rowOff>
    </xdr:to>
    <xdr:sp macro="" textlink="">
      <xdr:nvSpPr>
        <xdr:cNvPr id="209" name="楕円 208"/>
        <xdr:cNvSpPr/>
      </xdr:nvSpPr>
      <xdr:spPr>
        <a:xfrm>
          <a:off x="2857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81</xdr:row>
      <xdr:rowOff>111579</xdr:rowOff>
    </xdr:to>
    <xdr:cxnSp macro="">
      <xdr:nvCxnSpPr>
        <xdr:cNvPr id="210" name="直線コネクタ 209"/>
        <xdr:cNvCxnSpPr/>
      </xdr:nvCxnSpPr>
      <xdr:spPr>
        <a:xfrm>
          <a:off x="2908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160382</xdr:rowOff>
    </xdr:from>
    <xdr:to>
      <xdr:col>10</xdr:col>
      <xdr:colOff>165100</xdr:colOff>
      <xdr:row>81</xdr:row>
      <xdr:rowOff>90532</xdr:rowOff>
    </xdr:to>
    <xdr:sp macro="" textlink="">
      <xdr:nvSpPr>
        <xdr:cNvPr id="211" name="楕円 210"/>
        <xdr:cNvSpPr/>
      </xdr:nvSpPr>
      <xdr:spPr>
        <a:xfrm>
          <a:off x="1968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39732</xdr:rowOff>
    </xdr:from>
    <xdr:to>
      <xdr:col>15</xdr:col>
      <xdr:colOff>50800</xdr:colOff>
      <xdr:row>81</xdr:row>
      <xdr:rowOff>75656</xdr:rowOff>
    </xdr:to>
    <xdr:cxnSp macro="">
      <xdr:nvCxnSpPr>
        <xdr:cNvPr id="212" name="直線コネクタ 211"/>
        <xdr:cNvCxnSpPr/>
      </xdr:nvCxnSpPr>
      <xdr:spPr>
        <a:xfrm>
          <a:off x="2019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213" name="楕円 212"/>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39732</xdr:rowOff>
    </xdr:to>
    <xdr:cxnSp macro="">
      <xdr:nvCxnSpPr>
        <xdr:cNvPr id="214" name="直線コネクタ 213"/>
        <xdr:cNvCxnSpPr/>
      </xdr:nvCxnSpPr>
      <xdr:spPr>
        <a:xfrm>
          <a:off x="1130300" y="1389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15"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216"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217"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18"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219" name="n_1mainValue【福祉施設】&#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220" name="n_2mainValue【福祉施設】&#10;有形固定資産減価償却率"/>
        <xdr:cNvSpPr txBox="1"/>
      </xdr:nvSpPr>
      <xdr:spPr>
        <a:xfrm>
          <a:off x="2705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107059</xdr:rowOff>
    </xdr:from>
    <xdr:ext cx="405111" cy="259045"/>
    <xdr:sp macro="" textlink="">
      <xdr:nvSpPr>
        <xdr:cNvPr id="221" name="n_3mainValue【福祉施設】&#10;有形固定資産減価償却率"/>
        <xdr:cNvSpPr txBox="1"/>
      </xdr:nvSpPr>
      <xdr:spPr>
        <a:xfrm>
          <a:off x="1816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222" name="n_4mainValue【福祉施設】&#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3" name="直線コネクタ 2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4" name="テキスト ボックス 2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7" name="直線コネクタ 2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8" name="テキスト ボックス 2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242" name="直線コネクタ 241"/>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4" name="直線コネクタ 24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245"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246" name="直線コネクタ 245"/>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247"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248" name="フローチャート: 判断 247"/>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249" name="フローチャート: 判断 248"/>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50" name="フローチャート: 判断 249"/>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251" name="フローチャート: 判断 250"/>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52" name="フローチャート: 判断 251"/>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258" name="楕円 257"/>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259" name="【福祉施設】&#10;一人当たり面積該当値テキスト"/>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60" name="楕円 259"/>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261" name="直線コネクタ 260"/>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62" name="楕円 261"/>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263" name="直線コネクタ 262"/>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264" name="楕円 263"/>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265" name="直線コネクタ 264"/>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266" name="楕円 265"/>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267" name="直線コネクタ 266"/>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268"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269"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270"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271"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7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73"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274"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275"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7" name="直線コネクタ 316"/>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18"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19" name="直線コネクタ 318"/>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0"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1" name="直線コネクタ 320"/>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2"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3" name="フローチャート: 判断 322"/>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324" name="フローチャート: 判断 323"/>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25" name="フローチャート: 判断 324"/>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26" name="フローチャート: 判断 325"/>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327" name="フローチャート: 判断 326"/>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333" name="楕円 332"/>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334" name="【一般廃棄物処理施設】&#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111941</xdr:rowOff>
    </xdr:from>
    <xdr:to>
      <xdr:col>81</xdr:col>
      <xdr:colOff>101600</xdr:colOff>
      <xdr:row>41</xdr:row>
      <xdr:rowOff>42091</xdr:rowOff>
    </xdr:to>
    <xdr:sp macro="" textlink="">
      <xdr:nvSpPr>
        <xdr:cNvPr id="335" name="楕円 334"/>
        <xdr:cNvSpPr/>
      </xdr:nvSpPr>
      <xdr:spPr>
        <a:xfrm>
          <a:off x="15430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162741</xdr:rowOff>
    </xdr:to>
    <xdr:cxnSp macro="">
      <xdr:nvCxnSpPr>
        <xdr:cNvPr id="336" name="直線コネクタ 335"/>
        <xdr:cNvCxnSpPr/>
      </xdr:nvCxnSpPr>
      <xdr:spPr>
        <a:xfrm flipV="1">
          <a:off x="15481300" y="692603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69487</xdr:rowOff>
    </xdr:from>
    <xdr:to>
      <xdr:col>76</xdr:col>
      <xdr:colOff>165100</xdr:colOff>
      <xdr:row>40</xdr:row>
      <xdr:rowOff>171087</xdr:rowOff>
    </xdr:to>
    <xdr:sp macro="" textlink="">
      <xdr:nvSpPr>
        <xdr:cNvPr id="337" name="楕円 336"/>
        <xdr:cNvSpPr/>
      </xdr:nvSpPr>
      <xdr:spPr>
        <a:xfrm>
          <a:off x="14541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120287</xdr:rowOff>
    </xdr:from>
    <xdr:to>
      <xdr:col>81</xdr:col>
      <xdr:colOff>50800</xdr:colOff>
      <xdr:row>40</xdr:row>
      <xdr:rowOff>162741</xdr:rowOff>
    </xdr:to>
    <xdr:cxnSp macro="">
      <xdr:nvCxnSpPr>
        <xdr:cNvPr id="338" name="直線コネクタ 337"/>
        <xdr:cNvCxnSpPr/>
      </xdr:nvCxnSpPr>
      <xdr:spPr>
        <a:xfrm>
          <a:off x="14592300" y="69782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339" name="楕円 338"/>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120287</xdr:rowOff>
    </xdr:to>
    <xdr:cxnSp macro="">
      <xdr:nvCxnSpPr>
        <xdr:cNvPr id="340" name="直線コネクタ 339"/>
        <xdr:cNvCxnSpPr/>
      </xdr:nvCxnSpPr>
      <xdr:spPr>
        <a:xfrm>
          <a:off x="13703300" y="69342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341" name="楕円 340"/>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76200</xdr:rowOff>
    </xdr:to>
    <xdr:cxnSp macro="">
      <xdr:nvCxnSpPr>
        <xdr:cNvPr id="342" name="直線コネクタ 341"/>
        <xdr:cNvCxnSpPr/>
      </xdr:nvCxnSpPr>
      <xdr:spPr>
        <a:xfrm>
          <a:off x="12814300" y="68917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343"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44"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45"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346"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33218</xdr:rowOff>
    </xdr:from>
    <xdr:ext cx="405111" cy="259045"/>
    <xdr:sp macro="" textlink="">
      <xdr:nvSpPr>
        <xdr:cNvPr id="347" name="n_1mainValue【一般廃棄物処理施設】&#10;有形固定資産減価償却率"/>
        <xdr:cNvSpPr txBox="1"/>
      </xdr:nvSpPr>
      <xdr:spPr>
        <a:xfrm>
          <a:off x="152660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162214</xdr:rowOff>
    </xdr:from>
    <xdr:ext cx="405111" cy="259045"/>
    <xdr:sp macro="" textlink="">
      <xdr:nvSpPr>
        <xdr:cNvPr id="348" name="n_2mainValue【一般廃棄物処理施設】&#10;有形固定資産減価償却率"/>
        <xdr:cNvSpPr txBox="1"/>
      </xdr:nvSpPr>
      <xdr:spPr>
        <a:xfrm>
          <a:off x="14389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349" name="n_3mainValue【一般廃棄物処理施設】&#10;有形固定資産減価償却率"/>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350" name="n_4mainValue【一般廃棄物処理施設】&#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6" name="テキスト ボックス 36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8" name="テキスト ボックス 36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0" name="テキスト ボックス 36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4" name="直線コネクタ 373"/>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5"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6" name="直線コネクタ 375"/>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7"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78" name="直線コネクタ 377"/>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79"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0" name="フローチャート: 判断 379"/>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381" name="フローチャート: 判断 380"/>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382" name="フローチャート: 判断 381"/>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383" name="フローチャート: 判断 382"/>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384" name="フローチャート: 判断 383"/>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155708</xdr:rowOff>
    </xdr:from>
    <xdr:to>
      <xdr:col>116</xdr:col>
      <xdr:colOff>114300</xdr:colOff>
      <xdr:row>42</xdr:row>
      <xdr:rowOff>85858</xdr:rowOff>
    </xdr:to>
    <xdr:sp macro="" textlink="">
      <xdr:nvSpPr>
        <xdr:cNvPr id="390" name="楕円 389"/>
        <xdr:cNvSpPr/>
      </xdr:nvSpPr>
      <xdr:spPr>
        <a:xfrm>
          <a:off x="22110700" y="71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70635</xdr:rowOff>
    </xdr:from>
    <xdr:ext cx="469744" cy="259045"/>
    <xdr:sp macro="" textlink="">
      <xdr:nvSpPr>
        <xdr:cNvPr id="391" name="【一般廃棄物処理施設】&#10;一人当たり有形固定資産（償却資産）額該当値テキスト"/>
        <xdr:cNvSpPr txBox="1"/>
      </xdr:nvSpPr>
      <xdr:spPr>
        <a:xfrm>
          <a:off x="22199600" y="710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153437</xdr:rowOff>
    </xdr:from>
    <xdr:to>
      <xdr:col>112</xdr:col>
      <xdr:colOff>38100</xdr:colOff>
      <xdr:row>42</xdr:row>
      <xdr:rowOff>83587</xdr:rowOff>
    </xdr:to>
    <xdr:sp macro="" textlink="">
      <xdr:nvSpPr>
        <xdr:cNvPr id="392" name="楕円 391"/>
        <xdr:cNvSpPr/>
      </xdr:nvSpPr>
      <xdr:spPr>
        <a:xfrm>
          <a:off x="21272500" y="71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32787</xdr:rowOff>
    </xdr:from>
    <xdr:to>
      <xdr:col>116</xdr:col>
      <xdr:colOff>63500</xdr:colOff>
      <xdr:row>42</xdr:row>
      <xdr:rowOff>35058</xdr:rowOff>
    </xdr:to>
    <xdr:cxnSp macro="">
      <xdr:nvCxnSpPr>
        <xdr:cNvPr id="393" name="直線コネクタ 392"/>
        <xdr:cNvCxnSpPr/>
      </xdr:nvCxnSpPr>
      <xdr:spPr>
        <a:xfrm>
          <a:off x="21323300" y="7233687"/>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153451</xdr:rowOff>
    </xdr:from>
    <xdr:to>
      <xdr:col>107</xdr:col>
      <xdr:colOff>101600</xdr:colOff>
      <xdr:row>42</xdr:row>
      <xdr:rowOff>83601</xdr:rowOff>
    </xdr:to>
    <xdr:sp macro="" textlink="">
      <xdr:nvSpPr>
        <xdr:cNvPr id="394" name="楕円 393"/>
        <xdr:cNvSpPr/>
      </xdr:nvSpPr>
      <xdr:spPr>
        <a:xfrm>
          <a:off x="20383500" y="71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32787</xdr:rowOff>
    </xdr:from>
    <xdr:to>
      <xdr:col>111</xdr:col>
      <xdr:colOff>177800</xdr:colOff>
      <xdr:row>42</xdr:row>
      <xdr:rowOff>32801</xdr:rowOff>
    </xdr:to>
    <xdr:cxnSp macro="">
      <xdr:nvCxnSpPr>
        <xdr:cNvPr id="395" name="直線コネクタ 394"/>
        <xdr:cNvCxnSpPr/>
      </xdr:nvCxnSpPr>
      <xdr:spPr>
        <a:xfrm flipV="1">
          <a:off x="20434300" y="723368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153451</xdr:rowOff>
    </xdr:from>
    <xdr:to>
      <xdr:col>102</xdr:col>
      <xdr:colOff>165100</xdr:colOff>
      <xdr:row>42</xdr:row>
      <xdr:rowOff>83601</xdr:rowOff>
    </xdr:to>
    <xdr:sp macro="" textlink="">
      <xdr:nvSpPr>
        <xdr:cNvPr id="396" name="楕円 395"/>
        <xdr:cNvSpPr/>
      </xdr:nvSpPr>
      <xdr:spPr>
        <a:xfrm>
          <a:off x="19494500" y="71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32801</xdr:rowOff>
    </xdr:from>
    <xdr:to>
      <xdr:col>107</xdr:col>
      <xdr:colOff>50800</xdr:colOff>
      <xdr:row>42</xdr:row>
      <xdr:rowOff>32801</xdr:rowOff>
    </xdr:to>
    <xdr:cxnSp macro="">
      <xdr:nvCxnSpPr>
        <xdr:cNvPr id="397" name="直線コネクタ 396"/>
        <xdr:cNvCxnSpPr/>
      </xdr:nvCxnSpPr>
      <xdr:spPr>
        <a:xfrm>
          <a:off x="19545300" y="7233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153458</xdr:rowOff>
    </xdr:from>
    <xdr:to>
      <xdr:col>98</xdr:col>
      <xdr:colOff>38100</xdr:colOff>
      <xdr:row>42</xdr:row>
      <xdr:rowOff>83608</xdr:rowOff>
    </xdr:to>
    <xdr:sp macro="" textlink="">
      <xdr:nvSpPr>
        <xdr:cNvPr id="398" name="楕円 397"/>
        <xdr:cNvSpPr/>
      </xdr:nvSpPr>
      <xdr:spPr>
        <a:xfrm>
          <a:off x="18605500" y="718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32801</xdr:rowOff>
    </xdr:from>
    <xdr:to>
      <xdr:col>102</xdr:col>
      <xdr:colOff>114300</xdr:colOff>
      <xdr:row>42</xdr:row>
      <xdr:rowOff>32808</xdr:rowOff>
    </xdr:to>
    <xdr:cxnSp macro="">
      <xdr:nvCxnSpPr>
        <xdr:cNvPr id="399" name="直線コネクタ 398"/>
        <xdr:cNvCxnSpPr/>
      </xdr:nvCxnSpPr>
      <xdr:spPr>
        <a:xfrm flipV="1">
          <a:off x="18656300" y="723370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00"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01"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402"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403"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74714</xdr:rowOff>
    </xdr:from>
    <xdr:ext cx="469744" cy="259045"/>
    <xdr:sp macro="" textlink="">
      <xdr:nvSpPr>
        <xdr:cNvPr id="404" name="n_1mainValue【一般廃棄物処理施設】&#10;一人当たり有形固定資産（償却資産）額"/>
        <xdr:cNvSpPr txBox="1"/>
      </xdr:nvSpPr>
      <xdr:spPr>
        <a:xfrm>
          <a:off x="21075728" y="727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74728</xdr:rowOff>
    </xdr:from>
    <xdr:ext cx="469744" cy="259045"/>
    <xdr:sp macro="" textlink="">
      <xdr:nvSpPr>
        <xdr:cNvPr id="405" name="n_2mainValue【一般廃棄物処理施設】&#10;一人当たり有形固定資産（償却資産）額"/>
        <xdr:cNvSpPr txBox="1"/>
      </xdr:nvSpPr>
      <xdr:spPr>
        <a:xfrm>
          <a:off x="20199428" y="72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74728</xdr:rowOff>
    </xdr:from>
    <xdr:ext cx="469744" cy="259045"/>
    <xdr:sp macro="" textlink="">
      <xdr:nvSpPr>
        <xdr:cNvPr id="406" name="n_3mainValue【一般廃棄物処理施設】&#10;一人当たり有形固定資産（償却資産）額"/>
        <xdr:cNvSpPr txBox="1"/>
      </xdr:nvSpPr>
      <xdr:spPr>
        <a:xfrm>
          <a:off x="19310428" y="72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74735</xdr:rowOff>
    </xdr:from>
    <xdr:ext cx="469744" cy="259045"/>
    <xdr:sp macro="" textlink="">
      <xdr:nvSpPr>
        <xdr:cNvPr id="407" name="n_4mainValue【一般廃棄物処理施設】&#10;一人当たり有形固定資産（償却資産）額"/>
        <xdr:cNvSpPr txBox="1"/>
      </xdr:nvSpPr>
      <xdr:spPr>
        <a:xfrm>
          <a:off x="18421428" y="727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449" name="直線コネクタ 448"/>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1" name="直線コネクタ 4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452"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53" name="直線コネクタ 45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454"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455" name="フローチャート: 判断 454"/>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456" name="フローチャート: 判断 45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457" name="フローチャート: 判断 456"/>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458" name="フローチャート: 判断 457"/>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459" name="フローチャート: 判断 458"/>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465" name="楕円 464"/>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466" name="【消防施設】&#10;有形固定資産減価償却率該当値テキスト"/>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467" name="楕円 466"/>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47898</xdr:rowOff>
    </xdr:to>
    <xdr:cxnSp macro="">
      <xdr:nvCxnSpPr>
        <xdr:cNvPr id="468" name="直線コネクタ 467"/>
        <xdr:cNvCxnSpPr/>
      </xdr:nvCxnSpPr>
      <xdr:spPr>
        <a:xfrm>
          <a:off x="15481300" y="144170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469" name="楕円 468"/>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84</xdr:row>
      <xdr:rowOff>15239</xdr:rowOff>
    </xdr:to>
    <xdr:cxnSp macro="">
      <xdr:nvCxnSpPr>
        <xdr:cNvPr id="470" name="直線コネクタ 469"/>
        <xdr:cNvCxnSpPr/>
      </xdr:nvCxnSpPr>
      <xdr:spPr>
        <a:xfrm>
          <a:off x="14592300" y="1439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86905</xdr:rowOff>
    </xdr:from>
    <xdr:to>
      <xdr:col>72</xdr:col>
      <xdr:colOff>38100</xdr:colOff>
      <xdr:row>84</xdr:row>
      <xdr:rowOff>17055</xdr:rowOff>
    </xdr:to>
    <xdr:sp macro="" textlink="">
      <xdr:nvSpPr>
        <xdr:cNvPr id="471" name="楕円 470"/>
        <xdr:cNvSpPr/>
      </xdr:nvSpPr>
      <xdr:spPr>
        <a:xfrm>
          <a:off x="1365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137705</xdr:rowOff>
    </xdr:from>
    <xdr:to>
      <xdr:col>76</xdr:col>
      <xdr:colOff>114300</xdr:colOff>
      <xdr:row>83</xdr:row>
      <xdr:rowOff>167095</xdr:rowOff>
    </xdr:to>
    <xdr:cxnSp macro="">
      <xdr:nvCxnSpPr>
        <xdr:cNvPr id="472" name="直線コネクタ 471"/>
        <xdr:cNvCxnSpPr/>
      </xdr:nvCxnSpPr>
      <xdr:spPr>
        <a:xfrm>
          <a:off x="13703300" y="143680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54248</xdr:rowOff>
    </xdr:from>
    <xdr:to>
      <xdr:col>67</xdr:col>
      <xdr:colOff>101600</xdr:colOff>
      <xdr:row>83</xdr:row>
      <xdr:rowOff>155848</xdr:rowOff>
    </xdr:to>
    <xdr:sp macro="" textlink="">
      <xdr:nvSpPr>
        <xdr:cNvPr id="473" name="楕円 472"/>
        <xdr:cNvSpPr/>
      </xdr:nvSpPr>
      <xdr:spPr>
        <a:xfrm>
          <a:off x="12763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105048</xdr:rowOff>
    </xdr:from>
    <xdr:to>
      <xdr:col>71</xdr:col>
      <xdr:colOff>177800</xdr:colOff>
      <xdr:row>83</xdr:row>
      <xdr:rowOff>137705</xdr:rowOff>
    </xdr:to>
    <xdr:cxnSp macro="">
      <xdr:nvCxnSpPr>
        <xdr:cNvPr id="474" name="直線コネクタ 473"/>
        <xdr:cNvCxnSpPr/>
      </xdr:nvCxnSpPr>
      <xdr:spPr>
        <a:xfrm>
          <a:off x="12814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475"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476"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477"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478"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479" name="n_1mainValue【消防施設】&#10;有形固定資産減価償却率"/>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480" name="n_2mainValue【消防施設】&#10;有形固定資産減価償却率"/>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8182</xdr:rowOff>
    </xdr:from>
    <xdr:ext cx="405111" cy="259045"/>
    <xdr:sp macro="" textlink="">
      <xdr:nvSpPr>
        <xdr:cNvPr id="481" name="n_3mainValue【消防施設】&#10;有形固定資産減価償却率"/>
        <xdr:cNvSpPr txBox="1"/>
      </xdr:nvSpPr>
      <xdr:spPr>
        <a:xfrm>
          <a:off x="13500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925</xdr:rowOff>
    </xdr:from>
    <xdr:ext cx="405111" cy="259045"/>
    <xdr:sp macro="" textlink="">
      <xdr:nvSpPr>
        <xdr:cNvPr id="482" name="n_4mainValue【消防施設】&#10;有形固定資産減価償却率"/>
        <xdr:cNvSpPr txBox="1"/>
      </xdr:nvSpPr>
      <xdr:spPr>
        <a:xfrm>
          <a:off x="12611744" y="1405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504" name="直線コネクタ 503"/>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06" name="直線コネクタ 5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07"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08" name="直線コネクタ 50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509"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10" name="フローチャート: 判断 509"/>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511" name="フローチャート: 判断 510"/>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512" name="フローチャート: 判断 511"/>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513" name="フローチャート: 判断 512"/>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514" name="フローチャート: 判断 513"/>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520" name="楕円 519"/>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521"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522" name="楕円 521"/>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12954</xdr:rowOff>
    </xdr:to>
    <xdr:cxnSp macro="">
      <xdr:nvCxnSpPr>
        <xdr:cNvPr id="523" name="直線コネクタ 522"/>
        <xdr:cNvCxnSpPr/>
      </xdr:nvCxnSpPr>
      <xdr:spPr>
        <a:xfrm flipV="1">
          <a:off x="21323300" y="14572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524" name="楕円 523"/>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525" name="直線コネクタ 524"/>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26" name="楕円 525"/>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35813</xdr:rowOff>
    </xdr:to>
    <xdr:cxnSp macro="">
      <xdr:nvCxnSpPr>
        <xdr:cNvPr id="527" name="直線コネクタ 526"/>
        <xdr:cNvCxnSpPr/>
      </xdr:nvCxnSpPr>
      <xdr:spPr>
        <a:xfrm flipV="1">
          <a:off x="19545300" y="14586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528" name="楕円 527"/>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54102</xdr:rowOff>
    </xdr:to>
    <xdr:cxnSp macro="">
      <xdr:nvCxnSpPr>
        <xdr:cNvPr id="529" name="直線コネクタ 528"/>
        <xdr:cNvCxnSpPr/>
      </xdr:nvCxnSpPr>
      <xdr:spPr>
        <a:xfrm flipV="1">
          <a:off x="18656300" y="14609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530"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531"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532"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533"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534"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535"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536"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537" name="n_4mainValue【消防施設】&#10;一人当たり面積"/>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563" name="直線コネクタ 562"/>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564"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565" name="直線コネクタ 56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566"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567" name="直線コネクタ 566"/>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568"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569" name="フローチャート: 判断 568"/>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570" name="フローチャート: 判断 56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1" name="フローチャート: 判断 57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572" name="フローチャート: 判断 571"/>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573" name="フローチャート: 判断 572"/>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579" name="楕円 578"/>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580" name="【庁舎】&#10;有形固定資産減価償却率該当値テキスト"/>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581" name="楕円 580"/>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582" name="直線コネクタ 581"/>
        <xdr:cNvCxnSpPr/>
      </xdr:nvCxnSpPr>
      <xdr:spPr>
        <a:xfrm>
          <a:off x="15481300" y="1769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583" name="楕円 582"/>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35379</xdr:rowOff>
    </xdr:to>
    <xdr:cxnSp macro="">
      <xdr:nvCxnSpPr>
        <xdr:cNvPr id="584" name="直線コネクタ 583"/>
        <xdr:cNvCxnSpPr/>
      </xdr:nvCxnSpPr>
      <xdr:spPr>
        <a:xfrm>
          <a:off x="14592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90714</xdr:rowOff>
    </xdr:from>
    <xdr:to>
      <xdr:col>72</xdr:col>
      <xdr:colOff>38100</xdr:colOff>
      <xdr:row>103</xdr:row>
      <xdr:rowOff>20864</xdr:rowOff>
    </xdr:to>
    <xdr:sp macro="" textlink="">
      <xdr:nvSpPr>
        <xdr:cNvPr id="585" name="楕円 584"/>
        <xdr:cNvSpPr/>
      </xdr:nvSpPr>
      <xdr:spPr>
        <a:xfrm>
          <a:off x="1365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141514</xdr:rowOff>
    </xdr:from>
    <xdr:to>
      <xdr:col>76</xdr:col>
      <xdr:colOff>114300</xdr:colOff>
      <xdr:row>103</xdr:row>
      <xdr:rowOff>2721</xdr:rowOff>
    </xdr:to>
    <xdr:cxnSp macro="">
      <xdr:nvCxnSpPr>
        <xdr:cNvPr id="586" name="直線コネクタ 585"/>
        <xdr:cNvCxnSpPr/>
      </xdr:nvCxnSpPr>
      <xdr:spPr>
        <a:xfrm>
          <a:off x="13703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59689</xdr:rowOff>
    </xdr:from>
    <xdr:to>
      <xdr:col>67</xdr:col>
      <xdr:colOff>101600</xdr:colOff>
      <xdr:row>102</xdr:row>
      <xdr:rowOff>161289</xdr:rowOff>
    </xdr:to>
    <xdr:sp macro="" textlink="">
      <xdr:nvSpPr>
        <xdr:cNvPr id="587" name="楕円 586"/>
        <xdr:cNvSpPr/>
      </xdr:nvSpPr>
      <xdr:spPr>
        <a:xfrm>
          <a:off x="12763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102</xdr:row>
      <xdr:rowOff>141514</xdr:rowOff>
    </xdr:to>
    <xdr:cxnSp macro="">
      <xdr:nvCxnSpPr>
        <xdr:cNvPr id="588" name="直線コネクタ 587"/>
        <xdr:cNvCxnSpPr/>
      </xdr:nvCxnSpPr>
      <xdr:spPr>
        <a:xfrm>
          <a:off x="12814300" y="175983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58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90"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591"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592"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593"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594" name="n_2mainValue【庁舎】&#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37391</xdr:rowOff>
    </xdr:from>
    <xdr:ext cx="405111" cy="259045"/>
    <xdr:sp macro="" textlink="">
      <xdr:nvSpPr>
        <xdr:cNvPr id="595" name="n_3mainValue【庁舎】&#10;有形固定資産減価償却率"/>
        <xdr:cNvSpPr txBox="1"/>
      </xdr:nvSpPr>
      <xdr:spPr>
        <a:xfrm>
          <a:off x="13500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96" name="n_4main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622" name="直線コネクタ 621"/>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3"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4" name="直線コネクタ 623"/>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625"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626" name="直線コネクタ 625"/>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27"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28" name="フローチャート: 判断 627"/>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629" name="フローチャート: 判断 628"/>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630" name="フローチャート: 判断 629"/>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631" name="フローチャート: 判断 630"/>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632" name="フローチャート: 判断 631"/>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638" name="楕円 637"/>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639"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640" name="楕円 639"/>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43543</xdr:rowOff>
    </xdr:to>
    <xdr:cxnSp macro="">
      <xdr:nvCxnSpPr>
        <xdr:cNvPr id="641" name="直線コネクタ 640"/>
        <xdr:cNvCxnSpPr/>
      </xdr:nvCxnSpPr>
      <xdr:spPr>
        <a:xfrm>
          <a:off x="21323300" y="1821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642" name="楕円 641"/>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43543</xdr:rowOff>
    </xdr:to>
    <xdr:cxnSp macro="">
      <xdr:nvCxnSpPr>
        <xdr:cNvPr id="643" name="直線コネクタ 642"/>
        <xdr:cNvCxnSpPr/>
      </xdr:nvCxnSpPr>
      <xdr:spPr>
        <a:xfrm>
          <a:off x="20434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644" name="楕円 643"/>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43543</xdr:rowOff>
    </xdr:to>
    <xdr:cxnSp macro="">
      <xdr:nvCxnSpPr>
        <xdr:cNvPr id="645" name="直線コネクタ 644"/>
        <xdr:cNvCxnSpPr/>
      </xdr:nvCxnSpPr>
      <xdr:spPr>
        <a:xfrm>
          <a:off x="19545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646" name="楕円 645"/>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43543</xdr:rowOff>
    </xdr:to>
    <xdr:cxnSp macro="">
      <xdr:nvCxnSpPr>
        <xdr:cNvPr id="647" name="直線コネクタ 646"/>
        <xdr:cNvCxnSpPr/>
      </xdr:nvCxnSpPr>
      <xdr:spPr>
        <a:xfrm>
          <a:off x="18656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648"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649"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650"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651"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652" name="n_1mainValue【庁舎】&#10;一人当たり面積"/>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653"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85470</xdr:rowOff>
    </xdr:from>
    <xdr:ext cx="469744" cy="259045"/>
    <xdr:sp macro="" textlink="">
      <xdr:nvSpPr>
        <xdr:cNvPr id="654" name="n_3mainValue【庁舎】&#10;一人当たり面積"/>
        <xdr:cNvSpPr txBox="1"/>
      </xdr:nvSpPr>
      <xdr:spPr>
        <a:xfrm>
          <a:off x="19310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85470</xdr:rowOff>
    </xdr:from>
    <xdr:ext cx="469744" cy="259045"/>
    <xdr:sp macro="" textlink="">
      <xdr:nvSpPr>
        <xdr:cNvPr id="655" name="n_4mainValue【庁舎】&#10;一人当たり面積"/>
        <xdr:cNvSpPr txBox="1"/>
      </xdr:nvSpPr>
      <xdr:spPr>
        <a:xfrm>
          <a:off x="18421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各施設の有形固定資産減価償却率について、類似団体平均値と比較し高い水準にあるのは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であり、中でも平均値を大きく上回る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については、該当施設である清掃センターのうち焼却棟の解体事業を令和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年度に実施している。一方で、類似団体平均値と比べ低い水準にあるのは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は、子育て支援センターが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年に開館したことや、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H15</a:t>
          </a:r>
          <a:r>
            <a:rPr kumimoji="1" lang="ja-JP" altLang="ja-JP" sz="1100">
              <a:solidFill>
                <a:schemeClr val="dk1"/>
              </a:solidFill>
              <a:effectLst/>
              <a:latin typeface="+mn-lt"/>
              <a:ea typeface="+mn-ea"/>
              <a:cs typeface="+mn-cs"/>
            </a:rPr>
            <a:t>年開庁と比較的新しい施設であることが影響している。</a:t>
          </a:r>
          <a:endParaRPr lang="ja-JP" altLang="ja-JP" sz="1400">
            <a:effectLst/>
          </a:endParaRPr>
        </a:p>
        <a:p>
          <a:r>
            <a:rPr kumimoji="1" lang="ja-JP" altLang="ja-JP" sz="1100">
              <a:solidFill>
                <a:schemeClr val="dk1"/>
              </a:solidFill>
              <a:effectLst/>
              <a:latin typeface="+mn-lt"/>
              <a:ea typeface="+mn-ea"/>
              <a:cs typeface="+mn-cs"/>
            </a:rPr>
            <a:t>　各施設の一人当たり面積等については、該当のある施設すべてにおいて類似団体平均値を下回る状態である。今後さらなる老朽化と、修繕費・維持管理費等の経費増大が見込まれるため、引き続き公共施設等総合管理計画に則った長寿命化を進めるなど、中・長期的な視点での計画的な管理運営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財政力指数の値は，前年度より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となった。これは，普通交付税の再算定により，基準財政需要額に「臨時経済対策費」と「臨時財政対策債償還基金費」が加算されたことで，積算の分母となる基準財政需要額が増加し，令和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年度（単年度）の財政力指数が下がったため，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か年平均値も下がったものである。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再算定の影響を受けない部分については，今後も歳入確保に努めるとともに，歳出削減に取り組み，財政基盤の強化を図っていく。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ポイント上回る値となったが，前年度と比較して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ポイント下がり，過去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年間の中で最も良い数値となった。これは，再任用職員の人件費の増加等により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経常一般財源の歳出が増えたものの，地方交付税や地方消費税交付金等の伸びにより，経常一般財源の歳入が歳出を上回る増加となったことによるものである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今後も富谷市行政改革基本方針に基づく行政改革により，経費の削減に努め，更なる財政の健全化を図る。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145542</xdr:rowOff>
    </xdr:to>
    <xdr:cxnSp macro="">
      <xdr:nvCxnSpPr>
        <xdr:cNvPr id="130" name="直線コネクタ 129"/>
        <xdr:cNvCxnSpPr/>
      </xdr:nvCxnSpPr>
      <xdr:spPr>
        <a:xfrm flipV="1">
          <a:off x="4114800" y="1098804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145542</xdr:rowOff>
    </xdr:to>
    <xdr:cxnSp macro="">
      <xdr:nvCxnSpPr>
        <xdr:cNvPr id="133" name="直線コネクタ 132"/>
        <xdr:cNvCxnSpPr/>
      </xdr:nvCxnSpPr>
      <xdr:spPr>
        <a:xfrm>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150368</xdr:rowOff>
    </xdr:to>
    <xdr:cxnSp macro="">
      <xdr:nvCxnSpPr>
        <xdr:cNvPr id="136" name="直線コネクタ 135"/>
        <xdr:cNvCxnSpPr/>
      </xdr:nvCxnSpPr>
      <xdr:spPr>
        <a:xfrm flipV="1">
          <a:off x="2336800" y="1107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41656</xdr:rowOff>
    </xdr:to>
    <xdr:cxnSp macro="">
      <xdr:nvCxnSpPr>
        <xdr:cNvPr id="139" name="直線コネクタ 138"/>
        <xdr:cNvCxnSpPr/>
      </xdr:nvCxnSpPr>
      <xdr:spPr>
        <a:xfrm flipV="1">
          <a:off x="1447800" y="111231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1" name="楕円 150"/>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35069</xdr:rowOff>
    </xdr:from>
    <xdr:ext cx="736600" cy="259045"/>
    <xdr:sp macro="" textlink="">
      <xdr:nvSpPr>
        <xdr:cNvPr id="152" name="テキスト ボックス 151"/>
        <xdr:cNvSpPr txBox="1"/>
      </xdr:nvSpPr>
      <xdr:spPr>
        <a:xfrm>
          <a:off x="3733800" y="1083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4" name="テキスト ボックス 153"/>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102633</xdr:rowOff>
    </xdr:from>
    <xdr:ext cx="762000" cy="259045"/>
    <xdr:sp macro="" textlink="">
      <xdr:nvSpPr>
        <xdr:cNvPr id="158" name="テキスト ボックス 157"/>
        <xdr:cNvSpPr txBox="1"/>
      </xdr:nvSpPr>
      <xdr:spPr>
        <a:xfrm>
          <a:off x="1066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人当たりの人件費・物件費等決算額は，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類似団体平均値と比べて低くなっているものの，前年度より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円増加した。主な要因としては，市道の舗装修繕工事や河川の土砂撤去工事による事業費の増加等で，維持補修費が約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伸びたことによるものであるが，新型コロナウイルスワクチン接種事業の実施による物件費の増（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）と，会計年度任用職員の雇用増加による人件費の増（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）等，いずれの項目でも経費が増額となったためである。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今後も行政改革の推進のほか，適切な定員管理や公共施設等総合管理計画に基づく適正管理等により，各経費の抑制に努める。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71486</xdr:rowOff>
    </xdr:from>
    <xdr:to>
      <xdr:col>23</xdr:col>
      <xdr:colOff>133350</xdr:colOff>
      <xdr:row>82</xdr:row>
      <xdr:rowOff>139647</xdr:rowOff>
    </xdr:to>
    <xdr:cxnSp macro="">
      <xdr:nvCxnSpPr>
        <xdr:cNvPr id="195" name="直線コネクタ 194"/>
        <xdr:cNvCxnSpPr/>
      </xdr:nvCxnSpPr>
      <xdr:spPr>
        <a:xfrm>
          <a:off x="4114800" y="14130386"/>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75451</xdr:rowOff>
    </xdr:from>
    <xdr:to>
      <xdr:col>19</xdr:col>
      <xdr:colOff>133350</xdr:colOff>
      <xdr:row>82</xdr:row>
      <xdr:rowOff>71486</xdr:rowOff>
    </xdr:to>
    <xdr:cxnSp macro="">
      <xdr:nvCxnSpPr>
        <xdr:cNvPr id="198" name="直線コネクタ 197"/>
        <xdr:cNvCxnSpPr/>
      </xdr:nvCxnSpPr>
      <xdr:spPr>
        <a:xfrm>
          <a:off x="3225800" y="13962901"/>
          <a:ext cx="889000" cy="1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31086</xdr:rowOff>
    </xdr:from>
    <xdr:to>
      <xdr:col>15</xdr:col>
      <xdr:colOff>82550</xdr:colOff>
      <xdr:row>81</xdr:row>
      <xdr:rowOff>75451</xdr:rowOff>
    </xdr:to>
    <xdr:cxnSp macro="">
      <xdr:nvCxnSpPr>
        <xdr:cNvPr id="201" name="直線コネクタ 200"/>
        <xdr:cNvCxnSpPr/>
      </xdr:nvCxnSpPr>
      <xdr:spPr>
        <a:xfrm>
          <a:off x="2336800" y="13918536"/>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171190</xdr:rowOff>
    </xdr:from>
    <xdr:to>
      <xdr:col>11</xdr:col>
      <xdr:colOff>31750</xdr:colOff>
      <xdr:row>81</xdr:row>
      <xdr:rowOff>31086</xdr:rowOff>
    </xdr:to>
    <xdr:cxnSp macro="">
      <xdr:nvCxnSpPr>
        <xdr:cNvPr id="204" name="直線コネクタ 203"/>
        <xdr:cNvCxnSpPr/>
      </xdr:nvCxnSpPr>
      <xdr:spPr>
        <a:xfrm>
          <a:off x="1447800" y="13887190"/>
          <a:ext cx="8890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88847</xdr:rowOff>
    </xdr:from>
    <xdr:to>
      <xdr:col>23</xdr:col>
      <xdr:colOff>184150</xdr:colOff>
      <xdr:row>83</xdr:row>
      <xdr:rowOff>18997</xdr:rowOff>
    </xdr:to>
    <xdr:sp macro="" textlink="">
      <xdr:nvSpPr>
        <xdr:cNvPr id="214" name="楕円 213"/>
        <xdr:cNvSpPr/>
      </xdr:nvSpPr>
      <xdr:spPr>
        <a:xfrm>
          <a:off x="4902200" y="141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105374</xdr:rowOff>
    </xdr:from>
    <xdr:ext cx="762000" cy="259045"/>
    <xdr:sp macro="" textlink="">
      <xdr:nvSpPr>
        <xdr:cNvPr id="215" name="人件費・物件費等の状況該当値テキスト"/>
        <xdr:cNvSpPr txBox="1"/>
      </xdr:nvSpPr>
      <xdr:spPr>
        <a:xfrm>
          <a:off x="5041900" y="1399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20686</xdr:rowOff>
    </xdr:from>
    <xdr:to>
      <xdr:col>19</xdr:col>
      <xdr:colOff>184150</xdr:colOff>
      <xdr:row>82</xdr:row>
      <xdr:rowOff>122286</xdr:rowOff>
    </xdr:to>
    <xdr:sp macro="" textlink="">
      <xdr:nvSpPr>
        <xdr:cNvPr id="216" name="楕円 215"/>
        <xdr:cNvSpPr/>
      </xdr:nvSpPr>
      <xdr:spPr>
        <a:xfrm>
          <a:off x="4064000" y="140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132463</xdr:rowOff>
    </xdr:from>
    <xdr:ext cx="736600" cy="259045"/>
    <xdr:sp macro="" textlink="">
      <xdr:nvSpPr>
        <xdr:cNvPr id="217" name="テキスト ボックス 216"/>
        <xdr:cNvSpPr txBox="1"/>
      </xdr:nvSpPr>
      <xdr:spPr>
        <a:xfrm>
          <a:off x="3733800" y="1384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24651</xdr:rowOff>
    </xdr:from>
    <xdr:to>
      <xdr:col>15</xdr:col>
      <xdr:colOff>133350</xdr:colOff>
      <xdr:row>81</xdr:row>
      <xdr:rowOff>126251</xdr:rowOff>
    </xdr:to>
    <xdr:sp macro="" textlink="">
      <xdr:nvSpPr>
        <xdr:cNvPr id="218" name="楕円 217"/>
        <xdr:cNvSpPr/>
      </xdr:nvSpPr>
      <xdr:spPr>
        <a:xfrm>
          <a:off x="3175000" y="13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136428</xdr:rowOff>
    </xdr:from>
    <xdr:ext cx="762000" cy="259045"/>
    <xdr:sp macro="" textlink="">
      <xdr:nvSpPr>
        <xdr:cNvPr id="219" name="テキスト ボックス 218"/>
        <xdr:cNvSpPr txBox="1"/>
      </xdr:nvSpPr>
      <xdr:spPr>
        <a:xfrm>
          <a:off x="2844800" y="1368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151736</xdr:rowOff>
    </xdr:from>
    <xdr:to>
      <xdr:col>11</xdr:col>
      <xdr:colOff>82550</xdr:colOff>
      <xdr:row>81</xdr:row>
      <xdr:rowOff>81886</xdr:rowOff>
    </xdr:to>
    <xdr:sp macro="" textlink="">
      <xdr:nvSpPr>
        <xdr:cNvPr id="220" name="楕円 219"/>
        <xdr:cNvSpPr/>
      </xdr:nvSpPr>
      <xdr:spPr>
        <a:xfrm>
          <a:off x="2286000" y="13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92063</xdr:rowOff>
    </xdr:from>
    <xdr:ext cx="762000" cy="259045"/>
    <xdr:sp macro="" textlink="">
      <xdr:nvSpPr>
        <xdr:cNvPr id="221" name="テキスト ボックス 220"/>
        <xdr:cNvSpPr txBox="1"/>
      </xdr:nvSpPr>
      <xdr:spPr>
        <a:xfrm>
          <a:off x="1955800" y="136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120390</xdr:rowOff>
    </xdr:from>
    <xdr:to>
      <xdr:col>7</xdr:col>
      <xdr:colOff>31750</xdr:colOff>
      <xdr:row>81</xdr:row>
      <xdr:rowOff>50540</xdr:rowOff>
    </xdr:to>
    <xdr:sp macro="" textlink="">
      <xdr:nvSpPr>
        <xdr:cNvPr id="222" name="楕円 221"/>
        <xdr:cNvSpPr/>
      </xdr:nvSpPr>
      <xdr:spPr>
        <a:xfrm>
          <a:off x="1397000" y="13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60717</xdr:rowOff>
    </xdr:from>
    <xdr:ext cx="762000" cy="259045"/>
    <xdr:sp macro="" textlink="">
      <xdr:nvSpPr>
        <xdr:cNvPr id="223" name="テキスト ボックス 222"/>
        <xdr:cNvSpPr txBox="1"/>
      </xdr:nvSpPr>
      <xdr:spPr>
        <a:xfrm>
          <a:off x="1066800" y="1360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給料表の構造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経験年数別職員構成の不均衡等により類似団体の中では最低水準にある状況が続いていたことから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職務・職責に応じた給与支給の適正化を図るため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年度に給料表の構造の見直し（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級制から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級制）を行った。しかしながら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して経験年数別職員構成の不均衡により類似団体の中では最低水準にある。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今後も人事院勧告に準拠し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定員管理の状況を踏まえながら適正な給与支給に努めていく。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10886</xdr:rowOff>
    </xdr:to>
    <xdr:cxnSp macro="">
      <xdr:nvCxnSpPr>
        <xdr:cNvPr id="259" name="直線コネクタ 258"/>
        <xdr:cNvCxnSpPr/>
      </xdr:nvCxnSpPr>
      <xdr:spPr>
        <a:xfrm>
          <a:off x="16179800" y="1389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81</xdr:row>
      <xdr:rowOff>45357</xdr:rowOff>
    </xdr:to>
    <xdr:cxnSp macro="">
      <xdr:nvCxnSpPr>
        <xdr:cNvPr id="262" name="直線コネクタ 261"/>
        <xdr:cNvCxnSpPr/>
      </xdr:nvCxnSpPr>
      <xdr:spPr>
        <a:xfrm flipV="1">
          <a:off x="15290800" y="1389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45357</xdr:rowOff>
    </xdr:to>
    <xdr:cxnSp macro="">
      <xdr:nvCxnSpPr>
        <xdr:cNvPr id="265" name="直線コネクタ 264"/>
        <xdr:cNvCxnSpPr/>
      </xdr:nvCxnSpPr>
      <xdr:spPr>
        <a:xfrm>
          <a:off x="14401800" y="138811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165100</xdr:rowOff>
    </xdr:to>
    <xdr:cxnSp macro="">
      <xdr:nvCxnSpPr>
        <xdr:cNvPr id="268" name="直線コネクタ 267"/>
        <xdr:cNvCxnSpPr/>
      </xdr:nvCxnSpPr>
      <xdr:spPr>
        <a:xfrm>
          <a:off x="13512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78" name="楕円 277"/>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52813</xdr:rowOff>
    </xdr:from>
    <xdr:ext cx="762000" cy="259045"/>
    <xdr:sp macro="" textlink="">
      <xdr:nvSpPr>
        <xdr:cNvPr id="279" name="給与水準   （国との比較）該当値テキスト"/>
        <xdr:cNvSpPr txBox="1"/>
      </xdr:nvSpPr>
      <xdr:spPr>
        <a:xfrm>
          <a:off x="17106900" y="137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80" name="楕円 279"/>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81" name="テキスト ボックス 280"/>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2" name="楕円 281"/>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3" name="テキスト ボックス 282"/>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4" name="楕円 283"/>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5" name="テキスト ボックス 284"/>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6" name="楕円 285"/>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7" name="テキスト ボックス 286"/>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適正な定員管理を実施し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類似団体の平均を下回る人員で自治体業務を遂行している。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限られた人員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の中で増加する行政需要に対応するため，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事務事業の見直しによる効率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化，デジタル化の推進，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職員研修の積極的な実施による職員の資質向上等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適正な定員管理に努める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160126</xdr:rowOff>
    </xdr:from>
    <xdr:to>
      <xdr:col>81</xdr:col>
      <xdr:colOff>44450</xdr:colOff>
      <xdr:row>60</xdr:row>
      <xdr:rowOff>160126</xdr:rowOff>
    </xdr:to>
    <xdr:cxnSp macro="">
      <xdr:nvCxnSpPr>
        <xdr:cNvPr id="322" name="直線コネクタ 321"/>
        <xdr:cNvCxnSpPr/>
      </xdr:nvCxnSpPr>
      <xdr:spPr>
        <a:xfrm>
          <a:off x="16179800" y="10447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160126</xdr:rowOff>
    </xdr:to>
    <xdr:cxnSp macro="">
      <xdr:nvCxnSpPr>
        <xdr:cNvPr id="325" name="直線コネクタ 324"/>
        <xdr:cNvCxnSpPr/>
      </xdr:nvCxnSpPr>
      <xdr:spPr>
        <a:xfrm>
          <a:off x="15290800" y="1040288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115888</xdr:rowOff>
    </xdr:to>
    <xdr:cxnSp macro="">
      <xdr:nvCxnSpPr>
        <xdr:cNvPr id="328" name="直線コネクタ 327"/>
        <xdr:cNvCxnSpPr/>
      </xdr:nvCxnSpPr>
      <xdr:spPr>
        <a:xfrm>
          <a:off x="14401800" y="1038076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93769</xdr:rowOff>
    </xdr:to>
    <xdr:cxnSp macro="">
      <xdr:nvCxnSpPr>
        <xdr:cNvPr id="331" name="直線コネクタ 330"/>
        <xdr:cNvCxnSpPr/>
      </xdr:nvCxnSpPr>
      <xdr:spPr>
        <a:xfrm>
          <a:off x="13512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41" name="楕円 340"/>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42" name="定員管理の状況該当値テキスト"/>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43" name="楕円 342"/>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44" name="テキスト ボックス 343"/>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5" name="楕円 344"/>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6" name="テキスト ボックス 345"/>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7" name="楕円 346"/>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8" name="テキスト ボックス 347"/>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9" name="楕円 348"/>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50" name="テキスト ボックス 349"/>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実質公債費比率は，一時借入金を発生させていないことや平成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年度以前及び令和元年度以降，臨時財政対策債を発行していないこと等から，類似団体平均値と比べて低い水準となっている。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年度の単年度数値は▲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ポイント好転した。これは，普通交付税や臨時財政対策債発行可能額等の伸びによる標準財政規模の増加によるものと，元利償還額や公営企業債の償還財源に充てる繰出金等が減少したこによるものである。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62230</xdr:rowOff>
    </xdr:to>
    <xdr:cxnSp macro="">
      <xdr:nvCxnSpPr>
        <xdr:cNvPr id="383" name="直線コネクタ 382"/>
        <xdr:cNvCxnSpPr/>
      </xdr:nvCxnSpPr>
      <xdr:spPr>
        <a:xfrm flipV="1">
          <a:off x="16179800" y="63978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78317</xdr:rowOff>
    </xdr:to>
    <xdr:cxnSp macro="">
      <xdr:nvCxnSpPr>
        <xdr:cNvPr id="386" name="直線コネクタ 385"/>
        <xdr:cNvCxnSpPr/>
      </xdr:nvCxnSpPr>
      <xdr:spPr>
        <a:xfrm flipV="1">
          <a:off x="15290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78317</xdr:rowOff>
    </xdr:to>
    <xdr:cxnSp macro="">
      <xdr:nvCxnSpPr>
        <xdr:cNvPr id="389" name="直線コネクタ 388"/>
        <xdr:cNvCxnSpPr/>
      </xdr:nvCxnSpPr>
      <xdr:spPr>
        <a:xfrm>
          <a:off x="14401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78317</xdr:rowOff>
    </xdr:to>
    <xdr:cxnSp macro="">
      <xdr:nvCxnSpPr>
        <xdr:cNvPr id="392" name="直線コネクタ 391"/>
        <xdr:cNvCxnSpPr/>
      </xdr:nvCxnSpPr>
      <xdr:spPr>
        <a:xfrm>
          <a:off x="13512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2" name="楕円 401"/>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96114</xdr:rowOff>
    </xdr:from>
    <xdr:ext cx="762000" cy="259045"/>
    <xdr:sp macro="" textlink="">
      <xdr:nvSpPr>
        <xdr:cNvPr id="403" name="公債費負担の状況該当値テキスト"/>
        <xdr:cNvSpPr txBox="1"/>
      </xdr:nvSpPr>
      <xdr:spPr>
        <a:xfrm>
          <a:off x="171069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6" name="楕円 405"/>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7" name="テキスト ボックス 406"/>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8" name="楕円 407"/>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9" name="テキスト ボックス 408"/>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0" name="楕円 409"/>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11" name="テキスト ボックス 410"/>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将来負担比率は，充当可能財源（充当可能基金や基準財政需要額算入見込額等）が将来負担額（地方債現在高や退職手当負担見込額等）を上回っていることから，例年同様に算定されなかった。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額に算入される地方債現在高については，公共施設等総合管理計画に基づく中長期的なハード面の整備計画により年々需要が増えると見込まれるため，地方債の借入には世代間の負担割合を考慮しながら，地方債のみに依存しない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類似団体平均値と比べると依然として高い水準にはあるが，前年度より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200">
              <a:latin typeface="ＭＳ Ｐゴシック" panose="020B0600070205080204" pitchFamily="50" charset="-128"/>
              <a:ea typeface="ＭＳ Ｐゴシック" panose="020B0600070205080204" pitchFamily="50" charset="-128"/>
            </a:rPr>
            <a:t>25.7%</a:t>
          </a:r>
          <a:r>
            <a:rPr kumimoji="1" lang="ja-JP" altLang="en-US" sz="1200">
              <a:latin typeface="ＭＳ Ｐゴシック" panose="020B0600070205080204" pitchFamily="50" charset="-128"/>
              <a:ea typeface="ＭＳ Ｐゴシック" panose="020B0600070205080204" pitchFamily="50" charset="-128"/>
            </a:rPr>
            <a:t>となった。これは，一般職員や再任用職員のほか，会計年度任用職員の雇用の増により人件費が増額となったものの，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地方交付税や地方消費税交付金等の伸びにより，経常一般財源も増額となったことによるものである。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今後も引き続き適正な定員管理を推進し，人件費の抑制に努める。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12700</xdr:rowOff>
    </xdr:to>
    <xdr:cxnSp macro="">
      <xdr:nvCxnSpPr>
        <xdr:cNvPr id="66" name="直線コネクタ 65"/>
        <xdr:cNvCxnSpPr/>
      </xdr:nvCxnSpPr>
      <xdr:spPr>
        <a:xfrm flipV="1">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38</xdr:row>
      <xdr:rowOff>12700</xdr:rowOff>
    </xdr:to>
    <xdr:cxnSp macro="">
      <xdr:nvCxnSpPr>
        <xdr:cNvPr id="69" name="直線コネクタ 68"/>
        <xdr:cNvCxnSpPr/>
      </xdr:nvCxnSpPr>
      <xdr:spPr>
        <a:xfrm>
          <a:off x="3098800" y="6291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127000</xdr:rowOff>
    </xdr:to>
    <xdr:cxnSp macro="">
      <xdr:nvCxnSpPr>
        <xdr:cNvPr id="72" name="直線コネクタ 71"/>
        <xdr:cNvCxnSpPr/>
      </xdr:nvCxnSpPr>
      <xdr:spPr>
        <a:xfrm flipV="1">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115570</xdr:rowOff>
    </xdr:to>
    <xdr:cxnSp macro="">
      <xdr:nvCxnSpPr>
        <xdr:cNvPr id="75" name="直線コネクタ 74"/>
        <xdr:cNvCxnSpPr/>
      </xdr:nvCxnSpPr>
      <xdr:spPr>
        <a:xfrm flipV="1">
          <a:off x="1320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物件費に係る経常収支比率は，類似団体平均値と比べると高い水準にあるが，昨年度とほぼ変わらず</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となった。放課後児童クラブ運営事業や住民検診事業における委託料の増により，物件費総額は増えたものの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，経常一般財源も増額したことにより数値としては改善した。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今後も行政改革に基づいた事業経費の精査を図り，物件費のコスト削減に努める。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113284</xdr:rowOff>
    </xdr:from>
    <xdr:to>
      <xdr:col>82</xdr:col>
      <xdr:colOff>107950</xdr:colOff>
      <xdr:row>20</xdr:row>
      <xdr:rowOff>94996</xdr:rowOff>
    </xdr:to>
    <xdr:cxnSp macro="">
      <xdr:nvCxnSpPr>
        <xdr:cNvPr id="120" name="直線コネクタ 119"/>
        <xdr:cNvCxnSpPr/>
      </xdr:nvCxnSpPr>
      <xdr:spPr>
        <a:xfrm flipV="1">
          <a:off x="16510000" y="2170684"/>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67073</xdr:rowOff>
    </xdr:from>
    <xdr:ext cx="762000" cy="259045"/>
    <xdr:sp macro="" textlink="">
      <xdr:nvSpPr>
        <xdr:cNvPr id="121" name="物件費最小値テキスト"/>
        <xdr:cNvSpPr txBox="1"/>
      </xdr:nvSpPr>
      <xdr:spPr>
        <a:xfrm>
          <a:off x="16598900" y="34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94996</xdr:rowOff>
    </xdr:from>
    <xdr:to>
      <xdr:col>82</xdr:col>
      <xdr:colOff>196850</xdr:colOff>
      <xdr:row>20</xdr:row>
      <xdr:rowOff>94996</xdr:rowOff>
    </xdr:to>
    <xdr:cxnSp macro="">
      <xdr:nvCxnSpPr>
        <xdr:cNvPr id="122" name="直線コネクタ 121"/>
        <xdr:cNvCxnSpPr/>
      </xdr:nvCxnSpPr>
      <xdr:spPr>
        <a:xfrm>
          <a:off x="16421100" y="352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28211</xdr:rowOff>
    </xdr:from>
    <xdr:ext cx="762000" cy="259045"/>
    <xdr:sp macro="" textlink="">
      <xdr:nvSpPr>
        <xdr:cNvPr id="123" name="物件費最大値テキスト"/>
        <xdr:cNvSpPr txBox="1"/>
      </xdr:nvSpPr>
      <xdr:spPr>
        <a:xfrm>
          <a:off x="16598900" y="191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113284</xdr:rowOff>
    </xdr:from>
    <xdr:to>
      <xdr:col>82</xdr:col>
      <xdr:colOff>196850</xdr:colOff>
      <xdr:row>12</xdr:row>
      <xdr:rowOff>113284</xdr:rowOff>
    </xdr:to>
    <xdr:cxnSp macro="">
      <xdr:nvCxnSpPr>
        <xdr:cNvPr id="124" name="直線コネクタ 123"/>
        <xdr:cNvCxnSpPr/>
      </xdr:nvCxnSpPr>
      <xdr:spPr>
        <a:xfrm>
          <a:off x="16421100" y="217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152146</xdr:rowOff>
    </xdr:to>
    <xdr:cxnSp macro="">
      <xdr:nvCxnSpPr>
        <xdr:cNvPr id="125" name="直線コネクタ 124"/>
        <xdr:cNvCxnSpPr/>
      </xdr:nvCxnSpPr>
      <xdr:spPr>
        <a:xfrm flipV="1">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168165</xdr:rowOff>
    </xdr:from>
    <xdr:ext cx="762000" cy="259045"/>
    <xdr:sp macro="" textlink="">
      <xdr:nvSpPr>
        <xdr:cNvPr id="126" name="物件費平均値テキスト"/>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27" name="フローチャート: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19</xdr:row>
      <xdr:rowOff>10414</xdr:rowOff>
    </xdr:to>
    <xdr:cxnSp macro="">
      <xdr:nvCxnSpPr>
        <xdr:cNvPr id="128" name="直線コネクタ 127"/>
        <xdr:cNvCxnSpPr/>
      </xdr:nvCxnSpPr>
      <xdr:spPr>
        <a:xfrm flipV="1">
          <a:off x="14782800" y="30667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29" name="フローチャート: 判断 128"/>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0" name="テキスト ボックス 129"/>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10414</xdr:rowOff>
    </xdr:to>
    <xdr:cxnSp macro="">
      <xdr:nvCxnSpPr>
        <xdr:cNvPr id="131" name="直線コネクタ 130"/>
        <xdr:cNvCxnSpPr/>
      </xdr:nvCxnSpPr>
      <xdr:spPr>
        <a:xfrm>
          <a:off x="13893800" y="3213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149860</xdr:rowOff>
    </xdr:to>
    <xdr:cxnSp macro="">
      <xdr:nvCxnSpPr>
        <xdr:cNvPr id="134" name="直線コネクタ 133"/>
        <xdr:cNvCxnSpPr/>
      </xdr:nvCxnSpPr>
      <xdr:spPr>
        <a:xfrm flipV="1">
          <a:off x="13004800" y="3213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62484</xdr:rowOff>
    </xdr:from>
    <xdr:to>
      <xdr:col>69</xdr:col>
      <xdr:colOff>142875</xdr:colOff>
      <xdr:row>16</xdr:row>
      <xdr:rowOff>164084</xdr:rowOff>
    </xdr:to>
    <xdr:sp macro="" textlink="">
      <xdr:nvSpPr>
        <xdr:cNvPr id="135" name="フローチャート: 判断 134"/>
        <xdr:cNvSpPr/>
      </xdr:nvSpPr>
      <xdr:spPr>
        <a:xfrm>
          <a:off x="13843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36" name="テキスト ボックス 135"/>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7" name="フローチャート: 判断 136"/>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38" name="テキスト ボックス 137"/>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8" name="楕円 147"/>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9" name="テキスト ボックス 148"/>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99060</xdr:rowOff>
    </xdr:from>
    <xdr:to>
      <xdr:col>65</xdr:col>
      <xdr:colOff>53975</xdr:colOff>
      <xdr:row>21</xdr:row>
      <xdr:rowOff>29210</xdr:rowOff>
    </xdr:to>
    <xdr:sp macro="" textlink="">
      <xdr:nvSpPr>
        <xdr:cNvPr id="152" name="楕円 151"/>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13987</xdr:rowOff>
    </xdr:from>
    <xdr:ext cx="762000" cy="259045"/>
    <xdr:sp macro="" textlink="">
      <xdr:nvSpPr>
        <xdr:cNvPr id="153" name="テキスト ボックス 152"/>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扶助費に係る経常収支比率は，類似団体平均値と同水準にはあるものの，前年度の数値を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となった。主な要因としては，子ども医療費助成事業における扶助費の増によるものである。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今後も更なる社会保障関連経費の増加が見込まれるため，生活保護受給者の自立支援や医療費の適正化等，関連事業の精査を行い，適正な水準の維持に努める。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3" name="直線コネクタ 182"/>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165100</xdr:rowOff>
    </xdr:to>
    <xdr:cxnSp macro="">
      <xdr:nvCxnSpPr>
        <xdr:cNvPr id="188" name="直線コネクタ 187"/>
        <xdr:cNvCxnSpPr/>
      </xdr:nvCxnSpPr>
      <xdr:spPr>
        <a:xfrm>
          <a:off x="3987800" y="9744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89"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0" name="フローチャート: 判断 189"/>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143328</xdr:rowOff>
    </xdr:to>
    <xdr:cxnSp macro="">
      <xdr:nvCxnSpPr>
        <xdr:cNvPr id="191" name="直線コネクタ 190"/>
        <xdr:cNvCxnSpPr/>
      </xdr:nvCxnSpPr>
      <xdr:spPr>
        <a:xfrm>
          <a:off x="3098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121557</xdr:rowOff>
    </xdr:to>
    <xdr:cxnSp macro="">
      <xdr:nvCxnSpPr>
        <xdr:cNvPr id="194" name="直線コネクタ 193"/>
        <xdr:cNvCxnSpPr/>
      </xdr:nvCxnSpPr>
      <xdr:spPr>
        <a:xfrm>
          <a:off x="2209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67128</xdr:rowOff>
    </xdr:to>
    <xdr:cxnSp macro="">
      <xdr:nvCxnSpPr>
        <xdr:cNvPr id="197" name="直線コネクタ 196"/>
        <xdr:cNvCxnSpPr/>
      </xdr:nvCxnSpPr>
      <xdr:spPr>
        <a:xfrm flipV="1">
          <a:off x="1320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198" name="フローチャート: 判断 197"/>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199" name="テキスト ボックス 198"/>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0" name="フローチャート: 判断 199"/>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1" name="テキスト ボックス 200"/>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2" name="テキスト ボックス 211"/>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4" name="テキスト ボックス 213"/>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6" name="テキスト ボックス 215"/>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その他に係る経常収支比率は，類似団体平均値を上回る</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となったが，前年度と比較して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ポイント下がった。これは，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市道の舗装修繕工事や河川の土砂撤去工事による事業費の増加等で維持補修費が伸びたものの，経常一般財源も増額したことにより数値としては改善したものである。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今後も公共施設等総合管理計画に基づいた計画的かつ効果的な改修・修繕を行うことで，経常費用の削減に努めていく。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6" name="直線コネクタ 245"/>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49"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0" name="直線コネクタ 249"/>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60</xdr:row>
      <xdr:rowOff>45357</xdr:rowOff>
    </xdr:to>
    <xdr:cxnSp macro="">
      <xdr:nvCxnSpPr>
        <xdr:cNvPr id="251" name="直線コネクタ 250"/>
        <xdr:cNvCxnSpPr/>
      </xdr:nvCxnSpPr>
      <xdr:spPr>
        <a:xfrm flipV="1">
          <a:off x="15671800" y="10201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1815</xdr:rowOff>
    </xdr:from>
    <xdr:to>
      <xdr:col>78</xdr:col>
      <xdr:colOff>69850</xdr:colOff>
      <xdr:row>60</xdr:row>
      <xdr:rowOff>45357</xdr:rowOff>
    </xdr:to>
    <xdr:cxnSp macro="">
      <xdr:nvCxnSpPr>
        <xdr:cNvPr id="254" name="直線コネクタ 253"/>
        <xdr:cNvCxnSpPr/>
      </xdr:nvCxnSpPr>
      <xdr:spPr>
        <a:xfrm>
          <a:off x="14782800" y="10288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61</xdr:row>
      <xdr:rowOff>37193</xdr:rowOff>
    </xdr:to>
    <xdr:cxnSp macro="">
      <xdr:nvCxnSpPr>
        <xdr:cNvPr id="257" name="直線コネクタ 256"/>
        <xdr:cNvCxnSpPr/>
      </xdr:nvCxnSpPr>
      <xdr:spPr>
        <a:xfrm flipV="1">
          <a:off x="13893800" y="10288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61</xdr:row>
      <xdr:rowOff>37193</xdr:rowOff>
    </xdr:to>
    <xdr:cxnSp macro="">
      <xdr:nvCxnSpPr>
        <xdr:cNvPr id="260" name="直線コネクタ 259"/>
        <xdr:cNvCxnSpPr/>
      </xdr:nvCxnSpPr>
      <xdr:spPr>
        <a:xfrm>
          <a:off x="13004800" y="99078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2" name="テキスト ボックス 261"/>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0" name="楕円 269"/>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1"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2" name="楕円 271"/>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3" name="テキスト ボックス 272"/>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4" name="楕円 273"/>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5" name="テキスト ボックス 274"/>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157843</xdr:rowOff>
    </xdr:from>
    <xdr:to>
      <xdr:col>69</xdr:col>
      <xdr:colOff>142875</xdr:colOff>
      <xdr:row>61</xdr:row>
      <xdr:rowOff>87993</xdr:rowOff>
    </xdr:to>
    <xdr:sp macro="" textlink="">
      <xdr:nvSpPr>
        <xdr:cNvPr id="276" name="楕円 275"/>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72770</xdr:rowOff>
    </xdr:from>
    <xdr:ext cx="762000" cy="259045"/>
    <xdr:sp macro="" textlink="">
      <xdr:nvSpPr>
        <xdr:cNvPr id="277" name="テキスト ボックス 276"/>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8" name="楕円 277"/>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79" name="テキスト ボックス 278"/>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補助費等に係る経常収支比率は，類似団体平均値を下回る</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ポイント改善した。主な要因としては，感染症予防事業における事業費（インフルエンザ予防接種助成補助金）の減によるものである。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今後も負担金や補助金の対象団体の運営事業内容について精査し，補助金については補助金の適正化に関するガイドラインに沿って適正化の推進に努める。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4" name="直線コネクタ 303"/>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7"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8" name="直線コネクタ 307"/>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62992</xdr:rowOff>
    </xdr:to>
    <xdr:cxnSp macro="">
      <xdr:nvCxnSpPr>
        <xdr:cNvPr id="309" name="直線コネクタ 308"/>
        <xdr:cNvCxnSpPr/>
      </xdr:nvCxnSpPr>
      <xdr:spPr>
        <a:xfrm flipV="1">
          <a:off x="15671800" y="6203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0"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1" name="フローチャート: 判断 310"/>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62992</xdr:rowOff>
    </xdr:to>
    <xdr:cxnSp macro="">
      <xdr:nvCxnSpPr>
        <xdr:cNvPr id="312" name="直線コネクタ 311"/>
        <xdr:cNvCxnSpPr/>
      </xdr:nvCxnSpPr>
      <xdr:spPr>
        <a:xfrm>
          <a:off x="14782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3" name="フローチャート: 判断 312"/>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4" name="テキスト ボックス 313"/>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62992</xdr:rowOff>
    </xdr:to>
    <xdr:cxnSp macro="">
      <xdr:nvCxnSpPr>
        <xdr:cNvPr id="315" name="直線コネクタ 314"/>
        <xdr:cNvCxnSpPr/>
      </xdr:nvCxnSpPr>
      <xdr:spPr>
        <a:xfrm>
          <a:off x="13893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6" name="フローチャート: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7" name="テキスト ボックス 31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104140</xdr:rowOff>
    </xdr:to>
    <xdr:cxnSp macro="">
      <xdr:nvCxnSpPr>
        <xdr:cNvPr id="318" name="直線コネクタ 317"/>
        <xdr:cNvCxnSpPr/>
      </xdr:nvCxnSpPr>
      <xdr:spPr>
        <a:xfrm flipV="1">
          <a:off x="13004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2" name="テキスト ボックス 321"/>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7" name="テキスト ボックス 336"/>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と，類似団体中最も低く，過去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年間においても最も良い数値となった。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くハード面の整備計画により，地方債の需要額は年々増加傾向にあると見込まれるため，引き続きプライマリーバランスを考慮しながら借入を抑制し，地方債に依存し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5" name="直線コネクタ 364"/>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6"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7" name="直線コネクタ 366"/>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73</xdr:row>
      <xdr:rowOff>1270</xdr:rowOff>
    </xdr:to>
    <xdr:cxnSp macro="">
      <xdr:nvCxnSpPr>
        <xdr:cNvPr id="370" name="直線コネクタ 369"/>
        <xdr:cNvCxnSpPr/>
      </xdr:nvCxnSpPr>
      <xdr:spPr>
        <a:xfrm flipV="1">
          <a:off x="3987800" y="12509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1"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2" name="フローチャート: 判断 37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73</xdr:row>
      <xdr:rowOff>46990</xdr:rowOff>
    </xdr:to>
    <xdr:cxnSp macro="">
      <xdr:nvCxnSpPr>
        <xdr:cNvPr id="373" name="直線コネクタ 372"/>
        <xdr:cNvCxnSpPr/>
      </xdr:nvCxnSpPr>
      <xdr:spPr>
        <a:xfrm flipV="1">
          <a:off x="3098800" y="12517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4" name="フローチャート: 判断 373"/>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5" name="テキスト ボックス 37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46990</xdr:rowOff>
    </xdr:from>
    <xdr:to>
      <xdr:col>15</xdr:col>
      <xdr:colOff>98425</xdr:colOff>
      <xdr:row>73</xdr:row>
      <xdr:rowOff>62230</xdr:rowOff>
    </xdr:to>
    <xdr:cxnSp macro="">
      <xdr:nvCxnSpPr>
        <xdr:cNvPr id="376" name="直線コネクタ 375"/>
        <xdr:cNvCxnSpPr/>
      </xdr:nvCxnSpPr>
      <xdr:spPr>
        <a:xfrm flipV="1">
          <a:off x="2209800" y="12562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7" name="フローチャート: 判断 376"/>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8" name="テキスト ボックス 377"/>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31750</xdr:rowOff>
    </xdr:from>
    <xdr:to>
      <xdr:col>11</xdr:col>
      <xdr:colOff>9525</xdr:colOff>
      <xdr:row>73</xdr:row>
      <xdr:rowOff>62230</xdr:rowOff>
    </xdr:to>
    <xdr:cxnSp macro="">
      <xdr:nvCxnSpPr>
        <xdr:cNvPr id="379" name="直線コネクタ 378"/>
        <xdr:cNvCxnSpPr/>
      </xdr:nvCxnSpPr>
      <xdr:spPr>
        <a:xfrm>
          <a:off x="1320800" y="12547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2" name="フローチャート: 判断 381"/>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3" name="テキスト ボックス 382"/>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9" name="楕円 388"/>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90"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121920</xdr:rowOff>
    </xdr:from>
    <xdr:to>
      <xdr:col>20</xdr:col>
      <xdr:colOff>38100</xdr:colOff>
      <xdr:row>73</xdr:row>
      <xdr:rowOff>52070</xdr:rowOff>
    </xdr:to>
    <xdr:sp macro="" textlink="">
      <xdr:nvSpPr>
        <xdr:cNvPr id="391" name="楕円 390"/>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62247</xdr:rowOff>
    </xdr:from>
    <xdr:ext cx="736600" cy="259045"/>
    <xdr:sp macro="" textlink="">
      <xdr:nvSpPr>
        <xdr:cNvPr id="392" name="テキスト ボックス 391"/>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167640</xdr:rowOff>
    </xdr:from>
    <xdr:to>
      <xdr:col>15</xdr:col>
      <xdr:colOff>149225</xdr:colOff>
      <xdr:row>73</xdr:row>
      <xdr:rowOff>97790</xdr:rowOff>
    </xdr:to>
    <xdr:sp macro="" textlink="">
      <xdr:nvSpPr>
        <xdr:cNvPr id="393" name="楕円 392"/>
        <xdr:cNvSpPr/>
      </xdr:nvSpPr>
      <xdr:spPr>
        <a:xfrm>
          <a:off x="3048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107967</xdr:rowOff>
    </xdr:from>
    <xdr:ext cx="762000" cy="259045"/>
    <xdr:sp macro="" textlink="">
      <xdr:nvSpPr>
        <xdr:cNvPr id="394" name="テキスト ボックス 393"/>
        <xdr:cNvSpPr txBox="1"/>
      </xdr:nvSpPr>
      <xdr:spPr>
        <a:xfrm>
          <a:off x="2717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11430</xdr:rowOff>
    </xdr:from>
    <xdr:to>
      <xdr:col>11</xdr:col>
      <xdr:colOff>60325</xdr:colOff>
      <xdr:row>73</xdr:row>
      <xdr:rowOff>113030</xdr:rowOff>
    </xdr:to>
    <xdr:sp macro="" textlink="">
      <xdr:nvSpPr>
        <xdr:cNvPr id="395" name="楕円 394"/>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123207</xdr:rowOff>
    </xdr:from>
    <xdr:ext cx="762000" cy="259045"/>
    <xdr:sp macro="" textlink="">
      <xdr:nvSpPr>
        <xdr:cNvPr id="396" name="テキスト ボックス 395"/>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152400</xdr:rowOff>
    </xdr:from>
    <xdr:to>
      <xdr:col>6</xdr:col>
      <xdr:colOff>171450</xdr:colOff>
      <xdr:row>73</xdr:row>
      <xdr:rowOff>82550</xdr:rowOff>
    </xdr:to>
    <xdr:sp macro="" textlink="">
      <xdr:nvSpPr>
        <xdr:cNvPr id="397" name="楕円 396"/>
        <xdr:cNvSpPr/>
      </xdr:nvSpPr>
      <xdr:spPr>
        <a:xfrm>
          <a:off x="1270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92727</xdr:rowOff>
    </xdr:from>
    <xdr:ext cx="762000" cy="259045"/>
    <xdr:sp macro="" textlink="">
      <xdr:nvSpPr>
        <xdr:cNvPr id="398" name="テキスト ボックス 397"/>
        <xdr:cNvSpPr txBox="1"/>
      </xdr:nvSpPr>
      <xdr:spPr>
        <a:xfrm>
          <a:off x="939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公債費以外に係る経常収支比率は，類似団体平均値を上回る</a:t>
          </a:r>
          <a:r>
            <a:rPr kumimoji="1" lang="en-US" altLang="ja-JP" sz="1200">
              <a:latin typeface="ＭＳ Ｐゴシック" panose="020B0600070205080204" pitchFamily="50" charset="-128"/>
              <a:ea typeface="ＭＳ Ｐゴシック" panose="020B0600070205080204" pitchFamily="50" charset="-128"/>
            </a:rPr>
            <a:t>84.0%</a:t>
          </a:r>
          <a:r>
            <a:rPr kumimoji="1" lang="ja-JP" altLang="en-US" sz="1200">
              <a:latin typeface="ＭＳ Ｐゴシック" panose="020B0600070205080204" pitchFamily="50" charset="-128"/>
              <a:ea typeface="ＭＳ Ｐゴシック" panose="020B0600070205080204" pitchFamily="50" charset="-128"/>
            </a:rPr>
            <a:t>となったものの，前年度より</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ポイント好転した。主な要因として，歳入面では一昨年度より臨時財政対策債の発行を抑制していることと，歳出面では各項目で述べたものが挙げられる。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今後も事務事業の見直しや適正な定員管理，公共施設等総合管理計画による適切な維持管理を推進し，歳出削減に努めていく。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4" name="直線コネクタ 423"/>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5"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6" name="直線コネクタ 425"/>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7"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8" name="直線コネクタ 427"/>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85852</xdr:rowOff>
    </xdr:to>
    <xdr:cxnSp macro="">
      <xdr:nvCxnSpPr>
        <xdr:cNvPr id="429" name="直線コネクタ 428"/>
        <xdr:cNvCxnSpPr/>
      </xdr:nvCxnSpPr>
      <xdr:spPr>
        <a:xfrm flipV="1">
          <a:off x="15671800" y="136829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85852</xdr:rowOff>
    </xdr:to>
    <xdr:cxnSp macro="">
      <xdr:nvCxnSpPr>
        <xdr:cNvPr id="432" name="直線コネクタ 431"/>
        <xdr:cNvCxnSpPr/>
      </xdr:nvCxnSpPr>
      <xdr:spPr>
        <a:xfrm>
          <a:off x="14782800" y="13733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4" name="テキスト ボックス 433"/>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53848</xdr:rowOff>
    </xdr:to>
    <xdr:cxnSp macro="">
      <xdr:nvCxnSpPr>
        <xdr:cNvPr id="435" name="直線コネクタ 434"/>
        <xdr:cNvCxnSpPr/>
      </xdr:nvCxnSpPr>
      <xdr:spPr>
        <a:xfrm flipV="1">
          <a:off x="13893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6" name="フローチャート: 判断 435"/>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7" name="テキスト ボックス 436"/>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80</xdr:row>
      <xdr:rowOff>131572</xdr:rowOff>
    </xdr:to>
    <xdr:cxnSp macro="">
      <xdr:nvCxnSpPr>
        <xdr:cNvPr id="438" name="直線コネクタ 437"/>
        <xdr:cNvCxnSpPr/>
      </xdr:nvCxnSpPr>
      <xdr:spPr>
        <a:xfrm flipV="1">
          <a:off x="13004800" y="13769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9" name="フローチャート: 判断 438"/>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0" name="テキスト ボックス 439"/>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1" name="フローチャート: 判断 440"/>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2" name="テキスト ボックス 441"/>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0" name="楕円 449"/>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1" name="テキスト ボックス 450"/>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2" name="楕円 451"/>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3" name="テキスト ボックス 452"/>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54" name="楕円 453"/>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55" name="テキスト ボックス 454"/>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80772</xdr:rowOff>
    </xdr:from>
    <xdr:to>
      <xdr:col>65</xdr:col>
      <xdr:colOff>53975</xdr:colOff>
      <xdr:row>81</xdr:row>
      <xdr:rowOff>10922</xdr:rowOff>
    </xdr:to>
    <xdr:sp macro="" textlink="">
      <xdr:nvSpPr>
        <xdr:cNvPr id="456" name="楕円 455"/>
        <xdr:cNvSpPr/>
      </xdr:nvSpPr>
      <xdr:spPr>
        <a:xfrm>
          <a:off x="12954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167149</xdr:rowOff>
    </xdr:from>
    <xdr:ext cx="762000" cy="259045"/>
    <xdr:sp macro="" textlink="">
      <xdr:nvSpPr>
        <xdr:cNvPr id="457" name="テキスト ボックス 456"/>
        <xdr:cNvSpPr txBox="1"/>
      </xdr:nvSpPr>
      <xdr:spPr>
        <a:xfrm>
          <a:off x="12623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158231</xdr:rowOff>
    </xdr:from>
    <xdr:to>
      <xdr:col>29</xdr:col>
      <xdr:colOff>127000</xdr:colOff>
      <xdr:row>19</xdr:row>
      <xdr:rowOff>5608</xdr:rowOff>
    </xdr:to>
    <xdr:cxnSp macro="">
      <xdr:nvCxnSpPr>
        <xdr:cNvPr id="52" name="直線コネクタ 51"/>
        <xdr:cNvCxnSpPr/>
      </xdr:nvCxnSpPr>
      <xdr:spPr bwMode="auto">
        <a:xfrm flipV="1">
          <a:off x="5003800" y="3291956"/>
          <a:ext cx="647700" cy="1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5608</xdr:rowOff>
    </xdr:from>
    <xdr:to>
      <xdr:col>26</xdr:col>
      <xdr:colOff>50800</xdr:colOff>
      <xdr:row>19</xdr:row>
      <xdr:rowOff>32436</xdr:rowOff>
    </xdr:to>
    <xdr:cxnSp macro="">
      <xdr:nvCxnSpPr>
        <xdr:cNvPr id="55" name="直線コネクタ 54"/>
        <xdr:cNvCxnSpPr/>
      </xdr:nvCxnSpPr>
      <xdr:spPr bwMode="auto">
        <a:xfrm flipV="1">
          <a:off x="4305300" y="3310783"/>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32436</xdr:rowOff>
    </xdr:from>
    <xdr:to>
      <xdr:col>22</xdr:col>
      <xdr:colOff>114300</xdr:colOff>
      <xdr:row>19</xdr:row>
      <xdr:rowOff>66089</xdr:rowOff>
    </xdr:to>
    <xdr:cxnSp macro="">
      <xdr:nvCxnSpPr>
        <xdr:cNvPr id="58" name="直線コネクタ 57"/>
        <xdr:cNvCxnSpPr/>
      </xdr:nvCxnSpPr>
      <xdr:spPr bwMode="auto">
        <a:xfrm flipV="1">
          <a:off x="3606800" y="3337611"/>
          <a:ext cx="698500" cy="3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33955</xdr:rowOff>
    </xdr:from>
    <xdr:to>
      <xdr:col>18</xdr:col>
      <xdr:colOff>177800</xdr:colOff>
      <xdr:row>19</xdr:row>
      <xdr:rowOff>66089</xdr:rowOff>
    </xdr:to>
    <xdr:cxnSp macro="">
      <xdr:nvCxnSpPr>
        <xdr:cNvPr id="61" name="直線コネクタ 60"/>
        <xdr:cNvCxnSpPr/>
      </xdr:nvCxnSpPr>
      <xdr:spPr bwMode="auto">
        <a:xfrm>
          <a:off x="2908300" y="3339130"/>
          <a:ext cx="698500" cy="3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107431</xdr:rowOff>
    </xdr:from>
    <xdr:to>
      <xdr:col>29</xdr:col>
      <xdr:colOff>177800</xdr:colOff>
      <xdr:row>19</xdr:row>
      <xdr:rowOff>37581</xdr:rowOff>
    </xdr:to>
    <xdr:sp macro="" textlink="">
      <xdr:nvSpPr>
        <xdr:cNvPr id="71" name="楕円 70"/>
        <xdr:cNvSpPr/>
      </xdr:nvSpPr>
      <xdr:spPr bwMode="auto">
        <a:xfrm>
          <a:off x="5600700" y="324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79508</xdr:rowOff>
    </xdr:from>
    <xdr:ext cx="762000" cy="259045"/>
    <xdr:sp macro="" textlink="">
      <xdr:nvSpPr>
        <xdr:cNvPr id="72" name="人口1人当たり決算額の推移該当値テキスト130"/>
        <xdr:cNvSpPr txBox="1"/>
      </xdr:nvSpPr>
      <xdr:spPr>
        <a:xfrm>
          <a:off x="5740400" y="3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126258</xdr:rowOff>
    </xdr:from>
    <xdr:to>
      <xdr:col>26</xdr:col>
      <xdr:colOff>101600</xdr:colOff>
      <xdr:row>19</xdr:row>
      <xdr:rowOff>56408</xdr:rowOff>
    </xdr:to>
    <xdr:sp macro="" textlink="">
      <xdr:nvSpPr>
        <xdr:cNvPr id="73" name="楕円 72"/>
        <xdr:cNvSpPr/>
      </xdr:nvSpPr>
      <xdr:spPr bwMode="auto">
        <a:xfrm>
          <a:off x="4953000" y="325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41185</xdr:rowOff>
    </xdr:from>
    <xdr:ext cx="736600" cy="259045"/>
    <xdr:sp macro="" textlink="">
      <xdr:nvSpPr>
        <xdr:cNvPr id="74" name="テキスト ボックス 73"/>
        <xdr:cNvSpPr txBox="1"/>
      </xdr:nvSpPr>
      <xdr:spPr>
        <a:xfrm>
          <a:off x="4622800" y="334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153086</xdr:rowOff>
    </xdr:from>
    <xdr:to>
      <xdr:col>22</xdr:col>
      <xdr:colOff>165100</xdr:colOff>
      <xdr:row>19</xdr:row>
      <xdr:rowOff>83236</xdr:rowOff>
    </xdr:to>
    <xdr:sp macro="" textlink="">
      <xdr:nvSpPr>
        <xdr:cNvPr id="75" name="楕円 74"/>
        <xdr:cNvSpPr/>
      </xdr:nvSpPr>
      <xdr:spPr bwMode="auto">
        <a:xfrm>
          <a:off x="4254500" y="328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68013</xdr:rowOff>
    </xdr:from>
    <xdr:ext cx="762000" cy="259045"/>
    <xdr:sp macro="" textlink="">
      <xdr:nvSpPr>
        <xdr:cNvPr id="76" name="テキスト ボックス 75"/>
        <xdr:cNvSpPr txBox="1"/>
      </xdr:nvSpPr>
      <xdr:spPr>
        <a:xfrm>
          <a:off x="3924300" y="337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15289</xdr:rowOff>
    </xdr:from>
    <xdr:to>
      <xdr:col>19</xdr:col>
      <xdr:colOff>38100</xdr:colOff>
      <xdr:row>19</xdr:row>
      <xdr:rowOff>116889</xdr:rowOff>
    </xdr:to>
    <xdr:sp macro="" textlink="">
      <xdr:nvSpPr>
        <xdr:cNvPr id="77" name="楕円 76"/>
        <xdr:cNvSpPr/>
      </xdr:nvSpPr>
      <xdr:spPr bwMode="auto">
        <a:xfrm>
          <a:off x="3556000" y="332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101666</xdr:rowOff>
    </xdr:from>
    <xdr:ext cx="762000" cy="259045"/>
    <xdr:sp macro="" textlink="">
      <xdr:nvSpPr>
        <xdr:cNvPr id="78" name="テキスト ボックス 77"/>
        <xdr:cNvSpPr txBox="1"/>
      </xdr:nvSpPr>
      <xdr:spPr>
        <a:xfrm>
          <a:off x="3225800" y="340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154605</xdr:rowOff>
    </xdr:from>
    <xdr:to>
      <xdr:col>15</xdr:col>
      <xdr:colOff>101600</xdr:colOff>
      <xdr:row>19</xdr:row>
      <xdr:rowOff>84755</xdr:rowOff>
    </xdr:to>
    <xdr:sp macro="" textlink="">
      <xdr:nvSpPr>
        <xdr:cNvPr id="79" name="楕円 78"/>
        <xdr:cNvSpPr/>
      </xdr:nvSpPr>
      <xdr:spPr bwMode="auto">
        <a:xfrm>
          <a:off x="2857500" y="328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69532</xdr:rowOff>
    </xdr:from>
    <xdr:ext cx="762000" cy="259045"/>
    <xdr:sp macro="" textlink="">
      <xdr:nvSpPr>
        <xdr:cNvPr id="80" name="テキスト ボックス 79"/>
        <xdr:cNvSpPr txBox="1"/>
      </xdr:nvSpPr>
      <xdr:spPr>
        <a:xfrm>
          <a:off x="2527300" y="33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300344</xdr:rowOff>
    </xdr:from>
    <xdr:to>
      <xdr:col>29</xdr:col>
      <xdr:colOff>127000</xdr:colOff>
      <xdr:row>37</xdr:row>
      <xdr:rowOff>304981</xdr:rowOff>
    </xdr:to>
    <xdr:cxnSp macro="">
      <xdr:nvCxnSpPr>
        <xdr:cNvPr id="115" name="直線コネクタ 114"/>
        <xdr:cNvCxnSpPr/>
      </xdr:nvCxnSpPr>
      <xdr:spPr bwMode="auto">
        <a:xfrm flipV="1">
          <a:off x="5003800" y="7425044"/>
          <a:ext cx="6477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271508</xdr:rowOff>
    </xdr:from>
    <xdr:to>
      <xdr:col>26</xdr:col>
      <xdr:colOff>50800</xdr:colOff>
      <xdr:row>37</xdr:row>
      <xdr:rowOff>304981</xdr:rowOff>
    </xdr:to>
    <xdr:cxnSp macro="">
      <xdr:nvCxnSpPr>
        <xdr:cNvPr id="118" name="直線コネクタ 117"/>
        <xdr:cNvCxnSpPr/>
      </xdr:nvCxnSpPr>
      <xdr:spPr bwMode="auto">
        <a:xfrm>
          <a:off x="4305300" y="7396208"/>
          <a:ext cx="698500" cy="3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257694</xdr:rowOff>
    </xdr:from>
    <xdr:to>
      <xdr:col>22</xdr:col>
      <xdr:colOff>114300</xdr:colOff>
      <xdr:row>37</xdr:row>
      <xdr:rowOff>271508</xdr:rowOff>
    </xdr:to>
    <xdr:cxnSp macro="">
      <xdr:nvCxnSpPr>
        <xdr:cNvPr id="121" name="直線コネクタ 120"/>
        <xdr:cNvCxnSpPr/>
      </xdr:nvCxnSpPr>
      <xdr:spPr bwMode="auto">
        <a:xfrm>
          <a:off x="3606800" y="7382394"/>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257694</xdr:rowOff>
    </xdr:from>
    <xdr:to>
      <xdr:col>18</xdr:col>
      <xdr:colOff>177800</xdr:colOff>
      <xdr:row>37</xdr:row>
      <xdr:rowOff>263801</xdr:rowOff>
    </xdr:to>
    <xdr:cxnSp macro="">
      <xdr:nvCxnSpPr>
        <xdr:cNvPr id="124" name="直線コネクタ 123"/>
        <xdr:cNvCxnSpPr/>
      </xdr:nvCxnSpPr>
      <xdr:spPr bwMode="auto">
        <a:xfrm flipV="1">
          <a:off x="2908300" y="7382394"/>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249544</xdr:rowOff>
    </xdr:from>
    <xdr:to>
      <xdr:col>29</xdr:col>
      <xdr:colOff>177800</xdr:colOff>
      <xdr:row>38</xdr:row>
      <xdr:rowOff>8244</xdr:rowOff>
    </xdr:to>
    <xdr:sp macro="" textlink="">
      <xdr:nvSpPr>
        <xdr:cNvPr id="134" name="楕円 133"/>
        <xdr:cNvSpPr/>
      </xdr:nvSpPr>
      <xdr:spPr bwMode="auto">
        <a:xfrm>
          <a:off x="5600700" y="73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158121</xdr:rowOff>
    </xdr:from>
    <xdr:ext cx="762000" cy="259045"/>
    <xdr:sp macro="" textlink="">
      <xdr:nvSpPr>
        <xdr:cNvPr id="135" name="人口1人当たり決算額の推移該当値テキスト445"/>
        <xdr:cNvSpPr txBox="1"/>
      </xdr:nvSpPr>
      <xdr:spPr>
        <a:xfrm>
          <a:off x="5740400" y="728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254181</xdr:rowOff>
    </xdr:from>
    <xdr:to>
      <xdr:col>26</xdr:col>
      <xdr:colOff>101600</xdr:colOff>
      <xdr:row>38</xdr:row>
      <xdr:rowOff>12881</xdr:rowOff>
    </xdr:to>
    <xdr:sp macro="" textlink="">
      <xdr:nvSpPr>
        <xdr:cNvPr id="136" name="楕円 135"/>
        <xdr:cNvSpPr/>
      </xdr:nvSpPr>
      <xdr:spPr bwMode="auto">
        <a:xfrm>
          <a:off x="4953000" y="73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340558</xdr:rowOff>
    </xdr:from>
    <xdr:ext cx="736600" cy="259045"/>
    <xdr:sp macro="" textlink="">
      <xdr:nvSpPr>
        <xdr:cNvPr id="137" name="テキスト ボックス 136"/>
        <xdr:cNvSpPr txBox="1"/>
      </xdr:nvSpPr>
      <xdr:spPr>
        <a:xfrm>
          <a:off x="4622800" y="746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220708</xdr:rowOff>
    </xdr:from>
    <xdr:to>
      <xdr:col>22</xdr:col>
      <xdr:colOff>165100</xdr:colOff>
      <xdr:row>37</xdr:row>
      <xdr:rowOff>322308</xdr:rowOff>
    </xdr:to>
    <xdr:sp macro="" textlink="">
      <xdr:nvSpPr>
        <xdr:cNvPr id="138" name="楕円 137"/>
        <xdr:cNvSpPr/>
      </xdr:nvSpPr>
      <xdr:spPr bwMode="auto">
        <a:xfrm>
          <a:off x="4254500" y="734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307085</xdr:rowOff>
    </xdr:from>
    <xdr:ext cx="762000" cy="259045"/>
    <xdr:sp macro="" textlink="">
      <xdr:nvSpPr>
        <xdr:cNvPr id="139" name="テキスト ボックス 138"/>
        <xdr:cNvSpPr txBox="1"/>
      </xdr:nvSpPr>
      <xdr:spPr>
        <a:xfrm>
          <a:off x="3924300" y="74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206894</xdr:rowOff>
    </xdr:from>
    <xdr:to>
      <xdr:col>19</xdr:col>
      <xdr:colOff>38100</xdr:colOff>
      <xdr:row>37</xdr:row>
      <xdr:rowOff>308494</xdr:rowOff>
    </xdr:to>
    <xdr:sp macro="" textlink="">
      <xdr:nvSpPr>
        <xdr:cNvPr id="140" name="楕円 139"/>
        <xdr:cNvSpPr/>
      </xdr:nvSpPr>
      <xdr:spPr bwMode="auto">
        <a:xfrm>
          <a:off x="3556000" y="733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293271</xdr:rowOff>
    </xdr:from>
    <xdr:ext cx="762000" cy="259045"/>
    <xdr:sp macro="" textlink="">
      <xdr:nvSpPr>
        <xdr:cNvPr id="141" name="テキスト ボックス 140"/>
        <xdr:cNvSpPr txBox="1"/>
      </xdr:nvSpPr>
      <xdr:spPr>
        <a:xfrm>
          <a:off x="3225800" y="74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213001</xdr:rowOff>
    </xdr:from>
    <xdr:to>
      <xdr:col>15</xdr:col>
      <xdr:colOff>101600</xdr:colOff>
      <xdr:row>37</xdr:row>
      <xdr:rowOff>314601</xdr:rowOff>
    </xdr:to>
    <xdr:sp macro="" textlink="">
      <xdr:nvSpPr>
        <xdr:cNvPr id="142" name="楕円 141"/>
        <xdr:cNvSpPr/>
      </xdr:nvSpPr>
      <xdr:spPr bwMode="auto">
        <a:xfrm>
          <a:off x="2857500" y="73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299378</xdr:rowOff>
    </xdr:from>
    <xdr:ext cx="762000" cy="259045"/>
    <xdr:sp macro="" textlink="">
      <xdr:nvSpPr>
        <xdr:cNvPr id="143" name="テキスト ボックス 142"/>
        <xdr:cNvSpPr txBox="1"/>
      </xdr:nvSpPr>
      <xdr:spPr>
        <a:xfrm>
          <a:off x="2527300" y="742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15227</xdr:rowOff>
    </xdr:from>
    <xdr:to>
      <xdr:col>24</xdr:col>
      <xdr:colOff>63500</xdr:colOff>
      <xdr:row>38</xdr:row>
      <xdr:rowOff>57709</xdr:rowOff>
    </xdr:to>
    <xdr:cxnSp macro="">
      <xdr:nvCxnSpPr>
        <xdr:cNvPr id="61" name="直線コネクタ 60"/>
        <xdr:cNvCxnSpPr/>
      </xdr:nvCxnSpPr>
      <xdr:spPr>
        <a:xfrm flipV="1">
          <a:off x="3797300" y="6530327"/>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57709</xdr:rowOff>
    </xdr:from>
    <xdr:to>
      <xdr:col>19</xdr:col>
      <xdr:colOff>177800</xdr:colOff>
      <xdr:row>39</xdr:row>
      <xdr:rowOff>7874</xdr:rowOff>
    </xdr:to>
    <xdr:cxnSp macro="">
      <xdr:nvCxnSpPr>
        <xdr:cNvPr id="64" name="直線コネクタ 63"/>
        <xdr:cNvCxnSpPr/>
      </xdr:nvCxnSpPr>
      <xdr:spPr>
        <a:xfrm flipV="1">
          <a:off x="2908300" y="657280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7874</xdr:rowOff>
    </xdr:from>
    <xdr:to>
      <xdr:col>15</xdr:col>
      <xdr:colOff>50800</xdr:colOff>
      <xdr:row>39</xdr:row>
      <xdr:rowOff>13189</xdr:rowOff>
    </xdr:to>
    <xdr:cxnSp macro="">
      <xdr:nvCxnSpPr>
        <xdr:cNvPr id="67" name="直線コネクタ 66"/>
        <xdr:cNvCxnSpPr/>
      </xdr:nvCxnSpPr>
      <xdr:spPr>
        <a:xfrm flipV="1">
          <a:off x="2019300" y="669442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128784</xdr:rowOff>
    </xdr:from>
    <xdr:to>
      <xdr:col>10</xdr:col>
      <xdr:colOff>114300</xdr:colOff>
      <xdr:row>39</xdr:row>
      <xdr:rowOff>13189</xdr:rowOff>
    </xdr:to>
    <xdr:cxnSp macro="">
      <xdr:nvCxnSpPr>
        <xdr:cNvPr id="70" name="直線コネクタ 69"/>
        <xdr:cNvCxnSpPr/>
      </xdr:nvCxnSpPr>
      <xdr:spPr>
        <a:xfrm>
          <a:off x="1130300" y="6643884"/>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135877</xdr:rowOff>
    </xdr:from>
    <xdr:to>
      <xdr:col>24</xdr:col>
      <xdr:colOff>114300</xdr:colOff>
      <xdr:row>38</xdr:row>
      <xdr:rowOff>66027</xdr:rowOff>
    </xdr:to>
    <xdr:sp macro="" textlink="">
      <xdr:nvSpPr>
        <xdr:cNvPr id="80" name="楕円 79"/>
        <xdr:cNvSpPr/>
      </xdr:nvSpPr>
      <xdr:spPr>
        <a:xfrm>
          <a:off x="45847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114304</xdr:rowOff>
    </xdr:from>
    <xdr:ext cx="534377" cy="259045"/>
    <xdr:sp macro="" textlink="">
      <xdr:nvSpPr>
        <xdr:cNvPr id="81" name="人件費該当値テキスト"/>
        <xdr:cNvSpPr txBox="1"/>
      </xdr:nvSpPr>
      <xdr:spPr>
        <a:xfrm>
          <a:off x="4686300" y="64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6909</xdr:rowOff>
    </xdr:from>
    <xdr:to>
      <xdr:col>20</xdr:col>
      <xdr:colOff>38100</xdr:colOff>
      <xdr:row>38</xdr:row>
      <xdr:rowOff>108509</xdr:rowOff>
    </xdr:to>
    <xdr:sp macro="" textlink="">
      <xdr:nvSpPr>
        <xdr:cNvPr id="82" name="楕円 81"/>
        <xdr:cNvSpPr/>
      </xdr:nvSpPr>
      <xdr:spPr>
        <a:xfrm>
          <a:off x="3746500" y="6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99636</xdr:rowOff>
    </xdr:from>
    <xdr:ext cx="534377" cy="259045"/>
    <xdr:sp macro="" textlink="">
      <xdr:nvSpPr>
        <xdr:cNvPr id="83" name="テキスト ボックス 82"/>
        <xdr:cNvSpPr txBox="1"/>
      </xdr:nvSpPr>
      <xdr:spPr>
        <a:xfrm>
          <a:off x="3530111" y="66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128524</xdr:rowOff>
    </xdr:from>
    <xdr:to>
      <xdr:col>15</xdr:col>
      <xdr:colOff>101600</xdr:colOff>
      <xdr:row>39</xdr:row>
      <xdr:rowOff>58674</xdr:rowOff>
    </xdr:to>
    <xdr:sp macro="" textlink="">
      <xdr:nvSpPr>
        <xdr:cNvPr id="84" name="楕円 83"/>
        <xdr:cNvSpPr/>
      </xdr:nvSpPr>
      <xdr:spPr>
        <a:xfrm>
          <a:off x="2857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49801</xdr:rowOff>
    </xdr:from>
    <xdr:ext cx="534377" cy="259045"/>
    <xdr:sp macro="" textlink="">
      <xdr:nvSpPr>
        <xdr:cNvPr id="85" name="テキスト ボックス 84"/>
        <xdr:cNvSpPr txBox="1"/>
      </xdr:nvSpPr>
      <xdr:spPr>
        <a:xfrm>
          <a:off x="2641111" y="67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133839</xdr:rowOff>
    </xdr:from>
    <xdr:to>
      <xdr:col>10</xdr:col>
      <xdr:colOff>165100</xdr:colOff>
      <xdr:row>39</xdr:row>
      <xdr:rowOff>63989</xdr:rowOff>
    </xdr:to>
    <xdr:sp macro="" textlink="">
      <xdr:nvSpPr>
        <xdr:cNvPr id="86" name="楕円 85"/>
        <xdr:cNvSpPr/>
      </xdr:nvSpPr>
      <xdr:spPr>
        <a:xfrm>
          <a:off x="1968500" y="6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55116</xdr:rowOff>
    </xdr:from>
    <xdr:ext cx="534377" cy="259045"/>
    <xdr:sp macro="" textlink="">
      <xdr:nvSpPr>
        <xdr:cNvPr id="87" name="テキスト ボックス 86"/>
        <xdr:cNvSpPr txBox="1"/>
      </xdr:nvSpPr>
      <xdr:spPr>
        <a:xfrm>
          <a:off x="1752111" y="67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77984</xdr:rowOff>
    </xdr:from>
    <xdr:to>
      <xdr:col>6</xdr:col>
      <xdr:colOff>38100</xdr:colOff>
      <xdr:row>39</xdr:row>
      <xdr:rowOff>8134</xdr:rowOff>
    </xdr:to>
    <xdr:sp macro="" textlink="">
      <xdr:nvSpPr>
        <xdr:cNvPr id="88" name="楕円 87"/>
        <xdr:cNvSpPr/>
      </xdr:nvSpPr>
      <xdr:spPr>
        <a:xfrm>
          <a:off x="1079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170711</xdr:rowOff>
    </xdr:from>
    <xdr:ext cx="534377" cy="259045"/>
    <xdr:sp macro="" textlink="">
      <xdr:nvSpPr>
        <xdr:cNvPr id="89" name="テキスト ボックス 88"/>
        <xdr:cNvSpPr txBox="1"/>
      </xdr:nvSpPr>
      <xdr:spPr>
        <a:xfrm>
          <a:off x="863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3949</xdr:rowOff>
    </xdr:from>
    <xdr:to>
      <xdr:col>24</xdr:col>
      <xdr:colOff>63500</xdr:colOff>
      <xdr:row>57</xdr:row>
      <xdr:rowOff>40704</xdr:rowOff>
    </xdr:to>
    <xdr:cxnSp macro="">
      <xdr:nvCxnSpPr>
        <xdr:cNvPr id="119" name="直線コネクタ 118"/>
        <xdr:cNvCxnSpPr/>
      </xdr:nvCxnSpPr>
      <xdr:spPr>
        <a:xfrm flipV="1">
          <a:off x="3797300" y="9776599"/>
          <a:ext cx="8382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40704</xdr:rowOff>
    </xdr:from>
    <xdr:to>
      <xdr:col>19</xdr:col>
      <xdr:colOff>177800</xdr:colOff>
      <xdr:row>57</xdr:row>
      <xdr:rowOff>126429</xdr:rowOff>
    </xdr:to>
    <xdr:cxnSp macro="">
      <xdr:nvCxnSpPr>
        <xdr:cNvPr id="122" name="直線コネクタ 121"/>
        <xdr:cNvCxnSpPr/>
      </xdr:nvCxnSpPr>
      <xdr:spPr>
        <a:xfrm flipV="1">
          <a:off x="2908300" y="981335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126429</xdr:rowOff>
    </xdr:from>
    <xdr:to>
      <xdr:col>15</xdr:col>
      <xdr:colOff>50800</xdr:colOff>
      <xdr:row>58</xdr:row>
      <xdr:rowOff>5474</xdr:rowOff>
    </xdr:to>
    <xdr:cxnSp macro="">
      <xdr:nvCxnSpPr>
        <xdr:cNvPr id="125" name="直線コネクタ 124"/>
        <xdr:cNvCxnSpPr/>
      </xdr:nvCxnSpPr>
      <xdr:spPr>
        <a:xfrm flipV="1">
          <a:off x="2019300" y="9899079"/>
          <a:ext cx="889000" cy="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111608</xdr:rowOff>
    </xdr:from>
    <xdr:to>
      <xdr:col>10</xdr:col>
      <xdr:colOff>114300</xdr:colOff>
      <xdr:row>58</xdr:row>
      <xdr:rowOff>5474</xdr:rowOff>
    </xdr:to>
    <xdr:cxnSp macro="">
      <xdr:nvCxnSpPr>
        <xdr:cNvPr id="128" name="直線コネクタ 127"/>
        <xdr:cNvCxnSpPr/>
      </xdr:nvCxnSpPr>
      <xdr:spPr>
        <a:xfrm>
          <a:off x="1130300" y="9884258"/>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124599</xdr:rowOff>
    </xdr:from>
    <xdr:to>
      <xdr:col>24</xdr:col>
      <xdr:colOff>114300</xdr:colOff>
      <xdr:row>57</xdr:row>
      <xdr:rowOff>54749</xdr:rowOff>
    </xdr:to>
    <xdr:sp macro="" textlink="">
      <xdr:nvSpPr>
        <xdr:cNvPr id="138" name="楕円 137"/>
        <xdr:cNvSpPr/>
      </xdr:nvSpPr>
      <xdr:spPr>
        <a:xfrm>
          <a:off x="4584700" y="97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103026</xdr:rowOff>
    </xdr:from>
    <xdr:ext cx="534377" cy="259045"/>
    <xdr:sp macro="" textlink="">
      <xdr:nvSpPr>
        <xdr:cNvPr id="139" name="物件費該当値テキスト"/>
        <xdr:cNvSpPr txBox="1"/>
      </xdr:nvSpPr>
      <xdr:spPr>
        <a:xfrm>
          <a:off x="4686300" y="97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161354</xdr:rowOff>
    </xdr:from>
    <xdr:to>
      <xdr:col>20</xdr:col>
      <xdr:colOff>38100</xdr:colOff>
      <xdr:row>57</xdr:row>
      <xdr:rowOff>91504</xdr:rowOff>
    </xdr:to>
    <xdr:sp macro="" textlink="">
      <xdr:nvSpPr>
        <xdr:cNvPr id="140" name="楕円 139"/>
        <xdr:cNvSpPr/>
      </xdr:nvSpPr>
      <xdr:spPr>
        <a:xfrm>
          <a:off x="3746500" y="97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82631</xdr:rowOff>
    </xdr:from>
    <xdr:ext cx="534377" cy="259045"/>
    <xdr:sp macro="" textlink="">
      <xdr:nvSpPr>
        <xdr:cNvPr id="141" name="テキスト ボックス 140"/>
        <xdr:cNvSpPr txBox="1"/>
      </xdr:nvSpPr>
      <xdr:spPr>
        <a:xfrm>
          <a:off x="3530111" y="98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75629</xdr:rowOff>
    </xdr:from>
    <xdr:to>
      <xdr:col>15</xdr:col>
      <xdr:colOff>101600</xdr:colOff>
      <xdr:row>58</xdr:row>
      <xdr:rowOff>5779</xdr:rowOff>
    </xdr:to>
    <xdr:sp macro="" textlink="">
      <xdr:nvSpPr>
        <xdr:cNvPr id="142" name="楕円 141"/>
        <xdr:cNvSpPr/>
      </xdr:nvSpPr>
      <xdr:spPr>
        <a:xfrm>
          <a:off x="2857500" y="9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168356</xdr:rowOff>
    </xdr:from>
    <xdr:ext cx="534377" cy="259045"/>
    <xdr:sp macro="" textlink="">
      <xdr:nvSpPr>
        <xdr:cNvPr id="143" name="テキスト ボックス 142"/>
        <xdr:cNvSpPr txBox="1"/>
      </xdr:nvSpPr>
      <xdr:spPr>
        <a:xfrm>
          <a:off x="2641111" y="99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126124</xdr:rowOff>
    </xdr:from>
    <xdr:to>
      <xdr:col>10</xdr:col>
      <xdr:colOff>165100</xdr:colOff>
      <xdr:row>58</xdr:row>
      <xdr:rowOff>56274</xdr:rowOff>
    </xdr:to>
    <xdr:sp macro="" textlink="">
      <xdr:nvSpPr>
        <xdr:cNvPr id="144" name="楕円 143"/>
        <xdr:cNvSpPr/>
      </xdr:nvSpPr>
      <xdr:spPr>
        <a:xfrm>
          <a:off x="1968500" y="98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47401</xdr:rowOff>
    </xdr:from>
    <xdr:ext cx="534377" cy="259045"/>
    <xdr:sp macro="" textlink="">
      <xdr:nvSpPr>
        <xdr:cNvPr id="145" name="テキスト ボックス 144"/>
        <xdr:cNvSpPr txBox="1"/>
      </xdr:nvSpPr>
      <xdr:spPr>
        <a:xfrm>
          <a:off x="1752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60808</xdr:rowOff>
    </xdr:from>
    <xdr:to>
      <xdr:col>6</xdr:col>
      <xdr:colOff>38100</xdr:colOff>
      <xdr:row>57</xdr:row>
      <xdr:rowOff>162408</xdr:rowOff>
    </xdr:to>
    <xdr:sp macro="" textlink="">
      <xdr:nvSpPr>
        <xdr:cNvPr id="146" name="楕円 145"/>
        <xdr:cNvSpPr/>
      </xdr:nvSpPr>
      <xdr:spPr>
        <a:xfrm>
          <a:off x="1079500" y="9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7485</xdr:rowOff>
    </xdr:from>
    <xdr:ext cx="534377" cy="259045"/>
    <xdr:sp macro="" textlink="">
      <xdr:nvSpPr>
        <xdr:cNvPr id="147" name="テキスト ボックス 146"/>
        <xdr:cNvSpPr txBox="1"/>
      </xdr:nvSpPr>
      <xdr:spPr>
        <a:xfrm>
          <a:off x="863111" y="96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7276</xdr:rowOff>
    </xdr:from>
    <xdr:to>
      <xdr:col>24</xdr:col>
      <xdr:colOff>63500</xdr:colOff>
      <xdr:row>76</xdr:row>
      <xdr:rowOff>51036</xdr:rowOff>
    </xdr:to>
    <xdr:cxnSp macro="">
      <xdr:nvCxnSpPr>
        <xdr:cNvPr id="178" name="直線コネクタ 177"/>
        <xdr:cNvCxnSpPr/>
      </xdr:nvCxnSpPr>
      <xdr:spPr>
        <a:xfrm flipV="1">
          <a:off x="3797300" y="13037476"/>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51036</xdr:rowOff>
    </xdr:from>
    <xdr:to>
      <xdr:col>19</xdr:col>
      <xdr:colOff>177800</xdr:colOff>
      <xdr:row>76</xdr:row>
      <xdr:rowOff>95776</xdr:rowOff>
    </xdr:to>
    <xdr:cxnSp macro="">
      <xdr:nvCxnSpPr>
        <xdr:cNvPr id="181" name="直線コネクタ 180"/>
        <xdr:cNvCxnSpPr/>
      </xdr:nvCxnSpPr>
      <xdr:spPr>
        <a:xfrm flipV="1">
          <a:off x="2908300" y="1308123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61682</xdr:rowOff>
    </xdr:from>
    <xdr:to>
      <xdr:col>15</xdr:col>
      <xdr:colOff>50800</xdr:colOff>
      <xdr:row>76</xdr:row>
      <xdr:rowOff>95776</xdr:rowOff>
    </xdr:to>
    <xdr:cxnSp macro="">
      <xdr:nvCxnSpPr>
        <xdr:cNvPr id="184" name="直線コネクタ 183"/>
        <xdr:cNvCxnSpPr/>
      </xdr:nvCxnSpPr>
      <xdr:spPr>
        <a:xfrm>
          <a:off x="2019300" y="13091882"/>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61682</xdr:rowOff>
    </xdr:from>
    <xdr:to>
      <xdr:col>10</xdr:col>
      <xdr:colOff>114300</xdr:colOff>
      <xdr:row>77</xdr:row>
      <xdr:rowOff>143194</xdr:rowOff>
    </xdr:to>
    <xdr:cxnSp macro="">
      <xdr:nvCxnSpPr>
        <xdr:cNvPr id="187" name="直線コネクタ 186"/>
        <xdr:cNvCxnSpPr/>
      </xdr:nvCxnSpPr>
      <xdr:spPr>
        <a:xfrm flipV="1">
          <a:off x="1130300" y="13091882"/>
          <a:ext cx="889000" cy="2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127926</xdr:rowOff>
    </xdr:from>
    <xdr:to>
      <xdr:col>24</xdr:col>
      <xdr:colOff>114300</xdr:colOff>
      <xdr:row>76</xdr:row>
      <xdr:rowOff>58076</xdr:rowOff>
    </xdr:to>
    <xdr:sp macro="" textlink="">
      <xdr:nvSpPr>
        <xdr:cNvPr id="197" name="楕円 196"/>
        <xdr:cNvSpPr/>
      </xdr:nvSpPr>
      <xdr:spPr>
        <a:xfrm>
          <a:off x="4584700" y="129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150803</xdr:rowOff>
    </xdr:from>
    <xdr:ext cx="534377" cy="259045"/>
    <xdr:sp macro="" textlink="">
      <xdr:nvSpPr>
        <xdr:cNvPr id="198" name="維持補修費該当値テキスト"/>
        <xdr:cNvSpPr txBox="1"/>
      </xdr:nvSpPr>
      <xdr:spPr>
        <a:xfrm>
          <a:off x="4686300" y="12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236</xdr:rowOff>
    </xdr:from>
    <xdr:to>
      <xdr:col>20</xdr:col>
      <xdr:colOff>38100</xdr:colOff>
      <xdr:row>76</xdr:row>
      <xdr:rowOff>101836</xdr:rowOff>
    </xdr:to>
    <xdr:sp macro="" textlink="">
      <xdr:nvSpPr>
        <xdr:cNvPr id="199" name="楕円 198"/>
        <xdr:cNvSpPr/>
      </xdr:nvSpPr>
      <xdr:spPr>
        <a:xfrm>
          <a:off x="3746500" y="130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118363</xdr:rowOff>
    </xdr:from>
    <xdr:ext cx="534377" cy="259045"/>
    <xdr:sp macro="" textlink="">
      <xdr:nvSpPr>
        <xdr:cNvPr id="200" name="テキスト ボックス 199"/>
        <xdr:cNvSpPr txBox="1"/>
      </xdr:nvSpPr>
      <xdr:spPr>
        <a:xfrm>
          <a:off x="3530111" y="128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44976</xdr:rowOff>
    </xdr:from>
    <xdr:to>
      <xdr:col>15</xdr:col>
      <xdr:colOff>101600</xdr:colOff>
      <xdr:row>76</xdr:row>
      <xdr:rowOff>146576</xdr:rowOff>
    </xdr:to>
    <xdr:sp macro="" textlink="">
      <xdr:nvSpPr>
        <xdr:cNvPr id="201" name="楕円 200"/>
        <xdr:cNvSpPr/>
      </xdr:nvSpPr>
      <xdr:spPr>
        <a:xfrm>
          <a:off x="2857500" y="13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163103</xdr:rowOff>
    </xdr:from>
    <xdr:ext cx="534377" cy="259045"/>
    <xdr:sp macro="" textlink="">
      <xdr:nvSpPr>
        <xdr:cNvPr id="202" name="テキスト ボックス 201"/>
        <xdr:cNvSpPr txBox="1"/>
      </xdr:nvSpPr>
      <xdr:spPr>
        <a:xfrm>
          <a:off x="2641111" y="128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10882</xdr:rowOff>
    </xdr:from>
    <xdr:to>
      <xdr:col>10</xdr:col>
      <xdr:colOff>165100</xdr:colOff>
      <xdr:row>76</xdr:row>
      <xdr:rowOff>112482</xdr:rowOff>
    </xdr:to>
    <xdr:sp macro="" textlink="">
      <xdr:nvSpPr>
        <xdr:cNvPr id="203" name="楕円 202"/>
        <xdr:cNvSpPr/>
      </xdr:nvSpPr>
      <xdr:spPr>
        <a:xfrm>
          <a:off x="1968500" y="130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129009</xdr:rowOff>
    </xdr:from>
    <xdr:ext cx="534377" cy="259045"/>
    <xdr:sp macro="" textlink="">
      <xdr:nvSpPr>
        <xdr:cNvPr id="204" name="テキスト ボックス 203"/>
        <xdr:cNvSpPr txBox="1"/>
      </xdr:nvSpPr>
      <xdr:spPr>
        <a:xfrm>
          <a:off x="1752111" y="128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92394</xdr:rowOff>
    </xdr:from>
    <xdr:to>
      <xdr:col>6</xdr:col>
      <xdr:colOff>38100</xdr:colOff>
      <xdr:row>78</xdr:row>
      <xdr:rowOff>22544</xdr:rowOff>
    </xdr:to>
    <xdr:sp macro="" textlink="">
      <xdr:nvSpPr>
        <xdr:cNvPr id="205" name="楕円 204"/>
        <xdr:cNvSpPr/>
      </xdr:nvSpPr>
      <xdr:spPr>
        <a:xfrm>
          <a:off x="1079500" y="132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39071</xdr:rowOff>
    </xdr:from>
    <xdr:ext cx="469744" cy="259045"/>
    <xdr:sp macro="" textlink="">
      <xdr:nvSpPr>
        <xdr:cNvPr id="206" name="テキスト ボックス 205"/>
        <xdr:cNvSpPr txBox="1"/>
      </xdr:nvSpPr>
      <xdr:spPr>
        <a:xfrm>
          <a:off x="895428" y="1306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28494</xdr:rowOff>
    </xdr:from>
    <xdr:to>
      <xdr:col>24</xdr:col>
      <xdr:colOff>63500</xdr:colOff>
      <xdr:row>98</xdr:row>
      <xdr:rowOff>51414</xdr:rowOff>
    </xdr:to>
    <xdr:cxnSp macro="">
      <xdr:nvCxnSpPr>
        <xdr:cNvPr id="236" name="直線コネクタ 235"/>
        <xdr:cNvCxnSpPr/>
      </xdr:nvCxnSpPr>
      <xdr:spPr>
        <a:xfrm flipV="1">
          <a:off x="3797300" y="16659144"/>
          <a:ext cx="838200" cy="1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51414</xdr:rowOff>
    </xdr:from>
    <xdr:to>
      <xdr:col>19</xdr:col>
      <xdr:colOff>177800</xdr:colOff>
      <xdr:row>98</xdr:row>
      <xdr:rowOff>111269</xdr:rowOff>
    </xdr:to>
    <xdr:cxnSp macro="">
      <xdr:nvCxnSpPr>
        <xdr:cNvPr id="239" name="直線コネクタ 238"/>
        <xdr:cNvCxnSpPr/>
      </xdr:nvCxnSpPr>
      <xdr:spPr>
        <a:xfrm flipV="1">
          <a:off x="2908300" y="16853514"/>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111269</xdr:rowOff>
    </xdr:from>
    <xdr:to>
      <xdr:col>15</xdr:col>
      <xdr:colOff>50800</xdr:colOff>
      <xdr:row>98</xdr:row>
      <xdr:rowOff>139708</xdr:rowOff>
    </xdr:to>
    <xdr:cxnSp macro="">
      <xdr:nvCxnSpPr>
        <xdr:cNvPr id="242" name="直線コネクタ 241"/>
        <xdr:cNvCxnSpPr/>
      </xdr:nvCxnSpPr>
      <xdr:spPr>
        <a:xfrm flipV="1">
          <a:off x="2019300" y="16913369"/>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135730</xdr:rowOff>
    </xdr:from>
    <xdr:to>
      <xdr:col>10</xdr:col>
      <xdr:colOff>114300</xdr:colOff>
      <xdr:row>98</xdr:row>
      <xdr:rowOff>139708</xdr:rowOff>
    </xdr:to>
    <xdr:cxnSp macro="">
      <xdr:nvCxnSpPr>
        <xdr:cNvPr id="245" name="直線コネクタ 244"/>
        <xdr:cNvCxnSpPr/>
      </xdr:nvCxnSpPr>
      <xdr:spPr>
        <a:xfrm>
          <a:off x="1130300" y="1693783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149144</xdr:rowOff>
    </xdr:from>
    <xdr:to>
      <xdr:col>24</xdr:col>
      <xdr:colOff>114300</xdr:colOff>
      <xdr:row>97</xdr:row>
      <xdr:rowOff>79294</xdr:rowOff>
    </xdr:to>
    <xdr:sp macro="" textlink="">
      <xdr:nvSpPr>
        <xdr:cNvPr id="255" name="楕円 254"/>
        <xdr:cNvSpPr/>
      </xdr:nvSpPr>
      <xdr:spPr>
        <a:xfrm>
          <a:off x="4584700" y="166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64071</xdr:rowOff>
    </xdr:from>
    <xdr:ext cx="534377" cy="259045"/>
    <xdr:sp macro="" textlink="">
      <xdr:nvSpPr>
        <xdr:cNvPr id="256" name="扶助費該当値テキスト"/>
        <xdr:cNvSpPr txBox="1"/>
      </xdr:nvSpPr>
      <xdr:spPr>
        <a:xfrm>
          <a:off x="4686300" y="165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614</xdr:rowOff>
    </xdr:from>
    <xdr:to>
      <xdr:col>20</xdr:col>
      <xdr:colOff>38100</xdr:colOff>
      <xdr:row>98</xdr:row>
      <xdr:rowOff>102214</xdr:rowOff>
    </xdr:to>
    <xdr:sp macro="" textlink="">
      <xdr:nvSpPr>
        <xdr:cNvPr id="257" name="楕円 256"/>
        <xdr:cNvSpPr/>
      </xdr:nvSpPr>
      <xdr:spPr>
        <a:xfrm>
          <a:off x="3746500" y="168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93341</xdr:rowOff>
    </xdr:from>
    <xdr:ext cx="534377" cy="259045"/>
    <xdr:sp macro="" textlink="">
      <xdr:nvSpPr>
        <xdr:cNvPr id="258" name="テキスト ボックス 257"/>
        <xdr:cNvSpPr txBox="1"/>
      </xdr:nvSpPr>
      <xdr:spPr>
        <a:xfrm>
          <a:off x="3530111" y="168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60469</xdr:rowOff>
    </xdr:from>
    <xdr:to>
      <xdr:col>15</xdr:col>
      <xdr:colOff>101600</xdr:colOff>
      <xdr:row>98</xdr:row>
      <xdr:rowOff>162069</xdr:rowOff>
    </xdr:to>
    <xdr:sp macro="" textlink="">
      <xdr:nvSpPr>
        <xdr:cNvPr id="259" name="楕円 258"/>
        <xdr:cNvSpPr/>
      </xdr:nvSpPr>
      <xdr:spPr>
        <a:xfrm>
          <a:off x="2857500" y="168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153196</xdr:rowOff>
    </xdr:from>
    <xdr:ext cx="534377" cy="259045"/>
    <xdr:sp macro="" textlink="">
      <xdr:nvSpPr>
        <xdr:cNvPr id="260" name="テキスト ボックス 259"/>
        <xdr:cNvSpPr txBox="1"/>
      </xdr:nvSpPr>
      <xdr:spPr>
        <a:xfrm>
          <a:off x="2641111" y="169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88908</xdr:rowOff>
    </xdr:from>
    <xdr:to>
      <xdr:col>10</xdr:col>
      <xdr:colOff>165100</xdr:colOff>
      <xdr:row>99</xdr:row>
      <xdr:rowOff>19058</xdr:rowOff>
    </xdr:to>
    <xdr:sp macro="" textlink="">
      <xdr:nvSpPr>
        <xdr:cNvPr id="261" name="楕円 260"/>
        <xdr:cNvSpPr/>
      </xdr:nvSpPr>
      <xdr:spPr>
        <a:xfrm>
          <a:off x="1968500" y="168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10185</xdr:rowOff>
    </xdr:from>
    <xdr:ext cx="534377" cy="259045"/>
    <xdr:sp macro="" textlink="">
      <xdr:nvSpPr>
        <xdr:cNvPr id="262" name="テキスト ボックス 261"/>
        <xdr:cNvSpPr txBox="1"/>
      </xdr:nvSpPr>
      <xdr:spPr>
        <a:xfrm>
          <a:off x="1752111" y="169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84930</xdr:rowOff>
    </xdr:from>
    <xdr:to>
      <xdr:col>6</xdr:col>
      <xdr:colOff>38100</xdr:colOff>
      <xdr:row>99</xdr:row>
      <xdr:rowOff>15080</xdr:rowOff>
    </xdr:to>
    <xdr:sp macro="" textlink="">
      <xdr:nvSpPr>
        <xdr:cNvPr id="263" name="楕円 262"/>
        <xdr:cNvSpPr/>
      </xdr:nvSpPr>
      <xdr:spPr>
        <a:xfrm>
          <a:off x="1079500" y="168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6207</xdr:rowOff>
    </xdr:from>
    <xdr:ext cx="534377" cy="259045"/>
    <xdr:sp macro="" textlink="">
      <xdr:nvSpPr>
        <xdr:cNvPr id="264" name="テキスト ボックス 263"/>
        <xdr:cNvSpPr txBox="1"/>
      </xdr:nvSpPr>
      <xdr:spPr>
        <a:xfrm>
          <a:off x="863111" y="169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16419</xdr:rowOff>
    </xdr:from>
    <xdr:to>
      <xdr:col>55</xdr:col>
      <xdr:colOff>0</xdr:colOff>
      <xdr:row>37</xdr:row>
      <xdr:rowOff>57393</xdr:rowOff>
    </xdr:to>
    <xdr:cxnSp macro="">
      <xdr:nvCxnSpPr>
        <xdr:cNvPr id="295" name="直線コネクタ 294"/>
        <xdr:cNvCxnSpPr/>
      </xdr:nvCxnSpPr>
      <xdr:spPr>
        <a:xfrm>
          <a:off x="9639300" y="5331369"/>
          <a:ext cx="838200" cy="10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16419</xdr:rowOff>
    </xdr:from>
    <xdr:to>
      <xdr:col>50</xdr:col>
      <xdr:colOff>114300</xdr:colOff>
      <xdr:row>38</xdr:row>
      <xdr:rowOff>5490</xdr:rowOff>
    </xdr:to>
    <xdr:cxnSp macro="">
      <xdr:nvCxnSpPr>
        <xdr:cNvPr id="298" name="直線コネクタ 297"/>
        <xdr:cNvCxnSpPr/>
      </xdr:nvCxnSpPr>
      <xdr:spPr>
        <a:xfrm flipV="1">
          <a:off x="8750300" y="5331369"/>
          <a:ext cx="889000" cy="118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5490</xdr:rowOff>
    </xdr:from>
    <xdr:to>
      <xdr:col>45</xdr:col>
      <xdr:colOff>177800</xdr:colOff>
      <xdr:row>38</xdr:row>
      <xdr:rowOff>27860</xdr:rowOff>
    </xdr:to>
    <xdr:cxnSp macro="">
      <xdr:nvCxnSpPr>
        <xdr:cNvPr id="301" name="直線コネクタ 300"/>
        <xdr:cNvCxnSpPr/>
      </xdr:nvCxnSpPr>
      <xdr:spPr>
        <a:xfrm flipV="1">
          <a:off x="7861300" y="6520590"/>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26020</xdr:rowOff>
    </xdr:from>
    <xdr:to>
      <xdr:col>41</xdr:col>
      <xdr:colOff>50800</xdr:colOff>
      <xdr:row>38</xdr:row>
      <xdr:rowOff>27860</xdr:rowOff>
    </xdr:to>
    <xdr:cxnSp macro="">
      <xdr:nvCxnSpPr>
        <xdr:cNvPr id="304" name="直線コネクタ 303"/>
        <xdr:cNvCxnSpPr/>
      </xdr:nvCxnSpPr>
      <xdr:spPr>
        <a:xfrm>
          <a:off x="6972300" y="6541120"/>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6593</xdr:rowOff>
    </xdr:from>
    <xdr:to>
      <xdr:col>55</xdr:col>
      <xdr:colOff>50800</xdr:colOff>
      <xdr:row>37</xdr:row>
      <xdr:rowOff>108193</xdr:rowOff>
    </xdr:to>
    <xdr:sp macro="" textlink="">
      <xdr:nvSpPr>
        <xdr:cNvPr id="314" name="楕円 313"/>
        <xdr:cNvSpPr/>
      </xdr:nvSpPr>
      <xdr:spPr>
        <a:xfrm>
          <a:off x="10426700" y="63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156470</xdr:rowOff>
    </xdr:from>
    <xdr:ext cx="534377" cy="259045"/>
    <xdr:sp macro="" textlink="">
      <xdr:nvSpPr>
        <xdr:cNvPr id="315" name="補助費等該当値テキスト"/>
        <xdr:cNvSpPr txBox="1"/>
      </xdr:nvSpPr>
      <xdr:spPr>
        <a:xfrm>
          <a:off x="10528300" y="632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137069</xdr:rowOff>
    </xdr:from>
    <xdr:to>
      <xdr:col>50</xdr:col>
      <xdr:colOff>165100</xdr:colOff>
      <xdr:row>31</xdr:row>
      <xdr:rowOff>67219</xdr:rowOff>
    </xdr:to>
    <xdr:sp macro="" textlink="">
      <xdr:nvSpPr>
        <xdr:cNvPr id="316" name="楕円 315"/>
        <xdr:cNvSpPr/>
      </xdr:nvSpPr>
      <xdr:spPr>
        <a:xfrm>
          <a:off x="9588500" y="52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58346</xdr:rowOff>
    </xdr:from>
    <xdr:ext cx="599010" cy="259045"/>
    <xdr:sp macro="" textlink="">
      <xdr:nvSpPr>
        <xdr:cNvPr id="317" name="テキスト ボックス 316"/>
        <xdr:cNvSpPr txBox="1"/>
      </xdr:nvSpPr>
      <xdr:spPr>
        <a:xfrm>
          <a:off x="9339795" y="53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126140</xdr:rowOff>
    </xdr:from>
    <xdr:to>
      <xdr:col>46</xdr:col>
      <xdr:colOff>38100</xdr:colOff>
      <xdr:row>38</xdr:row>
      <xdr:rowOff>56290</xdr:rowOff>
    </xdr:to>
    <xdr:sp macro="" textlink="">
      <xdr:nvSpPr>
        <xdr:cNvPr id="318" name="楕円 317"/>
        <xdr:cNvSpPr/>
      </xdr:nvSpPr>
      <xdr:spPr>
        <a:xfrm>
          <a:off x="8699500" y="64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47417</xdr:rowOff>
    </xdr:from>
    <xdr:ext cx="534377" cy="259045"/>
    <xdr:sp macro="" textlink="">
      <xdr:nvSpPr>
        <xdr:cNvPr id="319" name="テキスト ボックス 318"/>
        <xdr:cNvSpPr txBox="1"/>
      </xdr:nvSpPr>
      <xdr:spPr>
        <a:xfrm>
          <a:off x="8483111" y="656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148510</xdr:rowOff>
    </xdr:from>
    <xdr:to>
      <xdr:col>41</xdr:col>
      <xdr:colOff>101600</xdr:colOff>
      <xdr:row>38</xdr:row>
      <xdr:rowOff>78660</xdr:rowOff>
    </xdr:to>
    <xdr:sp macro="" textlink="">
      <xdr:nvSpPr>
        <xdr:cNvPr id="320" name="楕円 319"/>
        <xdr:cNvSpPr/>
      </xdr:nvSpPr>
      <xdr:spPr>
        <a:xfrm>
          <a:off x="7810500" y="64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69787</xdr:rowOff>
    </xdr:from>
    <xdr:ext cx="534377" cy="259045"/>
    <xdr:sp macro="" textlink="">
      <xdr:nvSpPr>
        <xdr:cNvPr id="321" name="テキスト ボックス 320"/>
        <xdr:cNvSpPr txBox="1"/>
      </xdr:nvSpPr>
      <xdr:spPr>
        <a:xfrm>
          <a:off x="7594111" y="65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146671</xdr:rowOff>
    </xdr:from>
    <xdr:to>
      <xdr:col>36</xdr:col>
      <xdr:colOff>165100</xdr:colOff>
      <xdr:row>38</xdr:row>
      <xdr:rowOff>76820</xdr:rowOff>
    </xdr:to>
    <xdr:sp macro="" textlink="">
      <xdr:nvSpPr>
        <xdr:cNvPr id="322" name="楕円 321"/>
        <xdr:cNvSpPr/>
      </xdr:nvSpPr>
      <xdr:spPr>
        <a:xfrm>
          <a:off x="6921500" y="6490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67947</xdr:rowOff>
    </xdr:from>
    <xdr:ext cx="534377" cy="259045"/>
    <xdr:sp macro="" textlink="">
      <xdr:nvSpPr>
        <xdr:cNvPr id="323" name="テキスト ボックス 322"/>
        <xdr:cNvSpPr txBox="1"/>
      </xdr:nvSpPr>
      <xdr:spPr>
        <a:xfrm>
          <a:off x="6705111" y="65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44559</xdr:rowOff>
    </xdr:from>
    <xdr:to>
      <xdr:col>55</xdr:col>
      <xdr:colOff>0</xdr:colOff>
      <xdr:row>58</xdr:row>
      <xdr:rowOff>63347</xdr:rowOff>
    </xdr:to>
    <xdr:cxnSp macro="">
      <xdr:nvCxnSpPr>
        <xdr:cNvPr id="354" name="直線コネクタ 353"/>
        <xdr:cNvCxnSpPr/>
      </xdr:nvCxnSpPr>
      <xdr:spPr>
        <a:xfrm flipV="1">
          <a:off x="9639300" y="9817209"/>
          <a:ext cx="838200" cy="19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10040</xdr:rowOff>
    </xdr:from>
    <xdr:to>
      <xdr:col>50</xdr:col>
      <xdr:colOff>114300</xdr:colOff>
      <xdr:row>58</xdr:row>
      <xdr:rowOff>63347</xdr:rowOff>
    </xdr:to>
    <xdr:cxnSp macro="">
      <xdr:nvCxnSpPr>
        <xdr:cNvPr id="357" name="直線コネクタ 356"/>
        <xdr:cNvCxnSpPr/>
      </xdr:nvCxnSpPr>
      <xdr:spPr>
        <a:xfrm>
          <a:off x="8750300" y="9954140"/>
          <a:ext cx="8890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10040</xdr:rowOff>
    </xdr:from>
    <xdr:to>
      <xdr:col>45</xdr:col>
      <xdr:colOff>177800</xdr:colOff>
      <xdr:row>58</xdr:row>
      <xdr:rowOff>110940</xdr:rowOff>
    </xdr:to>
    <xdr:cxnSp macro="">
      <xdr:nvCxnSpPr>
        <xdr:cNvPr id="360" name="直線コネクタ 359"/>
        <xdr:cNvCxnSpPr/>
      </xdr:nvCxnSpPr>
      <xdr:spPr>
        <a:xfrm flipV="1">
          <a:off x="7861300" y="9954140"/>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142346</xdr:rowOff>
    </xdr:from>
    <xdr:to>
      <xdr:col>41</xdr:col>
      <xdr:colOff>50800</xdr:colOff>
      <xdr:row>58</xdr:row>
      <xdr:rowOff>110940</xdr:rowOff>
    </xdr:to>
    <xdr:cxnSp macro="">
      <xdr:nvCxnSpPr>
        <xdr:cNvPr id="363" name="直線コネクタ 362"/>
        <xdr:cNvCxnSpPr/>
      </xdr:nvCxnSpPr>
      <xdr:spPr>
        <a:xfrm>
          <a:off x="6972300" y="9914996"/>
          <a:ext cx="889000" cy="1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165209</xdr:rowOff>
    </xdr:from>
    <xdr:to>
      <xdr:col>55</xdr:col>
      <xdr:colOff>50800</xdr:colOff>
      <xdr:row>57</xdr:row>
      <xdr:rowOff>95359</xdr:rowOff>
    </xdr:to>
    <xdr:sp macro="" textlink="">
      <xdr:nvSpPr>
        <xdr:cNvPr id="373" name="楕円 372"/>
        <xdr:cNvSpPr/>
      </xdr:nvSpPr>
      <xdr:spPr>
        <a:xfrm>
          <a:off x="10426700" y="97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143636</xdr:rowOff>
    </xdr:from>
    <xdr:ext cx="534377" cy="259045"/>
    <xdr:sp macro="" textlink="">
      <xdr:nvSpPr>
        <xdr:cNvPr id="374" name="普通建設事業費該当値テキスト"/>
        <xdr:cNvSpPr txBox="1"/>
      </xdr:nvSpPr>
      <xdr:spPr>
        <a:xfrm>
          <a:off x="10528300" y="97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12547</xdr:rowOff>
    </xdr:from>
    <xdr:to>
      <xdr:col>50</xdr:col>
      <xdr:colOff>165100</xdr:colOff>
      <xdr:row>58</xdr:row>
      <xdr:rowOff>114147</xdr:rowOff>
    </xdr:to>
    <xdr:sp macro="" textlink="">
      <xdr:nvSpPr>
        <xdr:cNvPr id="375" name="楕円 374"/>
        <xdr:cNvSpPr/>
      </xdr:nvSpPr>
      <xdr:spPr>
        <a:xfrm>
          <a:off x="95885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105274</xdr:rowOff>
    </xdr:from>
    <xdr:ext cx="534377" cy="259045"/>
    <xdr:sp macro="" textlink="">
      <xdr:nvSpPr>
        <xdr:cNvPr id="376" name="テキスト ボックス 375"/>
        <xdr:cNvSpPr txBox="1"/>
      </xdr:nvSpPr>
      <xdr:spPr>
        <a:xfrm>
          <a:off x="9372111" y="100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130690</xdr:rowOff>
    </xdr:from>
    <xdr:to>
      <xdr:col>46</xdr:col>
      <xdr:colOff>38100</xdr:colOff>
      <xdr:row>58</xdr:row>
      <xdr:rowOff>60840</xdr:rowOff>
    </xdr:to>
    <xdr:sp macro="" textlink="">
      <xdr:nvSpPr>
        <xdr:cNvPr id="377" name="楕円 376"/>
        <xdr:cNvSpPr/>
      </xdr:nvSpPr>
      <xdr:spPr>
        <a:xfrm>
          <a:off x="8699500" y="99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51967</xdr:rowOff>
    </xdr:from>
    <xdr:ext cx="534377" cy="259045"/>
    <xdr:sp macro="" textlink="">
      <xdr:nvSpPr>
        <xdr:cNvPr id="378" name="テキスト ボックス 377"/>
        <xdr:cNvSpPr txBox="1"/>
      </xdr:nvSpPr>
      <xdr:spPr>
        <a:xfrm>
          <a:off x="8483111" y="99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60140</xdr:rowOff>
    </xdr:from>
    <xdr:to>
      <xdr:col>41</xdr:col>
      <xdr:colOff>101600</xdr:colOff>
      <xdr:row>58</xdr:row>
      <xdr:rowOff>161740</xdr:rowOff>
    </xdr:to>
    <xdr:sp macro="" textlink="">
      <xdr:nvSpPr>
        <xdr:cNvPr id="379" name="楕円 378"/>
        <xdr:cNvSpPr/>
      </xdr:nvSpPr>
      <xdr:spPr>
        <a:xfrm>
          <a:off x="7810500" y="100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152867</xdr:rowOff>
    </xdr:from>
    <xdr:ext cx="534377" cy="259045"/>
    <xdr:sp macro="" textlink="">
      <xdr:nvSpPr>
        <xdr:cNvPr id="380" name="テキスト ボックス 379"/>
        <xdr:cNvSpPr txBox="1"/>
      </xdr:nvSpPr>
      <xdr:spPr>
        <a:xfrm>
          <a:off x="7594111" y="100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91546</xdr:rowOff>
    </xdr:from>
    <xdr:to>
      <xdr:col>36</xdr:col>
      <xdr:colOff>165100</xdr:colOff>
      <xdr:row>58</xdr:row>
      <xdr:rowOff>21696</xdr:rowOff>
    </xdr:to>
    <xdr:sp macro="" textlink="">
      <xdr:nvSpPr>
        <xdr:cNvPr id="381" name="楕円 380"/>
        <xdr:cNvSpPr/>
      </xdr:nvSpPr>
      <xdr:spPr>
        <a:xfrm>
          <a:off x="6921500" y="98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12823</xdr:rowOff>
    </xdr:from>
    <xdr:ext cx="534377" cy="259045"/>
    <xdr:sp macro="" textlink="">
      <xdr:nvSpPr>
        <xdr:cNvPr id="382" name="テキスト ボックス 381"/>
        <xdr:cNvSpPr txBox="1"/>
      </xdr:nvSpPr>
      <xdr:spPr>
        <a:xfrm>
          <a:off x="6705111" y="99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126955</xdr:rowOff>
    </xdr:from>
    <xdr:to>
      <xdr:col>55</xdr:col>
      <xdr:colOff>0</xdr:colOff>
      <xdr:row>78</xdr:row>
      <xdr:rowOff>57841</xdr:rowOff>
    </xdr:to>
    <xdr:cxnSp macro="">
      <xdr:nvCxnSpPr>
        <xdr:cNvPr id="411" name="直線コネクタ 410"/>
        <xdr:cNvCxnSpPr/>
      </xdr:nvCxnSpPr>
      <xdr:spPr>
        <a:xfrm flipV="1">
          <a:off x="9639300" y="13328605"/>
          <a:ext cx="838200" cy="1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116363</xdr:rowOff>
    </xdr:from>
    <xdr:to>
      <xdr:col>50</xdr:col>
      <xdr:colOff>114300</xdr:colOff>
      <xdr:row>78</xdr:row>
      <xdr:rowOff>57841</xdr:rowOff>
    </xdr:to>
    <xdr:cxnSp macro="">
      <xdr:nvCxnSpPr>
        <xdr:cNvPr id="414" name="直線コネクタ 413"/>
        <xdr:cNvCxnSpPr/>
      </xdr:nvCxnSpPr>
      <xdr:spPr>
        <a:xfrm>
          <a:off x="8750300" y="1331801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116363</xdr:rowOff>
    </xdr:from>
    <xdr:to>
      <xdr:col>45</xdr:col>
      <xdr:colOff>177800</xdr:colOff>
      <xdr:row>78</xdr:row>
      <xdr:rowOff>160941</xdr:rowOff>
    </xdr:to>
    <xdr:cxnSp macro="">
      <xdr:nvCxnSpPr>
        <xdr:cNvPr id="417" name="直線コネクタ 416"/>
        <xdr:cNvCxnSpPr/>
      </xdr:nvCxnSpPr>
      <xdr:spPr>
        <a:xfrm flipV="1">
          <a:off x="7861300" y="13318013"/>
          <a:ext cx="889000" cy="2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160941</xdr:rowOff>
    </xdr:from>
    <xdr:to>
      <xdr:col>41</xdr:col>
      <xdr:colOff>50800</xdr:colOff>
      <xdr:row>78</xdr:row>
      <xdr:rowOff>167608</xdr:rowOff>
    </xdr:to>
    <xdr:cxnSp macro="">
      <xdr:nvCxnSpPr>
        <xdr:cNvPr id="420" name="直線コネクタ 419"/>
        <xdr:cNvCxnSpPr/>
      </xdr:nvCxnSpPr>
      <xdr:spPr>
        <a:xfrm flipV="1">
          <a:off x="6972300" y="1353404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76155</xdr:rowOff>
    </xdr:from>
    <xdr:to>
      <xdr:col>55</xdr:col>
      <xdr:colOff>50800</xdr:colOff>
      <xdr:row>78</xdr:row>
      <xdr:rowOff>6305</xdr:rowOff>
    </xdr:to>
    <xdr:sp macro="" textlink="">
      <xdr:nvSpPr>
        <xdr:cNvPr id="430" name="楕円 429"/>
        <xdr:cNvSpPr/>
      </xdr:nvSpPr>
      <xdr:spPr>
        <a:xfrm>
          <a:off x="10426700" y="13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99032</xdr:rowOff>
    </xdr:from>
    <xdr:ext cx="534377" cy="259045"/>
    <xdr:sp macro="" textlink="">
      <xdr:nvSpPr>
        <xdr:cNvPr id="431" name="普通建設事業費 （ うち新規整備　）該当値テキスト"/>
        <xdr:cNvSpPr txBox="1"/>
      </xdr:nvSpPr>
      <xdr:spPr>
        <a:xfrm>
          <a:off x="10528300" y="131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7041</xdr:rowOff>
    </xdr:from>
    <xdr:to>
      <xdr:col>50</xdr:col>
      <xdr:colOff>165100</xdr:colOff>
      <xdr:row>78</xdr:row>
      <xdr:rowOff>108641</xdr:rowOff>
    </xdr:to>
    <xdr:sp macro="" textlink="">
      <xdr:nvSpPr>
        <xdr:cNvPr id="432" name="楕円 431"/>
        <xdr:cNvSpPr/>
      </xdr:nvSpPr>
      <xdr:spPr>
        <a:xfrm>
          <a:off x="9588500" y="133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99768</xdr:rowOff>
    </xdr:from>
    <xdr:ext cx="469744" cy="259045"/>
    <xdr:sp macro="" textlink="">
      <xdr:nvSpPr>
        <xdr:cNvPr id="433" name="テキスト ボックス 432"/>
        <xdr:cNvSpPr txBox="1"/>
      </xdr:nvSpPr>
      <xdr:spPr>
        <a:xfrm>
          <a:off x="9404428" y="134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65563</xdr:rowOff>
    </xdr:from>
    <xdr:to>
      <xdr:col>46</xdr:col>
      <xdr:colOff>38100</xdr:colOff>
      <xdr:row>77</xdr:row>
      <xdr:rowOff>167163</xdr:rowOff>
    </xdr:to>
    <xdr:sp macro="" textlink="">
      <xdr:nvSpPr>
        <xdr:cNvPr id="434" name="楕円 433"/>
        <xdr:cNvSpPr/>
      </xdr:nvSpPr>
      <xdr:spPr>
        <a:xfrm>
          <a:off x="8699500" y="132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12240</xdr:rowOff>
    </xdr:from>
    <xdr:ext cx="534377" cy="259045"/>
    <xdr:sp macro="" textlink="">
      <xdr:nvSpPr>
        <xdr:cNvPr id="435" name="テキスト ボックス 434"/>
        <xdr:cNvSpPr txBox="1"/>
      </xdr:nvSpPr>
      <xdr:spPr>
        <a:xfrm>
          <a:off x="8483111" y="130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110141</xdr:rowOff>
    </xdr:from>
    <xdr:to>
      <xdr:col>41</xdr:col>
      <xdr:colOff>101600</xdr:colOff>
      <xdr:row>79</xdr:row>
      <xdr:rowOff>40291</xdr:rowOff>
    </xdr:to>
    <xdr:sp macro="" textlink="">
      <xdr:nvSpPr>
        <xdr:cNvPr id="436" name="楕円 435"/>
        <xdr:cNvSpPr/>
      </xdr:nvSpPr>
      <xdr:spPr>
        <a:xfrm>
          <a:off x="7810500" y="13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31418</xdr:rowOff>
    </xdr:from>
    <xdr:ext cx="469744" cy="259045"/>
    <xdr:sp macro="" textlink="">
      <xdr:nvSpPr>
        <xdr:cNvPr id="437" name="テキスト ボックス 436"/>
        <xdr:cNvSpPr txBox="1"/>
      </xdr:nvSpPr>
      <xdr:spPr>
        <a:xfrm>
          <a:off x="7626428" y="1357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116808</xdr:rowOff>
    </xdr:from>
    <xdr:to>
      <xdr:col>36</xdr:col>
      <xdr:colOff>165100</xdr:colOff>
      <xdr:row>79</xdr:row>
      <xdr:rowOff>46958</xdr:rowOff>
    </xdr:to>
    <xdr:sp macro="" textlink="">
      <xdr:nvSpPr>
        <xdr:cNvPr id="438" name="楕円 437"/>
        <xdr:cNvSpPr/>
      </xdr:nvSpPr>
      <xdr:spPr>
        <a:xfrm>
          <a:off x="6921500" y="134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38085</xdr:rowOff>
    </xdr:from>
    <xdr:ext cx="469744" cy="259045"/>
    <xdr:sp macro="" textlink="">
      <xdr:nvSpPr>
        <xdr:cNvPr id="439" name="テキスト ボックス 438"/>
        <xdr:cNvSpPr txBox="1"/>
      </xdr:nvSpPr>
      <xdr:spPr>
        <a:xfrm>
          <a:off x="6737428" y="13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113737</xdr:rowOff>
    </xdr:from>
    <xdr:to>
      <xdr:col>55</xdr:col>
      <xdr:colOff>0</xdr:colOff>
      <xdr:row>98</xdr:row>
      <xdr:rowOff>116317</xdr:rowOff>
    </xdr:to>
    <xdr:cxnSp macro="">
      <xdr:nvCxnSpPr>
        <xdr:cNvPr id="470" name="直線コネクタ 469"/>
        <xdr:cNvCxnSpPr/>
      </xdr:nvCxnSpPr>
      <xdr:spPr>
        <a:xfrm flipV="1">
          <a:off x="9639300" y="16744387"/>
          <a:ext cx="838200" cy="17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116317</xdr:rowOff>
    </xdr:from>
    <xdr:to>
      <xdr:col>50</xdr:col>
      <xdr:colOff>114300</xdr:colOff>
      <xdr:row>98</xdr:row>
      <xdr:rowOff>139472</xdr:rowOff>
    </xdr:to>
    <xdr:cxnSp macro="">
      <xdr:nvCxnSpPr>
        <xdr:cNvPr id="473" name="直線コネクタ 472"/>
        <xdr:cNvCxnSpPr/>
      </xdr:nvCxnSpPr>
      <xdr:spPr>
        <a:xfrm flipV="1">
          <a:off x="8750300" y="16918417"/>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139472</xdr:rowOff>
    </xdr:from>
    <xdr:to>
      <xdr:col>45</xdr:col>
      <xdr:colOff>177800</xdr:colOff>
      <xdr:row>98</xdr:row>
      <xdr:rowOff>170267</xdr:rowOff>
    </xdr:to>
    <xdr:cxnSp macro="">
      <xdr:nvCxnSpPr>
        <xdr:cNvPr id="476" name="直線コネクタ 475"/>
        <xdr:cNvCxnSpPr/>
      </xdr:nvCxnSpPr>
      <xdr:spPr>
        <a:xfrm flipV="1">
          <a:off x="7861300" y="16941572"/>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151211</xdr:rowOff>
    </xdr:from>
    <xdr:to>
      <xdr:col>41</xdr:col>
      <xdr:colOff>50800</xdr:colOff>
      <xdr:row>98</xdr:row>
      <xdr:rowOff>170267</xdr:rowOff>
    </xdr:to>
    <xdr:cxnSp macro="">
      <xdr:nvCxnSpPr>
        <xdr:cNvPr id="479" name="直線コネクタ 478"/>
        <xdr:cNvCxnSpPr/>
      </xdr:nvCxnSpPr>
      <xdr:spPr>
        <a:xfrm>
          <a:off x="6972300" y="16781861"/>
          <a:ext cx="889000" cy="1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62937</xdr:rowOff>
    </xdr:from>
    <xdr:to>
      <xdr:col>55</xdr:col>
      <xdr:colOff>50800</xdr:colOff>
      <xdr:row>97</xdr:row>
      <xdr:rowOff>164537</xdr:rowOff>
    </xdr:to>
    <xdr:sp macro="" textlink="">
      <xdr:nvSpPr>
        <xdr:cNvPr id="489" name="楕円 488"/>
        <xdr:cNvSpPr/>
      </xdr:nvSpPr>
      <xdr:spPr>
        <a:xfrm>
          <a:off x="10426700" y="166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41364</xdr:rowOff>
    </xdr:from>
    <xdr:ext cx="534377" cy="259045"/>
    <xdr:sp macro="" textlink="">
      <xdr:nvSpPr>
        <xdr:cNvPr id="490" name="普通建設事業費 （ うち更新整備　）該当値テキスト"/>
        <xdr:cNvSpPr txBox="1"/>
      </xdr:nvSpPr>
      <xdr:spPr>
        <a:xfrm>
          <a:off x="10528300" y="166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65517</xdr:rowOff>
    </xdr:from>
    <xdr:to>
      <xdr:col>50</xdr:col>
      <xdr:colOff>165100</xdr:colOff>
      <xdr:row>98</xdr:row>
      <xdr:rowOff>167117</xdr:rowOff>
    </xdr:to>
    <xdr:sp macro="" textlink="">
      <xdr:nvSpPr>
        <xdr:cNvPr id="491" name="楕円 490"/>
        <xdr:cNvSpPr/>
      </xdr:nvSpPr>
      <xdr:spPr>
        <a:xfrm>
          <a:off x="9588500" y="16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158244</xdr:rowOff>
    </xdr:from>
    <xdr:ext cx="469744" cy="259045"/>
    <xdr:sp macro="" textlink="">
      <xdr:nvSpPr>
        <xdr:cNvPr id="492" name="テキスト ボックス 491"/>
        <xdr:cNvSpPr txBox="1"/>
      </xdr:nvSpPr>
      <xdr:spPr>
        <a:xfrm>
          <a:off x="9404428" y="1696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88672</xdr:rowOff>
    </xdr:from>
    <xdr:to>
      <xdr:col>46</xdr:col>
      <xdr:colOff>38100</xdr:colOff>
      <xdr:row>99</xdr:row>
      <xdr:rowOff>18822</xdr:rowOff>
    </xdr:to>
    <xdr:sp macro="" textlink="">
      <xdr:nvSpPr>
        <xdr:cNvPr id="493" name="楕円 492"/>
        <xdr:cNvSpPr/>
      </xdr:nvSpPr>
      <xdr:spPr>
        <a:xfrm>
          <a:off x="8699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9949</xdr:rowOff>
    </xdr:from>
    <xdr:ext cx="469744" cy="259045"/>
    <xdr:sp macro="" textlink="">
      <xdr:nvSpPr>
        <xdr:cNvPr id="494" name="テキスト ボックス 493"/>
        <xdr:cNvSpPr txBox="1"/>
      </xdr:nvSpPr>
      <xdr:spPr>
        <a:xfrm>
          <a:off x="8515428" y="1698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119467</xdr:rowOff>
    </xdr:from>
    <xdr:to>
      <xdr:col>41</xdr:col>
      <xdr:colOff>101600</xdr:colOff>
      <xdr:row>99</xdr:row>
      <xdr:rowOff>49617</xdr:rowOff>
    </xdr:to>
    <xdr:sp macro="" textlink="">
      <xdr:nvSpPr>
        <xdr:cNvPr id="495" name="楕円 494"/>
        <xdr:cNvSpPr/>
      </xdr:nvSpPr>
      <xdr:spPr>
        <a:xfrm>
          <a:off x="7810500" y="169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40744</xdr:rowOff>
    </xdr:from>
    <xdr:ext cx="469744" cy="259045"/>
    <xdr:sp macro="" textlink="">
      <xdr:nvSpPr>
        <xdr:cNvPr id="496" name="テキスト ボックス 495"/>
        <xdr:cNvSpPr txBox="1"/>
      </xdr:nvSpPr>
      <xdr:spPr>
        <a:xfrm>
          <a:off x="7626428" y="170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100411</xdr:rowOff>
    </xdr:from>
    <xdr:to>
      <xdr:col>36</xdr:col>
      <xdr:colOff>165100</xdr:colOff>
      <xdr:row>98</xdr:row>
      <xdr:rowOff>30561</xdr:rowOff>
    </xdr:to>
    <xdr:sp macro="" textlink="">
      <xdr:nvSpPr>
        <xdr:cNvPr id="497" name="楕円 496"/>
        <xdr:cNvSpPr/>
      </xdr:nvSpPr>
      <xdr:spPr>
        <a:xfrm>
          <a:off x="6921500" y="167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21688</xdr:rowOff>
    </xdr:from>
    <xdr:ext cx="534377" cy="259045"/>
    <xdr:sp macro="" textlink="">
      <xdr:nvSpPr>
        <xdr:cNvPr id="498" name="テキスト ボックス 497"/>
        <xdr:cNvSpPr txBox="1"/>
      </xdr:nvSpPr>
      <xdr:spPr>
        <a:xfrm>
          <a:off x="6705111" y="168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133822</xdr:rowOff>
    </xdr:from>
    <xdr:to>
      <xdr:col>85</xdr:col>
      <xdr:colOff>127000</xdr:colOff>
      <xdr:row>39</xdr:row>
      <xdr:rowOff>92445</xdr:rowOff>
    </xdr:to>
    <xdr:cxnSp macro="">
      <xdr:nvCxnSpPr>
        <xdr:cNvPr id="529" name="直線コネクタ 528"/>
        <xdr:cNvCxnSpPr/>
      </xdr:nvCxnSpPr>
      <xdr:spPr>
        <a:xfrm>
          <a:off x="15481300" y="6477472"/>
          <a:ext cx="838200" cy="30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133822</xdr:rowOff>
    </xdr:from>
    <xdr:to>
      <xdr:col>81</xdr:col>
      <xdr:colOff>50800</xdr:colOff>
      <xdr:row>38</xdr:row>
      <xdr:rowOff>124547</xdr:rowOff>
    </xdr:to>
    <xdr:cxnSp macro="">
      <xdr:nvCxnSpPr>
        <xdr:cNvPr id="532" name="直線コネクタ 531"/>
        <xdr:cNvCxnSpPr/>
      </xdr:nvCxnSpPr>
      <xdr:spPr>
        <a:xfrm flipV="1">
          <a:off x="14592300" y="6477472"/>
          <a:ext cx="889000" cy="16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124547</xdr:rowOff>
    </xdr:from>
    <xdr:to>
      <xdr:col>76</xdr:col>
      <xdr:colOff>114300</xdr:colOff>
      <xdr:row>39</xdr:row>
      <xdr:rowOff>96429</xdr:rowOff>
    </xdr:to>
    <xdr:cxnSp macro="">
      <xdr:nvCxnSpPr>
        <xdr:cNvPr id="535" name="直線コネクタ 534"/>
        <xdr:cNvCxnSpPr/>
      </xdr:nvCxnSpPr>
      <xdr:spPr>
        <a:xfrm flipV="1">
          <a:off x="13703300" y="6639647"/>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96429</xdr:rowOff>
    </xdr:from>
    <xdr:to>
      <xdr:col>71</xdr:col>
      <xdr:colOff>177800</xdr:colOff>
      <xdr:row>39</xdr:row>
      <xdr:rowOff>97964</xdr:rowOff>
    </xdr:to>
    <xdr:cxnSp macro="">
      <xdr:nvCxnSpPr>
        <xdr:cNvPr id="538" name="直線コネクタ 537"/>
        <xdr:cNvCxnSpPr/>
      </xdr:nvCxnSpPr>
      <xdr:spPr>
        <a:xfrm flipV="1">
          <a:off x="12814300" y="6782979"/>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41645</xdr:rowOff>
    </xdr:from>
    <xdr:to>
      <xdr:col>85</xdr:col>
      <xdr:colOff>177800</xdr:colOff>
      <xdr:row>39</xdr:row>
      <xdr:rowOff>143245</xdr:rowOff>
    </xdr:to>
    <xdr:sp macro="" textlink="">
      <xdr:nvSpPr>
        <xdr:cNvPr id="548" name="楕円 547"/>
        <xdr:cNvSpPr/>
      </xdr:nvSpPr>
      <xdr:spPr>
        <a:xfrm>
          <a:off x="16268700" y="67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83022</xdr:rowOff>
    </xdr:from>
    <xdr:to>
      <xdr:col>81</xdr:col>
      <xdr:colOff>101600</xdr:colOff>
      <xdr:row>38</xdr:row>
      <xdr:rowOff>13171</xdr:rowOff>
    </xdr:to>
    <xdr:sp macro="" textlink="">
      <xdr:nvSpPr>
        <xdr:cNvPr id="550" name="楕円 549"/>
        <xdr:cNvSpPr/>
      </xdr:nvSpPr>
      <xdr:spPr>
        <a:xfrm>
          <a:off x="15430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29699</xdr:rowOff>
    </xdr:from>
    <xdr:ext cx="469744" cy="259045"/>
    <xdr:sp macro="" textlink="">
      <xdr:nvSpPr>
        <xdr:cNvPr id="551" name="テキスト ボックス 550"/>
        <xdr:cNvSpPr txBox="1"/>
      </xdr:nvSpPr>
      <xdr:spPr>
        <a:xfrm>
          <a:off x="15246428" y="620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73747</xdr:rowOff>
    </xdr:from>
    <xdr:to>
      <xdr:col>76</xdr:col>
      <xdr:colOff>165100</xdr:colOff>
      <xdr:row>39</xdr:row>
      <xdr:rowOff>3897</xdr:rowOff>
    </xdr:to>
    <xdr:sp macro="" textlink="">
      <xdr:nvSpPr>
        <xdr:cNvPr id="552" name="楕円 551"/>
        <xdr:cNvSpPr/>
      </xdr:nvSpPr>
      <xdr:spPr>
        <a:xfrm>
          <a:off x="14541500" y="65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20424</xdr:rowOff>
    </xdr:from>
    <xdr:ext cx="469744" cy="259045"/>
    <xdr:sp macro="" textlink="">
      <xdr:nvSpPr>
        <xdr:cNvPr id="553" name="テキスト ボックス 552"/>
        <xdr:cNvSpPr txBox="1"/>
      </xdr:nvSpPr>
      <xdr:spPr>
        <a:xfrm>
          <a:off x="14357428" y="63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45629</xdr:rowOff>
    </xdr:from>
    <xdr:to>
      <xdr:col>72</xdr:col>
      <xdr:colOff>38100</xdr:colOff>
      <xdr:row>39</xdr:row>
      <xdr:rowOff>147229</xdr:rowOff>
    </xdr:to>
    <xdr:sp macro="" textlink="">
      <xdr:nvSpPr>
        <xdr:cNvPr id="554" name="楕円 553"/>
        <xdr:cNvSpPr/>
      </xdr:nvSpPr>
      <xdr:spPr>
        <a:xfrm>
          <a:off x="13652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138356</xdr:rowOff>
    </xdr:from>
    <xdr:ext cx="313932" cy="259045"/>
    <xdr:sp macro="" textlink="">
      <xdr:nvSpPr>
        <xdr:cNvPr id="555" name="テキスト ボックス 554"/>
        <xdr:cNvSpPr txBox="1"/>
      </xdr:nvSpPr>
      <xdr:spPr>
        <a:xfrm>
          <a:off x="13546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47164</xdr:rowOff>
    </xdr:from>
    <xdr:to>
      <xdr:col>67</xdr:col>
      <xdr:colOff>101600</xdr:colOff>
      <xdr:row>39</xdr:row>
      <xdr:rowOff>148764</xdr:rowOff>
    </xdr:to>
    <xdr:sp macro="" textlink="">
      <xdr:nvSpPr>
        <xdr:cNvPr id="556" name="楕円 555"/>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139891</xdr:rowOff>
    </xdr:from>
    <xdr:ext cx="313932" cy="259045"/>
    <xdr:sp macro="" textlink="">
      <xdr:nvSpPr>
        <xdr:cNvPr id="557" name="テキスト ボックス 556"/>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93320</xdr:rowOff>
    </xdr:from>
    <xdr:to>
      <xdr:col>85</xdr:col>
      <xdr:colOff>127000</xdr:colOff>
      <xdr:row>78</xdr:row>
      <xdr:rowOff>102388</xdr:rowOff>
    </xdr:to>
    <xdr:cxnSp macro="">
      <xdr:nvCxnSpPr>
        <xdr:cNvPr id="635" name="直線コネクタ 634"/>
        <xdr:cNvCxnSpPr/>
      </xdr:nvCxnSpPr>
      <xdr:spPr>
        <a:xfrm flipV="1">
          <a:off x="15481300" y="13466420"/>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33744</xdr:rowOff>
    </xdr:from>
    <xdr:to>
      <xdr:col>81</xdr:col>
      <xdr:colOff>50800</xdr:colOff>
      <xdr:row>78</xdr:row>
      <xdr:rowOff>102388</xdr:rowOff>
    </xdr:to>
    <xdr:cxnSp macro="">
      <xdr:nvCxnSpPr>
        <xdr:cNvPr id="638" name="直線コネクタ 637"/>
        <xdr:cNvCxnSpPr/>
      </xdr:nvCxnSpPr>
      <xdr:spPr>
        <a:xfrm>
          <a:off x="14592300" y="13406844"/>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33744</xdr:rowOff>
    </xdr:from>
    <xdr:to>
      <xdr:col>76</xdr:col>
      <xdr:colOff>114300</xdr:colOff>
      <xdr:row>78</xdr:row>
      <xdr:rowOff>90563</xdr:rowOff>
    </xdr:to>
    <xdr:cxnSp macro="">
      <xdr:nvCxnSpPr>
        <xdr:cNvPr id="641" name="直線コネクタ 640"/>
        <xdr:cNvCxnSpPr/>
      </xdr:nvCxnSpPr>
      <xdr:spPr>
        <a:xfrm flipV="1">
          <a:off x="13703300" y="13406844"/>
          <a:ext cx="8890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90563</xdr:rowOff>
    </xdr:from>
    <xdr:to>
      <xdr:col>71</xdr:col>
      <xdr:colOff>177800</xdr:colOff>
      <xdr:row>78</xdr:row>
      <xdr:rowOff>101702</xdr:rowOff>
    </xdr:to>
    <xdr:cxnSp macro="">
      <xdr:nvCxnSpPr>
        <xdr:cNvPr id="644" name="直線コネクタ 643"/>
        <xdr:cNvCxnSpPr/>
      </xdr:nvCxnSpPr>
      <xdr:spPr>
        <a:xfrm flipV="1">
          <a:off x="12814300" y="13463663"/>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42520</xdr:rowOff>
    </xdr:from>
    <xdr:to>
      <xdr:col>85</xdr:col>
      <xdr:colOff>177800</xdr:colOff>
      <xdr:row>78</xdr:row>
      <xdr:rowOff>144120</xdr:rowOff>
    </xdr:to>
    <xdr:sp macro="" textlink="">
      <xdr:nvSpPr>
        <xdr:cNvPr id="654" name="楕円 653"/>
        <xdr:cNvSpPr/>
      </xdr:nvSpPr>
      <xdr:spPr>
        <a:xfrm>
          <a:off x="16268700" y="134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128897</xdr:rowOff>
    </xdr:from>
    <xdr:ext cx="469744" cy="259045"/>
    <xdr:sp macro="" textlink="">
      <xdr:nvSpPr>
        <xdr:cNvPr id="655" name="公債費該当値テキスト"/>
        <xdr:cNvSpPr txBox="1"/>
      </xdr:nvSpPr>
      <xdr:spPr>
        <a:xfrm>
          <a:off x="16370300" y="133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51588</xdr:rowOff>
    </xdr:from>
    <xdr:to>
      <xdr:col>81</xdr:col>
      <xdr:colOff>101600</xdr:colOff>
      <xdr:row>78</xdr:row>
      <xdr:rowOff>153188</xdr:rowOff>
    </xdr:to>
    <xdr:sp macro="" textlink="">
      <xdr:nvSpPr>
        <xdr:cNvPr id="656" name="楕円 655"/>
        <xdr:cNvSpPr/>
      </xdr:nvSpPr>
      <xdr:spPr>
        <a:xfrm>
          <a:off x="15430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144315</xdr:rowOff>
    </xdr:from>
    <xdr:ext cx="469744" cy="259045"/>
    <xdr:sp macro="" textlink="">
      <xdr:nvSpPr>
        <xdr:cNvPr id="657" name="テキスト ボックス 656"/>
        <xdr:cNvSpPr txBox="1"/>
      </xdr:nvSpPr>
      <xdr:spPr>
        <a:xfrm>
          <a:off x="15246428" y="135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154394</xdr:rowOff>
    </xdr:from>
    <xdr:to>
      <xdr:col>76</xdr:col>
      <xdr:colOff>165100</xdr:colOff>
      <xdr:row>78</xdr:row>
      <xdr:rowOff>84544</xdr:rowOff>
    </xdr:to>
    <xdr:sp macro="" textlink="">
      <xdr:nvSpPr>
        <xdr:cNvPr id="658" name="楕円 657"/>
        <xdr:cNvSpPr/>
      </xdr:nvSpPr>
      <xdr:spPr>
        <a:xfrm>
          <a:off x="14541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75671</xdr:rowOff>
    </xdr:from>
    <xdr:ext cx="534377" cy="259045"/>
    <xdr:sp macro="" textlink="">
      <xdr:nvSpPr>
        <xdr:cNvPr id="659" name="テキスト ボックス 658"/>
        <xdr:cNvSpPr txBox="1"/>
      </xdr:nvSpPr>
      <xdr:spPr>
        <a:xfrm>
          <a:off x="14325111" y="134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39763</xdr:rowOff>
    </xdr:from>
    <xdr:to>
      <xdr:col>72</xdr:col>
      <xdr:colOff>38100</xdr:colOff>
      <xdr:row>78</xdr:row>
      <xdr:rowOff>141363</xdr:rowOff>
    </xdr:to>
    <xdr:sp macro="" textlink="">
      <xdr:nvSpPr>
        <xdr:cNvPr id="660" name="楕円 659"/>
        <xdr:cNvSpPr/>
      </xdr:nvSpPr>
      <xdr:spPr>
        <a:xfrm>
          <a:off x="13652500" y="134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132490</xdr:rowOff>
    </xdr:from>
    <xdr:ext cx="469744" cy="259045"/>
    <xdr:sp macro="" textlink="">
      <xdr:nvSpPr>
        <xdr:cNvPr id="661" name="テキスト ボックス 660"/>
        <xdr:cNvSpPr txBox="1"/>
      </xdr:nvSpPr>
      <xdr:spPr>
        <a:xfrm>
          <a:off x="13468428" y="1350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50902</xdr:rowOff>
    </xdr:from>
    <xdr:to>
      <xdr:col>67</xdr:col>
      <xdr:colOff>101600</xdr:colOff>
      <xdr:row>78</xdr:row>
      <xdr:rowOff>152502</xdr:rowOff>
    </xdr:to>
    <xdr:sp macro="" textlink="">
      <xdr:nvSpPr>
        <xdr:cNvPr id="662" name="楕円 661"/>
        <xdr:cNvSpPr/>
      </xdr:nvSpPr>
      <xdr:spPr>
        <a:xfrm>
          <a:off x="12763500" y="134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143629</xdr:rowOff>
    </xdr:from>
    <xdr:ext cx="469744" cy="259045"/>
    <xdr:sp macro="" textlink="">
      <xdr:nvSpPr>
        <xdr:cNvPr id="663" name="テキスト ボックス 662"/>
        <xdr:cNvSpPr txBox="1"/>
      </xdr:nvSpPr>
      <xdr:spPr>
        <a:xfrm>
          <a:off x="12579428" y="135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69782</xdr:rowOff>
    </xdr:from>
    <xdr:to>
      <xdr:col>85</xdr:col>
      <xdr:colOff>127000</xdr:colOff>
      <xdr:row>98</xdr:row>
      <xdr:rowOff>141953</xdr:rowOff>
    </xdr:to>
    <xdr:cxnSp macro="">
      <xdr:nvCxnSpPr>
        <xdr:cNvPr id="694" name="直線コネクタ 693"/>
        <xdr:cNvCxnSpPr/>
      </xdr:nvCxnSpPr>
      <xdr:spPr>
        <a:xfrm flipV="1">
          <a:off x="15481300" y="16871882"/>
          <a:ext cx="8382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85327</xdr:rowOff>
    </xdr:from>
    <xdr:to>
      <xdr:col>81</xdr:col>
      <xdr:colOff>50800</xdr:colOff>
      <xdr:row>98</xdr:row>
      <xdr:rowOff>141953</xdr:rowOff>
    </xdr:to>
    <xdr:cxnSp macro="">
      <xdr:nvCxnSpPr>
        <xdr:cNvPr id="697" name="直線コネクタ 696"/>
        <xdr:cNvCxnSpPr/>
      </xdr:nvCxnSpPr>
      <xdr:spPr>
        <a:xfrm>
          <a:off x="14592300" y="16887427"/>
          <a:ext cx="889000" cy="5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85327</xdr:rowOff>
    </xdr:from>
    <xdr:to>
      <xdr:col>76</xdr:col>
      <xdr:colOff>114300</xdr:colOff>
      <xdr:row>99</xdr:row>
      <xdr:rowOff>74843</xdr:rowOff>
    </xdr:to>
    <xdr:cxnSp macro="">
      <xdr:nvCxnSpPr>
        <xdr:cNvPr id="700" name="直線コネクタ 699"/>
        <xdr:cNvCxnSpPr/>
      </xdr:nvCxnSpPr>
      <xdr:spPr>
        <a:xfrm flipV="1">
          <a:off x="13703300" y="16887427"/>
          <a:ext cx="889000" cy="1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45207</xdr:rowOff>
    </xdr:from>
    <xdr:to>
      <xdr:col>71</xdr:col>
      <xdr:colOff>177800</xdr:colOff>
      <xdr:row>99</xdr:row>
      <xdr:rowOff>74843</xdr:rowOff>
    </xdr:to>
    <xdr:cxnSp macro="">
      <xdr:nvCxnSpPr>
        <xdr:cNvPr id="703" name="直線コネクタ 702"/>
        <xdr:cNvCxnSpPr/>
      </xdr:nvCxnSpPr>
      <xdr:spPr>
        <a:xfrm>
          <a:off x="12814300" y="17018757"/>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18982</xdr:rowOff>
    </xdr:from>
    <xdr:to>
      <xdr:col>85</xdr:col>
      <xdr:colOff>177800</xdr:colOff>
      <xdr:row>98</xdr:row>
      <xdr:rowOff>120582</xdr:rowOff>
    </xdr:to>
    <xdr:sp macro="" textlink="">
      <xdr:nvSpPr>
        <xdr:cNvPr id="713" name="楕円 712"/>
        <xdr:cNvSpPr/>
      </xdr:nvSpPr>
      <xdr:spPr>
        <a:xfrm>
          <a:off x="16268700" y="168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168859</xdr:rowOff>
    </xdr:from>
    <xdr:ext cx="534377" cy="259045"/>
    <xdr:sp macro="" textlink="">
      <xdr:nvSpPr>
        <xdr:cNvPr id="714" name="積立金該当値テキスト"/>
        <xdr:cNvSpPr txBox="1"/>
      </xdr:nvSpPr>
      <xdr:spPr>
        <a:xfrm>
          <a:off x="16370300" y="167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91153</xdr:rowOff>
    </xdr:from>
    <xdr:to>
      <xdr:col>81</xdr:col>
      <xdr:colOff>101600</xdr:colOff>
      <xdr:row>99</xdr:row>
      <xdr:rowOff>21303</xdr:rowOff>
    </xdr:to>
    <xdr:sp macro="" textlink="">
      <xdr:nvSpPr>
        <xdr:cNvPr id="715" name="楕円 714"/>
        <xdr:cNvSpPr/>
      </xdr:nvSpPr>
      <xdr:spPr>
        <a:xfrm>
          <a:off x="15430500" y="168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12430</xdr:rowOff>
    </xdr:from>
    <xdr:ext cx="469744" cy="259045"/>
    <xdr:sp macro="" textlink="">
      <xdr:nvSpPr>
        <xdr:cNvPr id="716" name="テキスト ボックス 715"/>
        <xdr:cNvSpPr txBox="1"/>
      </xdr:nvSpPr>
      <xdr:spPr>
        <a:xfrm>
          <a:off x="15246428" y="1698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34527</xdr:rowOff>
    </xdr:from>
    <xdr:to>
      <xdr:col>76</xdr:col>
      <xdr:colOff>165100</xdr:colOff>
      <xdr:row>98</xdr:row>
      <xdr:rowOff>136127</xdr:rowOff>
    </xdr:to>
    <xdr:sp macro="" textlink="">
      <xdr:nvSpPr>
        <xdr:cNvPr id="717" name="楕円 716"/>
        <xdr:cNvSpPr/>
      </xdr:nvSpPr>
      <xdr:spPr>
        <a:xfrm>
          <a:off x="14541500" y="16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152654</xdr:rowOff>
    </xdr:from>
    <xdr:ext cx="534377" cy="259045"/>
    <xdr:sp macro="" textlink="">
      <xdr:nvSpPr>
        <xdr:cNvPr id="718" name="テキスト ボックス 717"/>
        <xdr:cNvSpPr txBox="1"/>
      </xdr:nvSpPr>
      <xdr:spPr>
        <a:xfrm>
          <a:off x="14325111" y="166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24043</xdr:rowOff>
    </xdr:from>
    <xdr:to>
      <xdr:col>72</xdr:col>
      <xdr:colOff>38100</xdr:colOff>
      <xdr:row>99</xdr:row>
      <xdr:rowOff>125643</xdr:rowOff>
    </xdr:to>
    <xdr:sp macro="" textlink="">
      <xdr:nvSpPr>
        <xdr:cNvPr id="719" name="楕円 718"/>
        <xdr:cNvSpPr/>
      </xdr:nvSpPr>
      <xdr:spPr>
        <a:xfrm>
          <a:off x="13652500" y="169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116770</xdr:rowOff>
    </xdr:from>
    <xdr:ext cx="469744" cy="259045"/>
    <xdr:sp macro="" textlink="">
      <xdr:nvSpPr>
        <xdr:cNvPr id="720" name="テキスト ボックス 719"/>
        <xdr:cNvSpPr txBox="1"/>
      </xdr:nvSpPr>
      <xdr:spPr>
        <a:xfrm>
          <a:off x="13468428" y="1709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165857</xdr:rowOff>
    </xdr:from>
    <xdr:to>
      <xdr:col>67</xdr:col>
      <xdr:colOff>101600</xdr:colOff>
      <xdr:row>99</xdr:row>
      <xdr:rowOff>96007</xdr:rowOff>
    </xdr:to>
    <xdr:sp macro="" textlink="">
      <xdr:nvSpPr>
        <xdr:cNvPr id="721" name="楕円 720"/>
        <xdr:cNvSpPr/>
      </xdr:nvSpPr>
      <xdr:spPr>
        <a:xfrm>
          <a:off x="12763500" y="169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87134</xdr:rowOff>
    </xdr:from>
    <xdr:ext cx="469744" cy="259045"/>
    <xdr:sp macro="" textlink="">
      <xdr:nvSpPr>
        <xdr:cNvPr id="722" name="テキスト ボックス 721"/>
        <xdr:cNvSpPr txBox="1"/>
      </xdr:nvSpPr>
      <xdr:spPr>
        <a:xfrm>
          <a:off x="12579428" y="170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161874</xdr:rowOff>
    </xdr:from>
    <xdr:to>
      <xdr:col>116</xdr:col>
      <xdr:colOff>63500</xdr:colOff>
      <xdr:row>38</xdr:row>
      <xdr:rowOff>164617</xdr:rowOff>
    </xdr:to>
    <xdr:cxnSp macro="">
      <xdr:nvCxnSpPr>
        <xdr:cNvPr id="751" name="直線コネクタ 750"/>
        <xdr:cNvCxnSpPr/>
      </xdr:nvCxnSpPr>
      <xdr:spPr>
        <a:xfrm flipV="1">
          <a:off x="21323300" y="667697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164617</xdr:rowOff>
    </xdr:from>
    <xdr:to>
      <xdr:col>111</xdr:col>
      <xdr:colOff>177800</xdr:colOff>
      <xdr:row>38</xdr:row>
      <xdr:rowOff>166370</xdr:rowOff>
    </xdr:to>
    <xdr:cxnSp macro="">
      <xdr:nvCxnSpPr>
        <xdr:cNvPr id="754" name="直線コネクタ 753"/>
        <xdr:cNvCxnSpPr/>
      </xdr:nvCxnSpPr>
      <xdr:spPr>
        <a:xfrm flipV="1">
          <a:off x="20434300" y="667971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166370</xdr:rowOff>
    </xdr:from>
    <xdr:to>
      <xdr:col>107</xdr:col>
      <xdr:colOff>50800</xdr:colOff>
      <xdr:row>38</xdr:row>
      <xdr:rowOff>169875</xdr:rowOff>
    </xdr:to>
    <xdr:cxnSp macro="">
      <xdr:nvCxnSpPr>
        <xdr:cNvPr id="757" name="直線コネクタ 756"/>
        <xdr:cNvCxnSpPr/>
      </xdr:nvCxnSpPr>
      <xdr:spPr>
        <a:xfrm flipV="1">
          <a:off x="19545300" y="668147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169875</xdr:rowOff>
    </xdr:from>
    <xdr:to>
      <xdr:col>102</xdr:col>
      <xdr:colOff>114300</xdr:colOff>
      <xdr:row>39</xdr:row>
      <xdr:rowOff>5283</xdr:rowOff>
    </xdr:to>
    <xdr:cxnSp macro="">
      <xdr:nvCxnSpPr>
        <xdr:cNvPr id="760" name="直線コネクタ 759"/>
        <xdr:cNvCxnSpPr/>
      </xdr:nvCxnSpPr>
      <xdr:spPr>
        <a:xfrm flipV="1">
          <a:off x="18656300" y="66849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111074</xdr:rowOff>
    </xdr:from>
    <xdr:to>
      <xdr:col>116</xdr:col>
      <xdr:colOff>114300</xdr:colOff>
      <xdr:row>39</xdr:row>
      <xdr:rowOff>41224</xdr:rowOff>
    </xdr:to>
    <xdr:sp macro="" textlink="">
      <xdr:nvSpPr>
        <xdr:cNvPr id="770" name="楕円 769"/>
        <xdr:cNvSpPr/>
      </xdr:nvSpPr>
      <xdr:spPr>
        <a:xfrm>
          <a:off x="22110700" y="66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1" name="投資及び出資金該当値テキスト"/>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113817</xdr:rowOff>
    </xdr:from>
    <xdr:to>
      <xdr:col>112</xdr:col>
      <xdr:colOff>38100</xdr:colOff>
      <xdr:row>39</xdr:row>
      <xdr:rowOff>43967</xdr:rowOff>
    </xdr:to>
    <xdr:sp macro="" textlink="">
      <xdr:nvSpPr>
        <xdr:cNvPr id="772" name="楕円 771"/>
        <xdr:cNvSpPr/>
      </xdr:nvSpPr>
      <xdr:spPr>
        <a:xfrm>
          <a:off x="212725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35094</xdr:rowOff>
    </xdr:from>
    <xdr:ext cx="378565" cy="259045"/>
    <xdr:sp macro="" textlink="">
      <xdr:nvSpPr>
        <xdr:cNvPr id="773" name="テキスト ボックス 772"/>
        <xdr:cNvSpPr txBox="1"/>
      </xdr:nvSpPr>
      <xdr:spPr>
        <a:xfrm>
          <a:off x="21134017" y="672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115570</xdr:rowOff>
    </xdr:from>
    <xdr:to>
      <xdr:col>107</xdr:col>
      <xdr:colOff>101600</xdr:colOff>
      <xdr:row>39</xdr:row>
      <xdr:rowOff>45720</xdr:rowOff>
    </xdr:to>
    <xdr:sp macro="" textlink="">
      <xdr:nvSpPr>
        <xdr:cNvPr id="774" name="楕円 773"/>
        <xdr:cNvSpPr/>
      </xdr:nvSpPr>
      <xdr:spPr>
        <a:xfrm>
          <a:off x="20383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36847</xdr:rowOff>
    </xdr:from>
    <xdr:ext cx="378565" cy="259045"/>
    <xdr:sp macro="" textlink="">
      <xdr:nvSpPr>
        <xdr:cNvPr id="775" name="テキスト ボックス 774"/>
        <xdr:cNvSpPr txBox="1"/>
      </xdr:nvSpPr>
      <xdr:spPr>
        <a:xfrm>
          <a:off x="20245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119075</xdr:rowOff>
    </xdr:from>
    <xdr:to>
      <xdr:col>102</xdr:col>
      <xdr:colOff>165100</xdr:colOff>
      <xdr:row>39</xdr:row>
      <xdr:rowOff>49225</xdr:rowOff>
    </xdr:to>
    <xdr:sp macro="" textlink="">
      <xdr:nvSpPr>
        <xdr:cNvPr id="776" name="楕円 775"/>
        <xdr:cNvSpPr/>
      </xdr:nvSpPr>
      <xdr:spPr>
        <a:xfrm>
          <a:off x="19494500" y="66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40352</xdr:rowOff>
    </xdr:from>
    <xdr:ext cx="378565" cy="259045"/>
    <xdr:sp macro="" textlink="">
      <xdr:nvSpPr>
        <xdr:cNvPr id="777" name="テキスト ボックス 776"/>
        <xdr:cNvSpPr txBox="1"/>
      </xdr:nvSpPr>
      <xdr:spPr>
        <a:xfrm>
          <a:off x="19356017" y="672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125933</xdr:rowOff>
    </xdr:from>
    <xdr:to>
      <xdr:col>98</xdr:col>
      <xdr:colOff>38100</xdr:colOff>
      <xdr:row>39</xdr:row>
      <xdr:rowOff>56083</xdr:rowOff>
    </xdr:to>
    <xdr:sp macro="" textlink="">
      <xdr:nvSpPr>
        <xdr:cNvPr id="778" name="楕円 777"/>
        <xdr:cNvSpPr/>
      </xdr:nvSpPr>
      <xdr:spPr>
        <a:xfrm>
          <a:off x="18605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47210</xdr:rowOff>
    </xdr:from>
    <xdr:ext cx="378565" cy="259045"/>
    <xdr:sp macro="" textlink="">
      <xdr:nvSpPr>
        <xdr:cNvPr id="779" name="テキスト ボックス 778"/>
        <xdr:cNvSpPr txBox="1"/>
      </xdr:nvSpPr>
      <xdr:spPr>
        <a:xfrm>
          <a:off x="18467017" y="6733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2883</xdr:rowOff>
    </xdr:from>
    <xdr:to>
      <xdr:col>116</xdr:col>
      <xdr:colOff>63500</xdr:colOff>
      <xdr:row>59</xdr:row>
      <xdr:rowOff>4864</xdr:rowOff>
    </xdr:to>
    <xdr:cxnSp macro="">
      <xdr:nvCxnSpPr>
        <xdr:cNvPr id="808" name="直線コネクタ 807"/>
        <xdr:cNvCxnSpPr/>
      </xdr:nvCxnSpPr>
      <xdr:spPr>
        <a:xfrm>
          <a:off x="21323300" y="1011843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2883</xdr:rowOff>
    </xdr:from>
    <xdr:to>
      <xdr:col>111</xdr:col>
      <xdr:colOff>177800</xdr:colOff>
      <xdr:row>59</xdr:row>
      <xdr:rowOff>3073</xdr:rowOff>
    </xdr:to>
    <xdr:cxnSp macro="">
      <xdr:nvCxnSpPr>
        <xdr:cNvPr id="811" name="直線コネクタ 810"/>
        <xdr:cNvCxnSpPr/>
      </xdr:nvCxnSpPr>
      <xdr:spPr>
        <a:xfrm flipV="1">
          <a:off x="20434300" y="101184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1435</xdr:rowOff>
    </xdr:from>
    <xdr:to>
      <xdr:col>107</xdr:col>
      <xdr:colOff>50800</xdr:colOff>
      <xdr:row>59</xdr:row>
      <xdr:rowOff>3073</xdr:rowOff>
    </xdr:to>
    <xdr:cxnSp macro="">
      <xdr:nvCxnSpPr>
        <xdr:cNvPr id="814" name="直線コネクタ 813"/>
        <xdr:cNvCxnSpPr/>
      </xdr:nvCxnSpPr>
      <xdr:spPr>
        <a:xfrm>
          <a:off x="19545300" y="1011698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135051</xdr:rowOff>
    </xdr:from>
    <xdr:to>
      <xdr:col>102</xdr:col>
      <xdr:colOff>114300</xdr:colOff>
      <xdr:row>59</xdr:row>
      <xdr:rowOff>1435</xdr:rowOff>
    </xdr:to>
    <xdr:cxnSp macro="">
      <xdr:nvCxnSpPr>
        <xdr:cNvPr id="817" name="直線コネクタ 816"/>
        <xdr:cNvCxnSpPr/>
      </xdr:nvCxnSpPr>
      <xdr:spPr>
        <a:xfrm>
          <a:off x="18656300" y="1007915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125514</xdr:rowOff>
    </xdr:from>
    <xdr:to>
      <xdr:col>116</xdr:col>
      <xdr:colOff>114300</xdr:colOff>
      <xdr:row>59</xdr:row>
      <xdr:rowOff>55664</xdr:rowOff>
    </xdr:to>
    <xdr:sp macro="" textlink="">
      <xdr:nvSpPr>
        <xdr:cNvPr id="827" name="楕円 826"/>
        <xdr:cNvSpPr/>
      </xdr:nvSpPr>
      <xdr:spPr>
        <a:xfrm>
          <a:off x="22110700" y="100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123533</xdr:rowOff>
    </xdr:from>
    <xdr:to>
      <xdr:col>112</xdr:col>
      <xdr:colOff>38100</xdr:colOff>
      <xdr:row>59</xdr:row>
      <xdr:rowOff>53683</xdr:rowOff>
    </xdr:to>
    <xdr:sp macro="" textlink="">
      <xdr:nvSpPr>
        <xdr:cNvPr id="829" name="楕円 828"/>
        <xdr:cNvSpPr/>
      </xdr:nvSpPr>
      <xdr:spPr>
        <a:xfrm>
          <a:off x="212725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44810</xdr:rowOff>
    </xdr:from>
    <xdr:ext cx="469744" cy="259045"/>
    <xdr:sp macro="" textlink="">
      <xdr:nvSpPr>
        <xdr:cNvPr id="830" name="テキスト ボックス 829"/>
        <xdr:cNvSpPr txBox="1"/>
      </xdr:nvSpPr>
      <xdr:spPr>
        <a:xfrm>
          <a:off x="21088428" y="101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123723</xdr:rowOff>
    </xdr:from>
    <xdr:to>
      <xdr:col>107</xdr:col>
      <xdr:colOff>101600</xdr:colOff>
      <xdr:row>59</xdr:row>
      <xdr:rowOff>53873</xdr:rowOff>
    </xdr:to>
    <xdr:sp macro="" textlink="">
      <xdr:nvSpPr>
        <xdr:cNvPr id="831" name="楕円 830"/>
        <xdr:cNvSpPr/>
      </xdr:nvSpPr>
      <xdr:spPr>
        <a:xfrm>
          <a:off x="20383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45000</xdr:rowOff>
    </xdr:from>
    <xdr:ext cx="469744" cy="259045"/>
    <xdr:sp macro="" textlink="">
      <xdr:nvSpPr>
        <xdr:cNvPr id="832" name="テキスト ボックス 831"/>
        <xdr:cNvSpPr txBox="1"/>
      </xdr:nvSpPr>
      <xdr:spPr>
        <a:xfrm>
          <a:off x="20199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122085</xdr:rowOff>
    </xdr:from>
    <xdr:to>
      <xdr:col>102</xdr:col>
      <xdr:colOff>165100</xdr:colOff>
      <xdr:row>59</xdr:row>
      <xdr:rowOff>52235</xdr:rowOff>
    </xdr:to>
    <xdr:sp macro="" textlink="">
      <xdr:nvSpPr>
        <xdr:cNvPr id="833" name="楕円 832"/>
        <xdr:cNvSpPr/>
      </xdr:nvSpPr>
      <xdr:spPr>
        <a:xfrm>
          <a:off x="19494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43362</xdr:rowOff>
    </xdr:from>
    <xdr:ext cx="469744" cy="259045"/>
    <xdr:sp macro="" textlink="">
      <xdr:nvSpPr>
        <xdr:cNvPr id="834" name="テキスト ボックス 833"/>
        <xdr:cNvSpPr txBox="1"/>
      </xdr:nvSpPr>
      <xdr:spPr>
        <a:xfrm>
          <a:off x="19310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84251</xdr:rowOff>
    </xdr:from>
    <xdr:to>
      <xdr:col>98</xdr:col>
      <xdr:colOff>38100</xdr:colOff>
      <xdr:row>59</xdr:row>
      <xdr:rowOff>14401</xdr:rowOff>
    </xdr:to>
    <xdr:sp macro="" textlink="">
      <xdr:nvSpPr>
        <xdr:cNvPr id="835" name="楕円 834"/>
        <xdr:cNvSpPr/>
      </xdr:nvSpPr>
      <xdr:spPr>
        <a:xfrm>
          <a:off x="18605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5528</xdr:rowOff>
    </xdr:from>
    <xdr:ext cx="469744" cy="259045"/>
    <xdr:sp macro="" textlink="">
      <xdr:nvSpPr>
        <xdr:cNvPr id="836" name="テキスト ボックス 835"/>
        <xdr:cNvSpPr txBox="1"/>
      </xdr:nvSpPr>
      <xdr:spPr>
        <a:xfrm>
          <a:off x="18421428" y="10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90289</xdr:rowOff>
    </xdr:from>
    <xdr:to>
      <xdr:col>116</xdr:col>
      <xdr:colOff>63500</xdr:colOff>
      <xdr:row>79</xdr:row>
      <xdr:rowOff>94535</xdr:rowOff>
    </xdr:to>
    <xdr:cxnSp macro="">
      <xdr:nvCxnSpPr>
        <xdr:cNvPr id="868" name="直線コネクタ 867"/>
        <xdr:cNvCxnSpPr/>
      </xdr:nvCxnSpPr>
      <xdr:spPr>
        <a:xfrm>
          <a:off x="21323300" y="13634839"/>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48978</xdr:rowOff>
    </xdr:from>
    <xdr:to>
      <xdr:col>111</xdr:col>
      <xdr:colOff>177800</xdr:colOff>
      <xdr:row>79</xdr:row>
      <xdr:rowOff>90289</xdr:rowOff>
    </xdr:to>
    <xdr:cxnSp macro="">
      <xdr:nvCxnSpPr>
        <xdr:cNvPr id="871" name="直線コネクタ 870"/>
        <xdr:cNvCxnSpPr/>
      </xdr:nvCxnSpPr>
      <xdr:spPr>
        <a:xfrm>
          <a:off x="20434300" y="13593528"/>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45909</xdr:rowOff>
    </xdr:from>
    <xdr:to>
      <xdr:col>107</xdr:col>
      <xdr:colOff>50800</xdr:colOff>
      <xdr:row>79</xdr:row>
      <xdr:rowOff>48978</xdr:rowOff>
    </xdr:to>
    <xdr:cxnSp macro="">
      <xdr:nvCxnSpPr>
        <xdr:cNvPr id="874" name="直線コネクタ 873"/>
        <xdr:cNvCxnSpPr/>
      </xdr:nvCxnSpPr>
      <xdr:spPr>
        <a:xfrm>
          <a:off x="19545300" y="1359045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45909</xdr:rowOff>
    </xdr:from>
    <xdr:to>
      <xdr:col>102</xdr:col>
      <xdr:colOff>114300</xdr:colOff>
      <xdr:row>79</xdr:row>
      <xdr:rowOff>82420</xdr:rowOff>
    </xdr:to>
    <xdr:cxnSp macro="">
      <xdr:nvCxnSpPr>
        <xdr:cNvPr id="877" name="直線コネクタ 876"/>
        <xdr:cNvCxnSpPr/>
      </xdr:nvCxnSpPr>
      <xdr:spPr>
        <a:xfrm flipV="1">
          <a:off x="18656300" y="13590459"/>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43735</xdr:rowOff>
    </xdr:from>
    <xdr:to>
      <xdr:col>116</xdr:col>
      <xdr:colOff>114300</xdr:colOff>
      <xdr:row>79</xdr:row>
      <xdr:rowOff>145335</xdr:rowOff>
    </xdr:to>
    <xdr:sp macro="" textlink="">
      <xdr:nvSpPr>
        <xdr:cNvPr id="887" name="楕円 886"/>
        <xdr:cNvSpPr/>
      </xdr:nvSpPr>
      <xdr:spPr>
        <a:xfrm>
          <a:off x="221107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130112</xdr:rowOff>
    </xdr:from>
    <xdr:ext cx="534377" cy="259045"/>
    <xdr:sp macro="" textlink="">
      <xdr:nvSpPr>
        <xdr:cNvPr id="888" name="繰出金該当値テキスト"/>
        <xdr:cNvSpPr txBox="1"/>
      </xdr:nvSpPr>
      <xdr:spPr>
        <a:xfrm>
          <a:off x="22212300" y="135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39489</xdr:rowOff>
    </xdr:from>
    <xdr:to>
      <xdr:col>112</xdr:col>
      <xdr:colOff>38100</xdr:colOff>
      <xdr:row>79</xdr:row>
      <xdr:rowOff>141089</xdr:rowOff>
    </xdr:to>
    <xdr:sp macro="" textlink="">
      <xdr:nvSpPr>
        <xdr:cNvPr id="889" name="楕円 888"/>
        <xdr:cNvSpPr/>
      </xdr:nvSpPr>
      <xdr:spPr>
        <a:xfrm>
          <a:off x="212725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132216</xdr:rowOff>
    </xdr:from>
    <xdr:ext cx="534377" cy="259045"/>
    <xdr:sp macro="" textlink="">
      <xdr:nvSpPr>
        <xdr:cNvPr id="890" name="テキスト ボックス 889"/>
        <xdr:cNvSpPr txBox="1"/>
      </xdr:nvSpPr>
      <xdr:spPr>
        <a:xfrm>
          <a:off x="21056111" y="136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169628</xdr:rowOff>
    </xdr:from>
    <xdr:to>
      <xdr:col>107</xdr:col>
      <xdr:colOff>101600</xdr:colOff>
      <xdr:row>79</xdr:row>
      <xdr:rowOff>99778</xdr:rowOff>
    </xdr:to>
    <xdr:sp macro="" textlink="">
      <xdr:nvSpPr>
        <xdr:cNvPr id="891" name="楕円 890"/>
        <xdr:cNvSpPr/>
      </xdr:nvSpPr>
      <xdr:spPr>
        <a:xfrm>
          <a:off x="20383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90905</xdr:rowOff>
    </xdr:from>
    <xdr:ext cx="534377" cy="259045"/>
    <xdr:sp macro="" textlink="">
      <xdr:nvSpPr>
        <xdr:cNvPr id="892" name="テキスト ボックス 891"/>
        <xdr:cNvSpPr txBox="1"/>
      </xdr:nvSpPr>
      <xdr:spPr>
        <a:xfrm>
          <a:off x="20167111" y="13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166559</xdr:rowOff>
    </xdr:from>
    <xdr:to>
      <xdr:col>102</xdr:col>
      <xdr:colOff>165100</xdr:colOff>
      <xdr:row>79</xdr:row>
      <xdr:rowOff>96709</xdr:rowOff>
    </xdr:to>
    <xdr:sp macro="" textlink="">
      <xdr:nvSpPr>
        <xdr:cNvPr id="893" name="楕円 892"/>
        <xdr:cNvSpPr/>
      </xdr:nvSpPr>
      <xdr:spPr>
        <a:xfrm>
          <a:off x="19494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87836</xdr:rowOff>
    </xdr:from>
    <xdr:ext cx="534377" cy="259045"/>
    <xdr:sp macro="" textlink="">
      <xdr:nvSpPr>
        <xdr:cNvPr id="894" name="テキスト ボックス 893"/>
        <xdr:cNvSpPr txBox="1"/>
      </xdr:nvSpPr>
      <xdr:spPr>
        <a:xfrm>
          <a:off x="19278111" y="136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31620</xdr:rowOff>
    </xdr:from>
    <xdr:to>
      <xdr:col>98</xdr:col>
      <xdr:colOff>38100</xdr:colOff>
      <xdr:row>79</xdr:row>
      <xdr:rowOff>133220</xdr:rowOff>
    </xdr:to>
    <xdr:sp macro="" textlink="">
      <xdr:nvSpPr>
        <xdr:cNvPr id="895" name="楕円 894"/>
        <xdr:cNvSpPr/>
      </xdr:nvSpPr>
      <xdr:spPr>
        <a:xfrm>
          <a:off x="18605500" y="135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124347</xdr:rowOff>
    </xdr:from>
    <xdr:ext cx="534377" cy="259045"/>
    <xdr:sp macro="" textlink="">
      <xdr:nvSpPr>
        <xdr:cNvPr id="896" name="テキスト ボックス 895"/>
        <xdr:cNvSpPr txBox="1"/>
      </xdr:nvSpPr>
      <xdr:spPr>
        <a:xfrm>
          <a:off x="18389111" y="136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構成費目で分析すると，義務的経費に係る住民一人当たりのコストは，人件費，扶助費，公債費のいずれにおいても類似団体平均値を下回っている。適正な職員定数管理，若年世代が多いことによる老人福祉費に係る扶助費の抑制，そして地方債の発行の抑制等が主な要因として挙げられる。なお，扶助費が前年度より増加した要因としては，子育て世帯への臨時特別給付金や住民税非課税世帯等に対する臨時特別給付金の支給等を実施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投資的経費に係る住民一人当たりのコストは，普通建設事業費において約</a:t>
          </a:r>
          <a:r>
            <a:rPr kumimoji="1" lang="en-US" altLang="ja-JP" sz="1300">
              <a:latin typeface="ＭＳ Ｐゴシック" panose="020B0600070205080204" pitchFamily="50" charset="-128"/>
              <a:ea typeface="ＭＳ Ｐゴシック" panose="020B0600070205080204" pitchFamily="50" charset="-128"/>
            </a:rPr>
            <a:t>17,000</a:t>
          </a:r>
          <a:r>
            <a:rPr kumimoji="1" lang="ja-JP" altLang="en-US" sz="1300">
              <a:latin typeface="ＭＳ Ｐゴシック" panose="020B0600070205080204" pitchFamily="50" charset="-128"/>
              <a:ea typeface="ＭＳ Ｐゴシック" panose="020B0600070205080204" pitchFamily="50" charset="-128"/>
            </a:rPr>
            <a:t>円増加している。これは，認可保育所設置事業における保育園改築費や認定こども園設置事業における（仮称）明石台幼稚園整備事業の増加によるもののほか，松森工場共同整備事業における同級他団体施行事業負担金の増加や市道宮沢根白石線舗装修繕工事の実施等により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その他の経費に係る住民一人当たりのコストについて，補助費等において前年度と比べ大きく減少しているのは，令和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年度に実施した特別定額給付金給付事業補助金交付相当額が減額となっているためである。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今後も，引き続き行政改革の推進による事務事業の見直しを進め，コスト削減に努める。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52,494
52,266
49.18
19,317,037
17,962,623
1,050,782
10,334,534
6,252,499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13513</xdr:rowOff>
    </xdr:from>
    <xdr:to>
      <xdr:col>24</xdr:col>
      <xdr:colOff>63500</xdr:colOff>
      <xdr:row>36</xdr:row>
      <xdr:rowOff>125984</xdr:rowOff>
    </xdr:to>
    <xdr:cxnSp macro="">
      <xdr:nvCxnSpPr>
        <xdr:cNvPr id="59" name="直線コネクタ 58"/>
        <xdr:cNvCxnSpPr/>
      </xdr:nvCxnSpPr>
      <xdr:spPr>
        <a:xfrm flipV="1">
          <a:off x="3797300" y="6185713"/>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68377</xdr:rowOff>
    </xdr:from>
    <xdr:to>
      <xdr:col>19</xdr:col>
      <xdr:colOff>177800</xdr:colOff>
      <xdr:row>36</xdr:row>
      <xdr:rowOff>125984</xdr:rowOff>
    </xdr:to>
    <xdr:cxnSp macro="">
      <xdr:nvCxnSpPr>
        <xdr:cNvPr id="62" name="直線コネクタ 61"/>
        <xdr:cNvCxnSpPr/>
      </xdr:nvCxnSpPr>
      <xdr:spPr>
        <a:xfrm>
          <a:off x="2908300" y="624057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9855</xdr:rowOff>
    </xdr:from>
    <xdr:to>
      <xdr:col>15</xdr:col>
      <xdr:colOff>50800</xdr:colOff>
      <xdr:row>36</xdr:row>
      <xdr:rowOff>68377</xdr:rowOff>
    </xdr:to>
    <xdr:cxnSp macro="">
      <xdr:nvCxnSpPr>
        <xdr:cNvPr id="65" name="直線コネクタ 64"/>
        <xdr:cNvCxnSpPr/>
      </xdr:nvCxnSpPr>
      <xdr:spPr>
        <a:xfrm>
          <a:off x="2019300" y="618205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164846</xdr:rowOff>
    </xdr:from>
    <xdr:to>
      <xdr:col>10</xdr:col>
      <xdr:colOff>114300</xdr:colOff>
      <xdr:row>36</xdr:row>
      <xdr:rowOff>9855</xdr:rowOff>
    </xdr:to>
    <xdr:cxnSp macro="">
      <xdr:nvCxnSpPr>
        <xdr:cNvPr id="68" name="直線コネクタ 67"/>
        <xdr:cNvCxnSpPr/>
      </xdr:nvCxnSpPr>
      <xdr:spPr>
        <a:xfrm>
          <a:off x="1130300" y="61655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134163</xdr:rowOff>
    </xdr:from>
    <xdr:to>
      <xdr:col>24</xdr:col>
      <xdr:colOff>114300</xdr:colOff>
      <xdr:row>36</xdr:row>
      <xdr:rowOff>64313</xdr:rowOff>
    </xdr:to>
    <xdr:sp macro="" textlink="">
      <xdr:nvSpPr>
        <xdr:cNvPr id="78" name="楕円 77"/>
        <xdr:cNvSpPr/>
      </xdr:nvSpPr>
      <xdr:spPr>
        <a:xfrm>
          <a:off x="45847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112590</xdr:rowOff>
    </xdr:from>
    <xdr:ext cx="469744" cy="259045"/>
    <xdr:sp macro="" textlink="">
      <xdr:nvSpPr>
        <xdr:cNvPr id="79" name="議会費該当値テキスト"/>
        <xdr:cNvSpPr txBox="1"/>
      </xdr:nvSpPr>
      <xdr:spPr>
        <a:xfrm>
          <a:off x="4686300"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75184</xdr:rowOff>
    </xdr:from>
    <xdr:to>
      <xdr:col>20</xdr:col>
      <xdr:colOff>38100</xdr:colOff>
      <xdr:row>37</xdr:row>
      <xdr:rowOff>5334</xdr:rowOff>
    </xdr:to>
    <xdr:sp macro="" textlink="">
      <xdr:nvSpPr>
        <xdr:cNvPr id="80" name="楕円 79"/>
        <xdr:cNvSpPr/>
      </xdr:nvSpPr>
      <xdr:spPr>
        <a:xfrm>
          <a:off x="3746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167911</xdr:rowOff>
    </xdr:from>
    <xdr:ext cx="469744" cy="259045"/>
    <xdr:sp macro="" textlink="">
      <xdr:nvSpPr>
        <xdr:cNvPr id="81" name="テキスト ボックス 80"/>
        <xdr:cNvSpPr txBox="1"/>
      </xdr:nvSpPr>
      <xdr:spPr>
        <a:xfrm>
          <a:off x="3562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17577</xdr:rowOff>
    </xdr:from>
    <xdr:to>
      <xdr:col>15</xdr:col>
      <xdr:colOff>101600</xdr:colOff>
      <xdr:row>36</xdr:row>
      <xdr:rowOff>119177</xdr:rowOff>
    </xdr:to>
    <xdr:sp macro="" textlink="">
      <xdr:nvSpPr>
        <xdr:cNvPr id="82" name="楕円 81"/>
        <xdr:cNvSpPr/>
      </xdr:nvSpPr>
      <xdr:spPr>
        <a:xfrm>
          <a:off x="2857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110304</xdr:rowOff>
    </xdr:from>
    <xdr:ext cx="469744" cy="259045"/>
    <xdr:sp macro="" textlink="">
      <xdr:nvSpPr>
        <xdr:cNvPr id="83" name="テキスト ボックス 82"/>
        <xdr:cNvSpPr txBox="1"/>
      </xdr:nvSpPr>
      <xdr:spPr>
        <a:xfrm>
          <a:off x="2673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130505</xdr:rowOff>
    </xdr:from>
    <xdr:to>
      <xdr:col>10</xdr:col>
      <xdr:colOff>165100</xdr:colOff>
      <xdr:row>36</xdr:row>
      <xdr:rowOff>60655</xdr:rowOff>
    </xdr:to>
    <xdr:sp macro="" textlink="">
      <xdr:nvSpPr>
        <xdr:cNvPr id="84" name="楕円 83"/>
        <xdr:cNvSpPr/>
      </xdr:nvSpPr>
      <xdr:spPr>
        <a:xfrm>
          <a:off x="1968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51782</xdr:rowOff>
    </xdr:from>
    <xdr:ext cx="469744" cy="259045"/>
    <xdr:sp macro="" textlink="">
      <xdr:nvSpPr>
        <xdr:cNvPr id="85" name="テキスト ボックス 84"/>
        <xdr:cNvSpPr txBox="1"/>
      </xdr:nvSpPr>
      <xdr:spPr>
        <a:xfrm>
          <a:off x="1784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86" name="楕円 85"/>
        <xdr:cNvSpPr/>
      </xdr:nvSpPr>
      <xdr:spPr>
        <a:xfrm>
          <a:off x="1079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87" name="テキスト ボックス 86"/>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xdr:rowOff>
    </xdr:from>
    <xdr:to>
      <xdr:col>24</xdr:col>
      <xdr:colOff>63500</xdr:colOff>
      <xdr:row>57</xdr:row>
      <xdr:rowOff>113274</xdr:rowOff>
    </xdr:to>
    <xdr:cxnSp macro="">
      <xdr:nvCxnSpPr>
        <xdr:cNvPr id="114" name="直線コネクタ 113"/>
        <xdr:cNvCxnSpPr/>
      </xdr:nvCxnSpPr>
      <xdr:spPr>
        <a:xfrm>
          <a:off x="3797300" y="9432066"/>
          <a:ext cx="838200" cy="4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2316</xdr:rowOff>
    </xdr:from>
    <xdr:to>
      <xdr:col>19</xdr:col>
      <xdr:colOff>177800</xdr:colOff>
      <xdr:row>57</xdr:row>
      <xdr:rowOff>108427</xdr:rowOff>
    </xdr:to>
    <xdr:cxnSp macro="">
      <xdr:nvCxnSpPr>
        <xdr:cNvPr id="117" name="直線コネクタ 116"/>
        <xdr:cNvCxnSpPr/>
      </xdr:nvCxnSpPr>
      <xdr:spPr>
        <a:xfrm flipV="1">
          <a:off x="2908300" y="9432066"/>
          <a:ext cx="889000" cy="4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108427</xdr:rowOff>
    </xdr:from>
    <xdr:to>
      <xdr:col>15</xdr:col>
      <xdr:colOff>50800</xdr:colOff>
      <xdr:row>58</xdr:row>
      <xdr:rowOff>8379</xdr:rowOff>
    </xdr:to>
    <xdr:cxnSp macro="">
      <xdr:nvCxnSpPr>
        <xdr:cNvPr id="120" name="直線コネクタ 119"/>
        <xdr:cNvCxnSpPr/>
      </xdr:nvCxnSpPr>
      <xdr:spPr>
        <a:xfrm flipV="1">
          <a:off x="2019300" y="9881077"/>
          <a:ext cx="889000" cy="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163575</xdr:rowOff>
    </xdr:from>
    <xdr:to>
      <xdr:col>10</xdr:col>
      <xdr:colOff>114300</xdr:colOff>
      <xdr:row>58</xdr:row>
      <xdr:rowOff>8379</xdr:rowOff>
    </xdr:to>
    <xdr:cxnSp macro="">
      <xdr:nvCxnSpPr>
        <xdr:cNvPr id="123" name="直線コネクタ 122"/>
        <xdr:cNvCxnSpPr/>
      </xdr:nvCxnSpPr>
      <xdr:spPr>
        <a:xfrm>
          <a:off x="1130300" y="9936225"/>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62474</xdr:rowOff>
    </xdr:from>
    <xdr:to>
      <xdr:col>24</xdr:col>
      <xdr:colOff>114300</xdr:colOff>
      <xdr:row>57</xdr:row>
      <xdr:rowOff>164074</xdr:rowOff>
    </xdr:to>
    <xdr:sp macro="" textlink="">
      <xdr:nvSpPr>
        <xdr:cNvPr id="133" name="楕円 132"/>
        <xdr:cNvSpPr/>
      </xdr:nvSpPr>
      <xdr:spPr>
        <a:xfrm>
          <a:off x="4584700" y="98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148851</xdr:rowOff>
    </xdr:from>
    <xdr:ext cx="534377" cy="259045"/>
    <xdr:sp macro="" textlink="">
      <xdr:nvSpPr>
        <xdr:cNvPr id="134" name="総務費該当値テキスト"/>
        <xdr:cNvSpPr txBox="1"/>
      </xdr:nvSpPr>
      <xdr:spPr>
        <a:xfrm>
          <a:off x="4686300" y="97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122966</xdr:rowOff>
    </xdr:from>
    <xdr:to>
      <xdr:col>20</xdr:col>
      <xdr:colOff>38100</xdr:colOff>
      <xdr:row>55</xdr:row>
      <xdr:rowOff>53116</xdr:rowOff>
    </xdr:to>
    <xdr:sp macro="" textlink="">
      <xdr:nvSpPr>
        <xdr:cNvPr id="135" name="楕円 134"/>
        <xdr:cNvSpPr/>
      </xdr:nvSpPr>
      <xdr:spPr>
        <a:xfrm>
          <a:off x="3746500" y="93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44243</xdr:rowOff>
    </xdr:from>
    <xdr:ext cx="599010" cy="259045"/>
    <xdr:sp macro="" textlink="">
      <xdr:nvSpPr>
        <xdr:cNvPr id="136" name="テキスト ボックス 135"/>
        <xdr:cNvSpPr txBox="1"/>
      </xdr:nvSpPr>
      <xdr:spPr>
        <a:xfrm>
          <a:off x="3497795" y="947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57627</xdr:rowOff>
    </xdr:from>
    <xdr:to>
      <xdr:col>15</xdr:col>
      <xdr:colOff>101600</xdr:colOff>
      <xdr:row>57</xdr:row>
      <xdr:rowOff>159227</xdr:rowOff>
    </xdr:to>
    <xdr:sp macro="" textlink="">
      <xdr:nvSpPr>
        <xdr:cNvPr id="137" name="楕円 136"/>
        <xdr:cNvSpPr/>
      </xdr:nvSpPr>
      <xdr:spPr>
        <a:xfrm>
          <a:off x="2857500" y="9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150354</xdr:rowOff>
    </xdr:from>
    <xdr:ext cx="534377" cy="259045"/>
    <xdr:sp macro="" textlink="">
      <xdr:nvSpPr>
        <xdr:cNvPr id="138" name="テキスト ボックス 137"/>
        <xdr:cNvSpPr txBox="1"/>
      </xdr:nvSpPr>
      <xdr:spPr>
        <a:xfrm>
          <a:off x="2641111" y="9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129029</xdr:rowOff>
    </xdr:from>
    <xdr:to>
      <xdr:col>10</xdr:col>
      <xdr:colOff>165100</xdr:colOff>
      <xdr:row>58</xdr:row>
      <xdr:rowOff>59179</xdr:rowOff>
    </xdr:to>
    <xdr:sp macro="" textlink="">
      <xdr:nvSpPr>
        <xdr:cNvPr id="139" name="楕円 138"/>
        <xdr:cNvSpPr/>
      </xdr:nvSpPr>
      <xdr:spPr>
        <a:xfrm>
          <a:off x="1968500" y="99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50306</xdr:rowOff>
    </xdr:from>
    <xdr:ext cx="534377" cy="259045"/>
    <xdr:sp macro="" textlink="">
      <xdr:nvSpPr>
        <xdr:cNvPr id="140" name="テキスト ボックス 139"/>
        <xdr:cNvSpPr txBox="1"/>
      </xdr:nvSpPr>
      <xdr:spPr>
        <a:xfrm>
          <a:off x="1752111" y="99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112775</xdr:rowOff>
    </xdr:from>
    <xdr:to>
      <xdr:col>6</xdr:col>
      <xdr:colOff>38100</xdr:colOff>
      <xdr:row>58</xdr:row>
      <xdr:rowOff>42925</xdr:rowOff>
    </xdr:to>
    <xdr:sp macro="" textlink="">
      <xdr:nvSpPr>
        <xdr:cNvPr id="141" name="楕円 140"/>
        <xdr:cNvSpPr/>
      </xdr:nvSpPr>
      <xdr:spPr>
        <a:xfrm>
          <a:off x="1079500" y="98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34052</xdr:rowOff>
    </xdr:from>
    <xdr:ext cx="534377" cy="259045"/>
    <xdr:sp macro="" textlink="">
      <xdr:nvSpPr>
        <xdr:cNvPr id="142" name="テキスト ボックス 141"/>
        <xdr:cNvSpPr txBox="1"/>
      </xdr:nvSpPr>
      <xdr:spPr>
        <a:xfrm>
          <a:off x="863111" y="99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9733</xdr:rowOff>
    </xdr:from>
    <xdr:to>
      <xdr:col>24</xdr:col>
      <xdr:colOff>63500</xdr:colOff>
      <xdr:row>78</xdr:row>
      <xdr:rowOff>149118</xdr:rowOff>
    </xdr:to>
    <xdr:cxnSp macro="">
      <xdr:nvCxnSpPr>
        <xdr:cNvPr id="172" name="直線コネクタ 171"/>
        <xdr:cNvCxnSpPr/>
      </xdr:nvCxnSpPr>
      <xdr:spPr>
        <a:xfrm flipV="1">
          <a:off x="3797300" y="13211383"/>
          <a:ext cx="838200" cy="3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149118</xdr:rowOff>
    </xdr:from>
    <xdr:to>
      <xdr:col>19</xdr:col>
      <xdr:colOff>177800</xdr:colOff>
      <xdr:row>79</xdr:row>
      <xdr:rowOff>21140</xdr:rowOff>
    </xdr:to>
    <xdr:cxnSp macro="">
      <xdr:nvCxnSpPr>
        <xdr:cNvPr id="175" name="直線コネクタ 174"/>
        <xdr:cNvCxnSpPr/>
      </xdr:nvCxnSpPr>
      <xdr:spPr>
        <a:xfrm flipV="1">
          <a:off x="2908300" y="13522218"/>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21140</xdr:rowOff>
    </xdr:from>
    <xdr:to>
      <xdr:col>15</xdr:col>
      <xdr:colOff>50800</xdr:colOff>
      <xdr:row>79</xdr:row>
      <xdr:rowOff>53494</xdr:rowOff>
    </xdr:to>
    <xdr:cxnSp macro="">
      <xdr:nvCxnSpPr>
        <xdr:cNvPr id="178" name="直線コネクタ 177"/>
        <xdr:cNvCxnSpPr/>
      </xdr:nvCxnSpPr>
      <xdr:spPr>
        <a:xfrm flipV="1">
          <a:off x="2019300" y="13565690"/>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11836</xdr:rowOff>
    </xdr:from>
    <xdr:to>
      <xdr:col>10</xdr:col>
      <xdr:colOff>114300</xdr:colOff>
      <xdr:row>79</xdr:row>
      <xdr:rowOff>53494</xdr:rowOff>
    </xdr:to>
    <xdr:cxnSp macro="">
      <xdr:nvCxnSpPr>
        <xdr:cNvPr id="181" name="直線コネクタ 180"/>
        <xdr:cNvCxnSpPr/>
      </xdr:nvCxnSpPr>
      <xdr:spPr>
        <a:xfrm>
          <a:off x="1130300" y="13556386"/>
          <a:ext cx="8890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130383</xdr:rowOff>
    </xdr:from>
    <xdr:to>
      <xdr:col>24</xdr:col>
      <xdr:colOff>114300</xdr:colOff>
      <xdr:row>77</xdr:row>
      <xdr:rowOff>60533</xdr:rowOff>
    </xdr:to>
    <xdr:sp macro="" textlink="">
      <xdr:nvSpPr>
        <xdr:cNvPr id="191" name="楕円 190"/>
        <xdr:cNvSpPr/>
      </xdr:nvSpPr>
      <xdr:spPr>
        <a:xfrm>
          <a:off x="4584700" y="131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45310</xdr:rowOff>
    </xdr:from>
    <xdr:ext cx="599010" cy="259045"/>
    <xdr:sp macro="" textlink="">
      <xdr:nvSpPr>
        <xdr:cNvPr id="192" name="民生費該当値テキスト"/>
        <xdr:cNvSpPr txBox="1"/>
      </xdr:nvSpPr>
      <xdr:spPr>
        <a:xfrm>
          <a:off x="4686300" y="130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98318</xdr:rowOff>
    </xdr:from>
    <xdr:to>
      <xdr:col>20</xdr:col>
      <xdr:colOff>38100</xdr:colOff>
      <xdr:row>79</xdr:row>
      <xdr:rowOff>28468</xdr:rowOff>
    </xdr:to>
    <xdr:sp macro="" textlink="">
      <xdr:nvSpPr>
        <xdr:cNvPr id="193" name="楕円 192"/>
        <xdr:cNvSpPr/>
      </xdr:nvSpPr>
      <xdr:spPr>
        <a:xfrm>
          <a:off x="3746500" y="134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19595</xdr:rowOff>
    </xdr:from>
    <xdr:ext cx="599010" cy="259045"/>
    <xdr:sp macro="" textlink="">
      <xdr:nvSpPr>
        <xdr:cNvPr id="194" name="テキスト ボックス 193"/>
        <xdr:cNvSpPr txBox="1"/>
      </xdr:nvSpPr>
      <xdr:spPr>
        <a:xfrm>
          <a:off x="3497795" y="1356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141790</xdr:rowOff>
    </xdr:from>
    <xdr:to>
      <xdr:col>15</xdr:col>
      <xdr:colOff>101600</xdr:colOff>
      <xdr:row>79</xdr:row>
      <xdr:rowOff>71940</xdr:rowOff>
    </xdr:to>
    <xdr:sp macro="" textlink="">
      <xdr:nvSpPr>
        <xdr:cNvPr id="195" name="楕円 194"/>
        <xdr:cNvSpPr/>
      </xdr:nvSpPr>
      <xdr:spPr>
        <a:xfrm>
          <a:off x="2857500" y="13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63067</xdr:rowOff>
    </xdr:from>
    <xdr:ext cx="599010" cy="259045"/>
    <xdr:sp macro="" textlink="">
      <xdr:nvSpPr>
        <xdr:cNvPr id="196" name="テキスト ボックス 195"/>
        <xdr:cNvSpPr txBox="1"/>
      </xdr:nvSpPr>
      <xdr:spPr>
        <a:xfrm>
          <a:off x="2608795" y="136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2694</xdr:rowOff>
    </xdr:from>
    <xdr:to>
      <xdr:col>10</xdr:col>
      <xdr:colOff>165100</xdr:colOff>
      <xdr:row>79</xdr:row>
      <xdr:rowOff>104294</xdr:rowOff>
    </xdr:to>
    <xdr:sp macro="" textlink="">
      <xdr:nvSpPr>
        <xdr:cNvPr id="197" name="楕円 196"/>
        <xdr:cNvSpPr/>
      </xdr:nvSpPr>
      <xdr:spPr>
        <a:xfrm>
          <a:off x="1968500" y="135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95421</xdr:rowOff>
    </xdr:from>
    <xdr:ext cx="534377" cy="259045"/>
    <xdr:sp macro="" textlink="">
      <xdr:nvSpPr>
        <xdr:cNvPr id="198" name="テキスト ボックス 197"/>
        <xdr:cNvSpPr txBox="1"/>
      </xdr:nvSpPr>
      <xdr:spPr>
        <a:xfrm>
          <a:off x="1752111" y="136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132486</xdr:rowOff>
    </xdr:from>
    <xdr:to>
      <xdr:col>6</xdr:col>
      <xdr:colOff>38100</xdr:colOff>
      <xdr:row>79</xdr:row>
      <xdr:rowOff>62636</xdr:rowOff>
    </xdr:to>
    <xdr:sp macro="" textlink="">
      <xdr:nvSpPr>
        <xdr:cNvPr id="199" name="楕円 198"/>
        <xdr:cNvSpPr/>
      </xdr:nvSpPr>
      <xdr:spPr>
        <a:xfrm>
          <a:off x="1079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53763</xdr:rowOff>
    </xdr:from>
    <xdr:ext cx="599010" cy="259045"/>
    <xdr:sp macro="" textlink="">
      <xdr:nvSpPr>
        <xdr:cNvPr id="200" name="テキスト ボックス 199"/>
        <xdr:cNvSpPr txBox="1"/>
      </xdr:nvSpPr>
      <xdr:spPr>
        <a:xfrm>
          <a:off x="830795" y="1359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101992</xdr:rowOff>
    </xdr:from>
    <xdr:to>
      <xdr:col>24</xdr:col>
      <xdr:colOff>63500</xdr:colOff>
      <xdr:row>98</xdr:row>
      <xdr:rowOff>222</xdr:rowOff>
    </xdr:to>
    <xdr:cxnSp macro="">
      <xdr:nvCxnSpPr>
        <xdr:cNvPr id="231" name="直線コネクタ 230"/>
        <xdr:cNvCxnSpPr/>
      </xdr:nvCxnSpPr>
      <xdr:spPr>
        <a:xfrm flipV="1">
          <a:off x="3797300" y="16732642"/>
          <a:ext cx="8382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xdr:rowOff>
    </xdr:from>
    <xdr:to>
      <xdr:col>19</xdr:col>
      <xdr:colOff>177800</xdr:colOff>
      <xdr:row>98</xdr:row>
      <xdr:rowOff>50307</xdr:rowOff>
    </xdr:to>
    <xdr:cxnSp macro="">
      <xdr:nvCxnSpPr>
        <xdr:cNvPr id="234" name="直線コネクタ 233"/>
        <xdr:cNvCxnSpPr/>
      </xdr:nvCxnSpPr>
      <xdr:spPr>
        <a:xfrm flipV="1">
          <a:off x="2908300" y="16802322"/>
          <a:ext cx="889000" cy="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43938</xdr:rowOff>
    </xdr:from>
    <xdr:to>
      <xdr:col>15</xdr:col>
      <xdr:colOff>50800</xdr:colOff>
      <xdr:row>98</xdr:row>
      <xdr:rowOff>50307</xdr:rowOff>
    </xdr:to>
    <xdr:cxnSp macro="">
      <xdr:nvCxnSpPr>
        <xdr:cNvPr id="237" name="直線コネクタ 236"/>
        <xdr:cNvCxnSpPr/>
      </xdr:nvCxnSpPr>
      <xdr:spPr>
        <a:xfrm>
          <a:off x="2019300" y="1684603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39280</xdr:rowOff>
    </xdr:from>
    <xdr:to>
      <xdr:col>10</xdr:col>
      <xdr:colOff>114300</xdr:colOff>
      <xdr:row>98</xdr:row>
      <xdr:rowOff>43938</xdr:rowOff>
    </xdr:to>
    <xdr:cxnSp macro="">
      <xdr:nvCxnSpPr>
        <xdr:cNvPr id="240" name="直線コネクタ 239"/>
        <xdr:cNvCxnSpPr/>
      </xdr:nvCxnSpPr>
      <xdr:spPr>
        <a:xfrm>
          <a:off x="1130300" y="16841380"/>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51192</xdr:rowOff>
    </xdr:from>
    <xdr:to>
      <xdr:col>24</xdr:col>
      <xdr:colOff>114300</xdr:colOff>
      <xdr:row>97</xdr:row>
      <xdr:rowOff>152792</xdr:rowOff>
    </xdr:to>
    <xdr:sp macro="" textlink="">
      <xdr:nvSpPr>
        <xdr:cNvPr id="250" name="楕円 249"/>
        <xdr:cNvSpPr/>
      </xdr:nvSpPr>
      <xdr:spPr>
        <a:xfrm>
          <a:off x="4584700" y="166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137569</xdr:rowOff>
    </xdr:from>
    <xdr:ext cx="534377" cy="259045"/>
    <xdr:sp macro="" textlink="">
      <xdr:nvSpPr>
        <xdr:cNvPr id="251" name="衛生費該当値テキスト"/>
        <xdr:cNvSpPr txBox="1"/>
      </xdr:nvSpPr>
      <xdr:spPr>
        <a:xfrm>
          <a:off x="4686300" y="165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120872</xdr:rowOff>
    </xdr:from>
    <xdr:to>
      <xdr:col>20</xdr:col>
      <xdr:colOff>38100</xdr:colOff>
      <xdr:row>98</xdr:row>
      <xdr:rowOff>51022</xdr:rowOff>
    </xdr:to>
    <xdr:sp macro="" textlink="">
      <xdr:nvSpPr>
        <xdr:cNvPr id="252" name="楕円 251"/>
        <xdr:cNvSpPr/>
      </xdr:nvSpPr>
      <xdr:spPr>
        <a:xfrm>
          <a:off x="3746500" y="167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42149</xdr:rowOff>
    </xdr:from>
    <xdr:ext cx="534377" cy="259045"/>
    <xdr:sp macro="" textlink="">
      <xdr:nvSpPr>
        <xdr:cNvPr id="253" name="テキスト ボックス 252"/>
        <xdr:cNvSpPr txBox="1"/>
      </xdr:nvSpPr>
      <xdr:spPr>
        <a:xfrm>
          <a:off x="3530111" y="168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170957</xdr:rowOff>
    </xdr:from>
    <xdr:to>
      <xdr:col>15</xdr:col>
      <xdr:colOff>101600</xdr:colOff>
      <xdr:row>98</xdr:row>
      <xdr:rowOff>101107</xdr:rowOff>
    </xdr:to>
    <xdr:sp macro="" textlink="">
      <xdr:nvSpPr>
        <xdr:cNvPr id="254" name="楕円 253"/>
        <xdr:cNvSpPr/>
      </xdr:nvSpPr>
      <xdr:spPr>
        <a:xfrm>
          <a:off x="2857500" y="168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92234</xdr:rowOff>
    </xdr:from>
    <xdr:ext cx="534377" cy="259045"/>
    <xdr:sp macro="" textlink="">
      <xdr:nvSpPr>
        <xdr:cNvPr id="255" name="テキスト ボックス 254"/>
        <xdr:cNvSpPr txBox="1"/>
      </xdr:nvSpPr>
      <xdr:spPr>
        <a:xfrm>
          <a:off x="2641111" y="168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164588</xdr:rowOff>
    </xdr:from>
    <xdr:to>
      <xdr:col>10</xdr:col>
      <xdr:colOff>165100</xdr:colOff>
      <xdr:row>98</xdr:row>
      <xdr:rowOff>94738</xdr:rowOff>
    </xdr:to>
    <xdr:sp macro="" textlink="">
      <xdr:nvSpPr>
        <xdr:cNvPr id="256" name="楕円 255"/>
        <xdr:cNvSpPr/>
      </xdr:nvSpPr>
      <xdr:spPr>
        <a:xfrm>
          <a:off x="1968500" y="167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85865</xdr:rowOff>
    </xdr:from>
    <xdr:ext cx="534377" cy="259045"/>
    <xdr:sp macro="" textlink="">
      <xdr:nvSpPr>
        <xdr:cNvPr id="257" name="テキスト ボックス 256"/>
        <xdr:cNvSpPr txBox="1"/>
      </xdr:nvSpPr>
      <xdr:spPr>
        <a:xfrm>
          <a:off x="1752111" y="168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159930</xdr:rowOff>
    </xdr:from>
    <xdr:to>
      <xdr:col>6</xdr:col>
      <xdr:colOff>38100</xdr:colOff>
      <xdr:row>98</xdr:row>
      <xdr:rowOff>90080</xdr:rowOff>
    </xdr:to>
    <xdr:sp macro="" textlink="">
      <xdr:nvSpPr>
        <xdr:cNvPr id="258" name="楕円 257"/>
        <xdr:cNvSpPr/>
      </xdr:nvSpPr>
      <xdr:spPr>
        <a:xfrm>
          <a:off x="1079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81207</xdr:rowOff>
    </xdr:from>
    <xdr:ext cx="534377" cy="259045"/>
    <xdr:sp macro="" textlink="">
      <xdr:nvSpPr>
        <xdr:cNvPr id="259" name="テキスト ボックス 258"/>
        <xdr:cNvSpPr txBox="1"/>
      </xdr:nvSpPr>
      <xdr:spPr>
        <a:xfrm>
          <a:off x="863111" y="168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4064</xdr:rowOff>
    </xdr:from>
    <xdr:to>
      <xdr:col>54</xdr:col>
      <xdr:colOff>189865</xdr:colOff>
      <xdr:row>39</xdr:row>
      <xdr:rowOff>44450</xdr:rowOff>
    </xdr:to>
    <xdr:cxnSp macro="">
      <xdr:nvCxnSpPr>
        <xdr:cNvPr id="283" name="直線コネクタ 282"/>
        <xdr:cNvCxnSpPr/>
      </xdr:nvCxnSpPr>
      <xdr:spPr>
        <a:xfrm flipV="1">
          <a:off x="10475595" y="6004814"/>
          <a:ext cx="1270" cy="7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122191</xdr:rowOff>
    </xdr:from>
    <xdr:ext cx="469744" cy="259045"/>
    <xdr:sp macro="" textlink="">
      <xdr:nvSpPr>
        <xdr:cNvPr id="286" name="労働費最大値テキスト"/>
        <xdr:cNvSpPr txBox="1"/>
      </xdr:nvSpPr>
      <xdr:spPr>
        <a:xfrm>
          <a:off x="10528300" y="57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4064</xdr:rowOff>
    </xdr:from>
    <xdr:to>
      <xdr:col>55</xdr:col>
      <xdr:colOff>88900</xdr:colOff>
      <xdr:row>35</xdr:row>
      <xdr:rowOff>4064</xdr:rowOff>
    </xdr:to>
    <xdr:cxnSp macro="">
      <xdr:nvCxnSpPr>
        <xdr:cNvPr id="287" name="直線コネクタ 286"/>
        <xdr:cNvCxnSpPr/>
      </xdr:nvCxnSpPr>
      <xdr:spPr>
        <a:xfrm>
          <a:off x="10388600" y="600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38926</xdr:rowOff>
    </xdr:from>
    <xdr:to>
      <xdr:col>55</xdr:col>
      <xdr:colOff>0</xdr:colOff>
      <xdr:row>38</xdr:row>
      <xdr:rowOff>45974</xdr:rowOff>
    </xdr:to>
    <xdr:cxnSp macro="">
      <xdr:nvCxnSpPr>
        <xdr:cNvPr id="288" name="直線コネクタ 287"/>
        <xdr:cNvCxnSpPr/>
      </xdr:nvCxnSpPr>
      <xdr:spPr>
        <a:xfrm flipV="1">
          <a:off x="9639300" y="655402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31132</xdr:rowOff>
    </xdr:from>
    <xdr:ext cx="378565" cy="259045"/>
    <xdr:sp macro="" textlink="">
      <xdr:nvSpPr>
        <xdr:cNvPr id="289" name="労働費平均値テキスト"/>
        <xdr:cNvSpPr txBox="1"/>
      </xdr:nvSpPr>
      <xdr:spPr>
        <a:xfrm>
          <a:off x="10528300" y="6546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52705</xdr:rowOff>
    </xdr:from>
    <xdr:to>
      <xdr:col>55</xdr:col>
      <xdr:colOff>50800</xdr:colOff>
      <xdr:row>38</xdr:row>
      <xdr:rowOff>154305</xdr:rowOff>
    </xdr:to>
    <xdr:sp macro="" textlink="">
      <xdr:nvSpPr>
        <xdr:cNvPr id="290" name="フローチャート: 判断 289"/>
        <xdr:cNvSpPr/>
      </xdr:nvSpPr>
      <xdr:spPr>
        <a:xfrm>
          <a:off x="104267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31115</xdr:rowOff>
    </xdr:from>
    <xdr:to>
      <xdr:col>50</xdr:col>
      <xdr:colOff>114300</xdr:colOff>
      <xdr:row>38</xdr:row>
      <xdr:rowOff>45974</xdr:rowOff>
    </xdr:to>
    <xdr:cxnSp macro="">
      <xdr:nvCxnSpPr>
        <xdr:cNvPr id="291" name="直線コネクタ 290"/>
        <xdr:cNvCxnSpPr/>
      </xdr:nvCxnSpPr>
      <xdr:spPr>
        <a:xfrm>
          <a:off x="8750300" y="654621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46609</xdr:rowOff>
    </xdr:from>
    <xdr:to>
      <xdr:col>50</xdr:col>
      <xdr:colOff>165100</xdr:colOff>
      <xdr:row>38</xdr:row>
      <xdr:rowOff>148209</xdr:rowOff>
    </xdr:to>
    <xdr:sp macro="" textlink="">
      <xdr:nvSpPr>
        <xdr:cNvPr id="292" name="フローチャート: 判断 291"/>
        <xdr:cNvSpPr/>
      </xdr:nvSpPr>
      <xdr:spPr>
        <a:xfrm>
          <a:off x="9588500" y="656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139336</xdr:rowOff>
    </xdr:from>
    <xdr:ext cx="378565" cy="259045"/>
    <xdr:sp macro="" textlink="">
      <xdr:nvSpPr>
        <xdr:cNvPr id="293" name="テキスト ボックス 292"/>
        <xdr:cNvSpPr txBox="1"/>
      </xdr:nvSpPr>
      <xdr:spPr>
        <a:xfrm>
          <a:off x="9450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165989</xdr:rowOff>
    </xdr:from>
    <xdr:to>
      <xdr:col>45</xdr:col>
      <xdr:colOff>177800</xdr:colOff>
      <xdr:row>38</xdr:row>
      <xdr:rowOff>31115</xdr:rowOff>
    </xdr:to>
    <xdr:cxnSp macro="">
      <xdr:nvCxnSpPr>
        <xdr:cNvPr id="294" name="直線コネクタ 293"/>
        <xdr:cNvCxnSpPr/>
      </xdr:nvCxnSpPr>
      <xdr:spPr>
        <a:xfrm>
          <a:off x="7861300" y="6509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46609</xdr:rowOff>
    </xdr:from>
    <xdr:to>
      <xdr:col>46</xdr:col>
      <xdr:colOff>38100</xdr:colOff>
      <xdr:row>38</xdr:row>
      <xdr:rowOff>148209</xdr:rowOff>
    </xdr:to>
    <xdr:sp macro="" textlink="">
      <xdr:nvSpPr>
        <xdr:cNvPr id="295" name="フローチャート: 判断 294"/>
        <xdr:cNvSpPr/>
      </xdr:nvSpPr>
      <xdr:spPr>
        <a:xfrm>
          <a:off x="8699500" y="656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139336</xdr:rowOff>
    </xdr:from>
    <xdr:ext cx="378565" cy="259045"/>
    <xdr:sp macro="" textlink="">
      <xdr:nvSpPr>
        <xdr:cNvPr id="296" name="テキスト ボックス 295"/>
        <xdr:cNvSpPr txBox="1"/>
      </xdr:nvSpPr>
      <xdr:spPr>
        <a:xfrm>
          <a:off x="8561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105791</xdr:rowOff>
    </xdr:from>
    <xdr:to>
      <xdr:col>41</xdr:col>
      <xdr:colOff>50800</xdr:colOff>
      <xdr:row>37</xdr:row>
      <xdr:rowOff>165989</xdr:rowOff>
    </xdr:to>
    <xdr:cxnSp macro="">
      <xdr:nvCxnSpPr>
        <xdr:cNvPr id="297" name="直線コネクタ 296"/>
        <xdr:cNvCxnSpPr/>
      </xdr:nvCxnSpPr>
      <xdr:spPr>
        <a:xfrm>
          <a:off x="6972300" y="5249291"/>
          <a:ext cx="889000" cy="12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45276</xdr:rowOff>
    </xdr:from>
    <xdr:to>
      <xdr:col>41</xdr:col>
      <xdr:colOff>101600</xdr:colOff>
      <xdr:row>38</xdr:row>
      <xdr:rowOff>146876</xdr:rowOff>
    </xdr:to>
    <xdr:sp macro="" textlink="">
      <xdr:nvSpPr>
        <xdr:cNvPr id="298" name="フローチャート: 判断 297"/>
        <xdr:cNvSpPr/>
      </xdr:nvSpPr>
      <xdr:spPr>
        <a:xfrm>
          <a:off x="7810500" y="656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138003</xdr:rowOff>
    </xdr:from>
    <xdr:ext cx="378565" cy="259045"/>
    <xdr:sp macro="" textlink="">
      <xdr:nvSpPr>
        <xdr:cNvPr id="299" name="テキスト ボックス 298"/>
        <xdr:cNvSpPr txBox="1"/>
      </xdr:nvSpPr>
      <xdr:spPr>
        <a:xfrm>
          <a:off x="7672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26226</xdr:rowOff>
    </xdr:from>
    <xdr:to>
      <xdr:col>36</xdr:col>
      <xdr:colOff>165100</xdr:colOff>
      <xdr:row>38</xdr:row>
      <xdr:rowOff>127826</xdr:rowOff>
    </xdr:to>
    <xdr:sp macro="" textlink="">
      <xdr:nvSpPr>
        <xdr:cNvPr id="300" name="フローチャート: 判断 299"/>
        <xdr:cNvSpPr/>
      </xdr:nvSpPr>
      <xdr:spPr>
        <a:xfrm>
          <a:off x="69215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118953</xdr:rowOff>
    </xdr:from>
    <xdr:ext cx="378565" cy="259045"/>
    <xdr:sp macro="" textlink="">
      <xdr:nvSpPr>
        <xdr:cNvPr id="301" name="テキスト ボックス 300"/>
        <xdr:cNvSpPr txBox="1"/>
      </xdr:nvSpPr>
      <xdr:spPr>
        <a:xfrm>
          <a:off x="6783017" y="66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159576</xdr:rowOff>
    </xdr:from>
    <xdr:to>
      <xdr:col>55</xdr:col>
      <xdr:colOff>50800</xdr:colOff>
      <xdr:row>38</xdr:row>
      <xdr:rowOff>89726</xdr:rowOff>
    </xdr:to>
    <xdr:sp macro="" textlink="">
      <xdr:nvSpPr>
        <xdr:cNvPr id="307" name="楕円 306"/>
        <xdr:cNvSpPr/>
      </xdr:nvSpPr>
      <xdr:spPr>
        <a:xfrm>
          <a:off x="10426700" y="65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11003</xdr:rowOff>
    </xdr:from>
    <xdr:ext cx="378565" cy="259045"/>
    <xdr:sp macro="" textlink="">
      <xdr:nvSpPr>
        <xdr:cNvPr id="308" name="労働費該当値テキスト"/>
        <xdr:cNvSpPr txBox="1"/>
      </xdr:nvSpPr>
      <xdr:spPr>
        <a:xfrm>
          <a:off x="10528300" y="635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xdr:nvSpPr>
        <xdr:cNvPr id="309" name="楕円 308"/>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113301</xdr:rowOff>
    </xdr:from>
    <xdr:ext cx="378565" cy="259045"/>
    <xdr:sp macro="" textlink="">
      <xdr:nvSpPr>
        <xdr:cNvPr id="310" name="テキスト ボックス 309"/>
        <xdr:cNvSpPr txBox="1"/>
      </xdr:nvSpPr>
      <xdr:spPr>
        <a:xfrm>
          <a:off x="9450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151765</xdr:rowOff>
    </xdr:from>
    <xdr:to>
      <xdr:col>46</xdr:col>
      <xdr:colOff>38100</xdr:colOff>
      <xdr:row>38</xdr:row>
      <xdr:rowOff>81915</xdr:rowOff>
    </xdr:to>
    <xdr:sp macro="" textlink="">
      <xdr:nvSpPr>
        <xdr:cNvPr id="311" name="楕円 310"/>
        <xdr:cNvSpPr/>
      </xdr:nvSpPr>
      <xdr:spPr>
        <a:xfrm>
          <a:off x="8699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98442</xdr:rowOff>
    </xdr:from>
    <xdr:ext cx="378565" cy="259045"/>
    <xdr:sp macro="" textlink="">
      <xdr:nvSpPr>
        <xdr:cNvPr id="312" name="テキスト ボックス 311"/>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115189</xdr:rowOff>
    </xdr:from>
    <xdr:to>
      <xdr:col>41</xdr:col>
      <xdr:colOff>101600</xdr:colOff>
      <xdr:row>38</xdr:row>
      <xdr:rowOff>45339</xdr:rowOff>
    </xdr:to>
    <xdr:sp macro="" textlink="">
      <xdr:nvSpPr>
        <xdr:cNvPr id="313" name="楕円 312"/>
        <xdr:cNvSpPr/>
      </xdr:nvSpPr>
      <xdr:spPr>
        <a:xfrm>
          <a:off x="7810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61866</xdr:rowOff>
    </xdr:from>
    <xdr:ext cx="469744" cy="259045"/>
    <xdr:sp macro="" textlink="">
      <xdr:nvSpPr>
        <xdr:cNvPr id="314" name="テキスト ボックス 313"/>
        <xdr:cNvSpPr txBox="1"/>
      </xdr:nvSpPr>
      <xdr:spPr>
        <a:xfrm>
          <a:off x="7626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54991</xdr:rowOff>
    </xdr:from>
    <xdr:to>
      <xdr:col>36</xdr:col>
      <xdr:colOff>165100</xdr:colOff>
      <xdr:row>30</xdr:row>
      <xdr:rowOff>156591</xdr:rowOff>
    </xdr:to>
    <xdr:sp macro="" textlink="">
      <xdr:nvSpPr>
        <xdr:cNvPr id="315" name="楕円 314"/>
        <xdr:cNvSpPr/>
      </xdr:nvSpPr>
      <xdr:spPr>
        <a:xfrm>
          <a:off x="6921500" y="51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1668</xdr:rowOff>
    </xdr:from>
    <xdr:ext cx="469744" cy="259045"/>
    <xdr:sp macro="" textlink="">
      <xdr:nvSpPr>
        <xdr:cNvPr id="316" name="テキスト ボックス 315"/>
        <xdr:cNvSpPr txBox="1"/>
      </xdr:nvSpPr>
      <xdr:spPr>
        <a:xfrm>
          <a:off x="6737428"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75372</xdr:rowOff>
    </xdr:from>
    <xdr:to>
      <xdr:col>55</xdr:col>
      <xdr:colOff>0</xdr:colOff>
      <xdr:row>58</xdr:row>
      <xdr:rowOff>92380</xdr:rowOff>
    </xdr:to>
    <xdr:cxnSp macro="">
      <xdr:nvCxnSpPr>
        <xdr:cNvPr id="343" name="直線コネクタ 342"/>
        <xdr:cNvCxnSpPr/>
      </xdr:nvCxnSpPr>
      <xdr:spPr>
        <a:xfrm flipV="1">
          <a:off x="9639300" y="10019472"/>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92380</xdr:rowOff>
    </xdr:from>
    <xdr:to>
      <xdr:col>50</xdr:col>
      <xdr:colOff>114300</xdr:colOff>
      <xdr:row>58</xdr:row>
      <xdr:rowOff>93843</xdr:rowOff>
    </xdr:to>
    <xdr:cxnSp macro="">
      <xdr:nvCxnSpPr>
        <xdr:cNvPr id="346" name="直線コネクタ 345"/>
        <xdr:cNvCxnSpPr/>
      </xdr:nvCxnSpPr>
      <xdr:spPr>
        <a:xfrm flipV="1">
          <a:off x="8750300" y="1003648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93843</xdr:rowOff>
    </xdr:from>
    <xdr:to>
      <xdr:col>45</xdr:col>
      <xdr:colOff>177800</xdr:colOff>
      <xdr:row>58</xdr:row>
      <xdr:rowOff>99672</xdr:rowOff>
    </xdr:to>
    <xdr:cxnSp macro="">
      <xdr:nvCxnSpPr>
        <xdr:cNvPr id="349" name="直線コネクタ 348"/>
        <xdr:cNvCxnSpPr/>
      </xdr:nvCxnSpPr>
      <xdr:spPr>
        <a:xfrm flipV="1">
          <a:off x="7861300" y="1003794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99672</xdr:rowOff>
    </xdr:from>
    <xdr:to>
      <xdr:col>41</xdr:col>
      <xdr:colOff>50800</xdr:colOff>
      <xdr:row>58</xdr:row>
      <xdr:rowOff>101821</xdr:rowOff>
    </xdr:to>
    <xdr:cxnSp macro="">
      <xdr:nvCxnSpPr>
        <xdr:cNvPr id="352" name="直線コネクタ 351"/>
        <xdr:cNvCxnSpPr/>
      </xdr:nvCxnSpPr>
      <xdr:spPr>
        <a:xfrm flipV="1">
          <a:off x="6972300" y="1004377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24572</xdr:rowOff>
    </xdr:from>
    <xdr:to>
      <xdr:col>55</xdr:col>
      <xdr:colOff>50800</xdr:colOff>
      <xdr:row>58</xdr:row>
      <xdr:rowOff>126172</xdr:rowOff>
    </xdr:to>
    <xdr:sp macro="" textlink="">
      <xdr:nvSpPr>
        <xdr:cNvPr id="362" name="楕円 361"/>
        <xdr:cNvSpPr/>
      </xdr:nvSpPr>
      <xdr:spPr>
        <a:xfrm>
          <a:off x="10426700" y="9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110949</xdr:rowOff>
    </xdr:from>
    <xdr:ext cx="469744" cy="259045"/>
    <xdr:sp macro="" textlink="">
      <xdr:nvSpPr>
        <xdr:cNvPr id="363" name="農林水産業費該当値テキスト"/>
        <xdr:cNvSpPr txBox="1"/>
      </xdr:nvSpPr>
      <xdr:spPr>
        <a:xfrm>
          <a:off x="10528300" y="9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41580</xdr:rowOff>
    </xdr:from>
    <xdr:to>
      <xdr:col>50</xdr:col>
      <xdr:colOff>165100</xdr:colOff>
      <xdr:row>58</xdr:row>
      <xdr:rowOff>143180</xdr:rowOff>
    </xdr:to>
    <xdr:sp macro="" textlink="">
      <xdr:nvSpPr>
        <xdr:cNvPr id="364" name="楕円 363"/>
        <xdr:cNvSpPr/>
      </xdr:nvSpPr>
      <xdr:spPr>
        <a:xfrm>
          <a:off x="9588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134307</xdr:rowOff>
    </xdr:from>
    <xdr:ext cx="469744" cy="259045"/>
    <xdr:sp macro="" textlink="">
      <xdr:nvSpPr>
        <xdr:cNvPr id="365" name="テキスト ボックス 364"/>
        <xdr:cNvSpPr txBox="1"/>
      </xdr:nvSpPr>
      <xdr:spPr>
        <a:xfrm>
          <a:off x="9404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43043</xdr:rowOff>
    </xdr:from>
    <xdr:to>
      <xdr:col>46</xdr:col>
      <xdr:colOff>38100</xdr:colOff>
      <xdr:row>58</xdr:row>
      <xdr:rowOff>144643</xdr:rowOff>
    </xdr:to>
    <xdr:sp macro="" textlink="">
      <xdr:nvSpPr>
        <xdr:cNvPr id="366" name="楕円 365"/>
        <xdr:cNvSpPr/>
      </xdr:nvSpPr>
      <xdr:spPr>
        <a:xfrm>
          <a:off x="8699500" y="9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135770</xdr:rowOff>
    </xdr:from>
    <xdr:ext cx="469744" cy="259045"/>
    <xdr:sp macro="" textlink="">
      <xdr:nvSpPr>
        <xdr:cNvPr id="367" name="テキスト ボックス 366"/>
        <xdr:cNvSpPr txBox="1"/>
      </xdr:nvSpPr>
      <xdr:spPr>
        <a:xfrm>
          <a:off x="8515428" y="1007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48872</xdr:rowOff>
    </xdr:from>
    <xdr:to>
      <xdr:col>41</xdr:col>
      <xdr:colOff>101600</xdr:colOff>
      <xdr:row>58</xdr:row>
      <xdr:rowOff>150472</xdr:rowOff>
    </xdr:to>
    <xdr:sp macro="" textlink="">
      <xdr:nvSpPr>
        <xdr:cNvPr id="368" name="楕円 367"/>
        <xdr:cNvSpPr/>
      </xdr:nvSpPr>
      <xdr:spPr>
        <a:xfrm>
          <a:off x="7810500" y="99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141599</xdr:rowOff>
    </xdr:from>
    <xdr:ext cx="469744" cy="259045"/>
    <xdr:sp macro="" textlink="">
      <xdr:nvSpPr>
        <xdr:cNvPr id="369" name="テキスト ボックス 368"/>
        <xdr:cNvSpPr txBox="1"/>
      </xdr:nvSpPr>
      <xdr:spPr>
        <a:xfrm>
          <a:off x="7626428" y="1008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51021</xdr:rowOff>
    </xdr:from>
    <xdr:to>
      <xdr:col>36</xdr:col>
      <xdr:colOff>165100</xdr:colOff>
      <xdr:row>58</xdr:row>
      <xdr:rowOff>152621</xdr:rowOff>
    </xdr:to>
    <xdr:sp macro="" textlink="">
      <xdr:nvSpPr>
        <xdr:cNvPr id="370" name="楕円 369"/>
        <xdr:cNvSpPr/>
      </xdr:nvSpPr>
      <xdr:spPr>
        <a:xfrm>
          <a:off x="6921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143748</xdr:rowOff>
    </xdr:from>
    <xdr:ext cx="469744" cy="259045"/>
    <xdr:sp macro="" textlink="">
      <xdr:nvSpPr>
        <xdr:cNvPr id="371" name="テキスト ボックス 370"/>
        <xdr:cNvSpPr txBox="1"/>
      </xdr:nvSpPr>
      <xdr:spPr>
        <a:xfrm>
          <a:off x="6737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7432</xdr:rowOff>
    </xdr:from>
    <xdr:to>
      <xdr:col>55</xdr:col>
      <xdr:colOff>0</xdr:colOff>
      <xdr:row>77</xdr:row>
      <xdr:rowOff>81269</xdr:rowOff>
    </xdr:to>
    <xdr:cxnSp macro="">
      <xdr:nvCxnSpPr>
        <xdr:cNvPr id="398" name="直線コネクタ 397"/>
        <xdr:cNvCxnSpPr/>
      </xdr:nvCxnSpPr>
      <xdr:spPr>
        <a:xfrm flipV="1">
          <a:off x="9639300" y="13209082"/>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9"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81269</xdr:rowOff>
    </xdr:from>
    <xdr:to>
      <xdr:col>50</xdr:col>
      <xdr:colOff>114300</xdr:colOff>
      <xdr:row>78</xdr:row>
      <xdr:rowOff>61953</xdr:rowOff>
    </xdr:to>
    <xdr:cxnSp macro="">
      <xdr:nvCxnSpPr>
        <xdr:cNvPr id="401" name="直線コネクタ 400"/>
        <xdr:cNvCxnSpPr/>
      </xdr:nvCxnSpPr>
      <xdr:spPr>
        <a:xfrm flipV="1">
          <a:off x="8750300" y="13282919"/>
          <a:ext cx="8890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49312</xdr:rowOff>
    </xdr:from>
    <xdr:to>
      <xdr:col>45</xdr:col>
      <xdr:colOff>177800</xdr:colOff>
      <xdr:row>78</xdr:row>
      <xdr:rowOff>61953</xdr:rowOff>
    </xdr:to>
    <xdr:cxnSp macro="">
      <xdr:nvCxnSpPr>
        <xdr:cNvPr id="404" name="直線コネクタ 403"/>
        <xdr:cNvCxnSpPr/>
      </xdr:nvCxnSpPr>
      <xdr:spPr>
        <a:xfrm>
          <a:off x="7861300" y="13422412"/>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45929</xdr:rowOff>
    </xdr:from>
    <xdr:to>
      <xdr:col>41</xdr:col>
      <xdr:colOff>50800</xdr:colOff>
      <xdr:row>78</xdr:row>
      <xdr:rowOff>49312</xdr:rowOff>
    </xdr:to>
    <xdr:cxnSp macro="">
      <xdr:nvCxnSpPr>
        <xdr:cNvPr id="407" name="直線コネクタ 406"/>
        <xdr:cNvCxnSpPr/>
      </xdr:nvCxnSpPr>
      <xdr:spPr>
        <a:xfrm>
          <a:off x="6972300" y="1341902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128082</xdr:rowOff>
    </xdr:from>
    <xdr:to>
      <xdr:col>55</xdr:col>
      <xdr:colOff>50800</xdr:colOff>
      <xdr:row>77</xdr:row>
      <xdr:rowOff>58232</xdr:rowOff>
    </xdr:to>
    <xdr:sp macro="" textlink="">
      <xdr:nvSpPr>
        <xdr:cNvPr id="417" name="楕円 416"/>
        <xdr:cNvSpPr/>
      </xdr:nvSpPr>
      <xdr:spPr>
        <a:xfrm>
          <a:off x="10426700" y="131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150959</xdr:rowOff>
    </xdr:from>
    <xdr:ext cx="534377" cy="259045"/>
    <xdr:sp macro="" textlink="">
      <xdr:nvSpPr>
        <xdr:cNvPr id="418" name="商工費該当値テキスト"/>
        <xdr:cNvSpPr txBox="1"/>
      </xdr:nvSpPr>
      <xdr:spPr>
        <a:xfrm>
          <a:off x="10528300" y="130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30469</xdr:rowOff>
    </xdr:from>
    <xdr:to>
      <xdr:col>50</xdr:col>
      <xdr:colOff>165100</xdr:colOff>
      <xdr:row>77</xdr:row>
      <xdr:rowOff>132069</xdr:rowOff>
    </xdr:to>
    <xdr:sp macro="" textlink="">
      <xdr:nvSpPr>
        <xdr:cNvPr id="419" name="楕円 418"/>
        <xdr:cNvSpPr/>
      </xdr:nvSpPr>
      <xdr:spPr>
        <a:xfrm>
          <a:off x="9588500" y="13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123196</xdr:rowOff>
    </xdr:from>
    <xdr:ext cx="534377" cy="259045"/>
    <xdr:sp macro="" textlink="">
      <xdr:nvSpPr>
        <xdr:cNvPr id="420" name="テキスト ボックス 419"/>
        <xdr:cNvSpPr txBox="1"/>
      </xdr:nvSpPr>
      <xdr:spPr>
        <a:xfrm>
          <a:off x="9372111" y="133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11153</xdr:rowOff>
    </xdr:from>
    <xdr:to>
      <xdr:col>46</xdr:col>
      <xdr:colOff>38100</xdr:colOff>
      <xdr:row>78</xdr:row>
      <xdr:rowOff>112753</xdr:rowOff>
    </xdr:to>
    <xdr:sp macro="" textlink="">
      <xdr:nvSpPr>
        <xdr:cNvPr id="421" name="楕円 420"/>
        <xdr:cNvSpPr/>
      </xdr:nvSpPr>
      <xdr:spPr>
        <a:xfrm>
          <a:off x="8699500" y="133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103880</xdr:rowOff>
    </xdr:from>
    <xdr:ext cx="469744" cy="259045"/>
    <xdr:sp macro="" textlink="">
      <xdr:nvSpPr>
        <xdr:cNvPr id="422" name="テキスト ボックス 421"/>
        <xdr:cNvSpPr txBox="1"/>
      </xdr:nvSpPr>
      <xdr:spPr>
        <a:xfrm>
          <a:off x="8515428" y="1347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169962</xdr:rowOff>
    </xdr:from>
    <xdr:to>
      <xdr:col>41</xdr:col>
      <xdr:colOff>101600</xdr:colOff>
      <xdr:row>78</xdr:row>
      <xdr:rowOff>100112</xdr:rowOff>
    </xdr:to>
    <xdr:sp macro="" textlink="">
      <xdr:nvSpPr>
        <xdr:cNvPr id="423" name="楕円 422"/>
        <xdr:cNvSpPr/>
      </xdr:nvSpPr>
      <xdr:spPr>
        <a:xfrm>
          <a:off x="7810500" y="133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91239</xdr:rowOff>
    </xdr:from>
    <xdr:ext cx="469744" cy="259045"/>
    <xdr:sp macro="" textlink="">
      <xdr:nvSpPr>
        <xdr:cNvPr id="424" name="テキスト ボックス 423"/>
        <xdr:cNvSpPr txBox="1"/>
      </xdr:nvSpPr>
      <xdr:spPr>
        <a:xfrm>
          <a:off x="7626428" y="1346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166579</xdr:rowOff>
    </xdr:from>
    <xdr:to>
      <xdr:col>36</xdr:col>
      <xdr:colOff>165100</xdr:colOff>
      <xdr:row>78</xdr:row>
      <xdr:rowOff>96729</xdr:rowOff>
    </xdr:to>
    <xdr:sp macro="" textlink="">
      <xdr:nvSpPr>
        <xdr:cNvPr id="425" name="楕円 424"/>
        <xdr:cNvSpPr/>
      </xdr:nvSpPr>
      <xdr:spPr>
        <a:xfrm>
          <a:off x="6921500" y="13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87856</xdr:rowOff>
    </xdr:from>
    <xdr:ext cx="469744" cy="259045"/>
    <xdr:sp macro="" textlink="">
      <xdr:nvSpPr>
        <xdr:cNvPr id="426" name="テキスト ボックス 425"/>
        <xdr:cNvSpPr txBox="1"/>
      </xdr:nvSpPr>
      <xdr:spPr>
        <a:xfrm>
          <a:off x="6737428" y="134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127952</xdr:rowOff>
    </xdr:from>
    <xdr:to>
      <xdr:col>55</xdr:col>
      <xdr:colOff>0</xdr:colOff>
      <xdr:row>97</xdr:row>
      <xdr:rowOff>119481</xdr:rowOff>
    </xdr:to>
    <xdr:cxnSp macro="">
      <xdr:nvCxnSpPr>
        <xdr:cNvPr id="455" name="直線コネクタ 454"/>
        <xdr:cNvCxnSpPr/>
      </xdr:nvCxnSpPr>
      <xdr:spPr>
        <a:xfrm flipV="1">
          <a:off x="9639300" y="16587152"/>
          <a:ext cx="838200" cy="1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119481</xdr:rowOff>
    </xdr:from>
    <xdr:to>
      <xdr:col>50</xdr:col>
      <xdr:colOff>114300</xdr:colOff>
      <xdr:row>97</xdr:row>
      <xdr:rowOff>148692</xdr:rowOff>
    </xdr:to>
    <xdr:cxnSp macro="">
      <xdr:nvCxnSpPr>
        <xdr:cNvPr id="458" name="直線コネクタ 457"/>
        <xdr:cNvCxnSpPr/>
      </xdr:nvCxnSpPr>
      <xdr:spPr>
        <a:xfrm flipV="1">
          <a:off x="8750300" y="16750131"/>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121335</xdr:rowOff>
    </xdr:from>
    <xdr:to>
      <xdr:col>45</xdr:col>
      <xdr:colOff>177800</xdr:colOff>
      <xdr:row>97</xdr:row>
      <xdr:rowOff>148692</xdr:rowOff>
    </xdr:to>
    <xdr:cxnSp macro="">
      <xdr:nvCxnSpPr>
        <xdr:cNvPr id="461" name="直線コネクタ 460"/>
        <xdr:cNvCxnSpPr/>
      </xdr:nvCxnSpPr>
      <xdr:spPr>
        <a:xfrm>
          <a:off x="7861300" y="16751985"/>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121335</xdr:rowOff>
    </xdr:from>
    <xdr:to>
      <xdr:col>41</xdr:col>
      <xdr:colOff>50800</xdr:colOff>
      <xdr:row>97</xdr:row>
      <xdr:rowOff>135268</xdr:rowOff>
    </xdr:to>
    <xdr:cxnSp macro="">
      <xdr:nvCxnSpPr>
        <xdr:cNvPr id="464" name="直線コネクタ 463"/>
        <xdr:cNvCxnSpPr/>
      </xdr:nvCxnSpPr>
      <xdr:spPr>
        <a:xfrm flipV="1">
          <a:off x="6972300" y="16751985"/>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77152</xdr:rowOff>
    </xdr:from>
    <xdr:to>
      <xdr:col>55</xdr:col>
      <xdr:colOff>50800</xdr:colOff>
      <xdr:row>97</xdr:row>
      <xdr:rowOff>7302</xdr:rowOff>
    </xdr:to>
    <xdr:sp macro="" textlink="">
      <xdr:nvSpPr>
        <xdr:cNvPr id="474" name="楕円 473"/>
        <xdr:cNvSpPr/>
      </xdr:nvSpPr>
      <xdr:spPr>
        <a:xfrm>
          <a:off x="10426700" y="16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55579</xdr:rowOff>
    </xdr:from>
    <xdr:ext cx="534377" cy="259045"/>
    <xdr:sp macro="" textlink="">
      <xdr:nvSpPr>
        <xdr:cNvPr id="475" name="土木費該当値テキスト"/>
        <xdr:cNvSpPr txBox="1"/>
      </xdr:nvSpPr>
      <xdr:spPr>
        <a:xfrm>
          <a:off x="10528300" y="165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68681</xdr:rowOff>
    </xdr:from>
    <xdr:to>
      <xdr:col>50</xdr:col>
      <xdr:colOff>165100</xdr:colOff>
      <xdr:row>97</xdr:row>
      <xdr:rowOff>170281</xdr:rowOff>
    </xdr:to>
    <xdr:sp macro="" textlink="">
      <xdr:nvSpPr>
        <xdr:cNvPr id="476" name="楕円 475"/>
        <xdr:cNvSpPr/>
      </xdr:nvSpPr>
      <xdr:spPr>
        <a:xfrm>
          <a:off x="9588500" y="166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161408</xdr:rowOff>
    </xdr:from>
    <xdr:ext cx="534377" cy="259045"/>
    <xdr:sp macro="" textlink="">
      <xdr:nvSpPr>
        <xdr:cNvPr id="477" name="テキスト ボックス 476"/>
        <xdr:cNvSpPr txBox="1"/>
      </xdr:nvSpPr>
      <xdr:spPr>
        <a:xfrm>
          <a:off x="9372111" y="167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97892</xdr:rowOff>
    </xdr:from>
    <xdr:to>
      <xdr:col>46</xdr:col>
      <xdr:colOff>38100</xdr:colOff>
      <xdr:row>98</xdr:row>
      <xdr:rowOff>28042</xdr:rowOff>
    </xdr:to>
    <xdr:sp macro="" textlink="">
      <xdr:nvSpPr>
        <xdr:cNvPr id="478" name="楕円 477"/>
        <xdr:cNvSpPr/>
      </xdr:nvSpPr>
      <xdr:spPr>
        <a:xfrm>
          <a:off x="8699500" y="167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19169</xdr:rowOff>
    </xdr:from>
    <xdr:ext cx="534377" cy="259045"/>
    <xdr:sp macro="" textlink="">
      <xdr:nvSpPr>
        <xdr:cNvPr id="479" name="テキスト ボックス 478"/>
        <xdr:cNvSpPr txBox="1"/>
      </xdr:nvSpPr>
      <xdr:spPr>
        <a:xfrm>
          <a:off x="8483111" y="168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70535</xdr:rowOff>
    </xdr:from>
    <xdr:to>
      <xdr:col>41</xdr:col>
      <xdr:colOff>101600</xdr:colOff>
      <xdr:row>98</xdr:row>
      <xdr:rowOff>685</xdr:rowOff>
    </xdr:to>
    <xdr:sp macro="" textlink="">
      <xdr:nvSpPr>
        <xdr:cNvPr id="480" name="楕円 479"/>
        <xdr:cNvSpPr/>
      </xdr:nvSpPr>
      <xdr:spPr>
        <a:xfrm>
          <a:off x="7810500" y="16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163262</xdr:rowOff>
    </xdr:from>
    <xdr:ext cx="534377" cy="259045"/>
    <xdr:sp macro="" textlink="">
      <xdr:nvSpPr>
        <xdr:cNvPr id="481" name="テキスト ボックス 480"/>
        <xdr:cNvSpPr txBox="1"/>
      </xdr:nvSpPr>
      <xdr:spPr>
        <a:xfrm>
          <a:off x="7594111" y="167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84468</xdr:rowOff>
    </xdr:from>
    <xdr:to>
      <xdr:col>36</xdr:col>
      <xdr:colOff>165100</xdr:colOff>
      <xdr:row>98</xdr:row>
      <xdr:rowOff>14618</xdr:rowOff>
    </xdr:to>
    <xdr:sp macro="" textlink="">
      <xdr:nvSpPr>
        <xdr:cNvPr id="482" name="楕円 481"/>
        <xdr:cNvSpPr/>
      </xdr:nvSpPr>
      <xdr:spPr>
        <a:xfrm>
          <a:off x="6921500" y="167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5745</xdr:rowOff>
    </xdr:from>
    <xdr:ext cx="534377" cy="259045"/>
    <xdr:sp macro="" textlink="">
      <xdr:nvSpPr>
        <xdr:cNvPr id="483" name="テキスト ボックス 482"/>
        <xdr:cNvSpPr txBox="1"/>
      </xdr:nvSpPr>
      <xdr:spPr>
        <a:xfrm>
          <a:off x="6705111" y="168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8210</xdr:rowOff>
    </xdr:from>
    <xdr:to>
      <xdr:col>85</xdr:col>
      <xdr:colOff>127000</xdr:colOff>
      <xdr:row>38</xdr:row>
      <xdr:rowOff>14610</xdr:rowOff>
    </xdr:to>
    <xdr:cxnSp macro="">
      <xdr:nvCxnSpPr>
        <xdr:cNvPr id="511" name="直線コネクタ 510"/>
        <xdr:cNvCxnSpPr/>
      </xdr:nvCxnSpPr>
      <xdr:spPr>
        <a:xfrm>
          <a:off x="15481300" y="6523310"/>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8210</xdr:rowOff>
    </xdr:from>
    <xdr:to>
      <xdr:col>81</xdr:col>
      <xdr:colOff>50800</xdr:colOff>
      <xdr:row>38</xdr:row>
      <xdr:rowOff>33858</xdr:rowOff>
    </xdr:to>
    <xdr:cxnSp macro="">
      <xdr:nvCxnSpPr>
        <xdr:cNvPr id="514" name="直線コネクタ 513"/>
        <xdr:cNvCxnSpPr/>
      </xdr:nvCxnSpPr>
      <xdr:spPr>
        <a:xfrm flipV="1">
          <a:off x="14592300" y="6523310"/>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33858</xdr:rowOff>
    </xdr:from>
    <xdr:to>
      <xdr:col>76</xdr:col>
      <xdr:colOff>114300</xdr:colOff>
      <xdr:row>38</xdr:row>
      <xdr:rowOff>54432</xdr:rowOff>
    </xdr:to>
    <xdr:cxnSp macro="">
      <xdr:nvCxnSpPr>
        <xdr:cNvPr id="517" name="直線コネクタ 516"/>
        <xdr:cNvCxnSpPr/>
      </xdr:nvCxnSpPr>
      <xdr:spPr>
        <a:xfrm flipV="1">
          <a:off x="13703300" y="65489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17856</xdr:rowOff>
    </xdr:from>
    <xdr:to>
      <xdr:col>71</xdr:col>
      <xdr:colOff>177800</xdr:colOff>
      <xdr:row>38</xdr:row>
      <xdr:rowOff>54432</xdr:rowOff>
    </xdr:to>
    <xdr:cxnSp macro="">
      <xdr:nvCxnSpPr>
        <xdr:cNvPr id="520" name="直線コネクタ 519"/>
        <xdr:cNvCxnSpPr/>
      </xdr:nvCxnSpPr>
      <xdr:spPr>
        <a:xfrm>
          <a:off x="12814300" y="65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135260</xdr:rowOff>
    </xdr:from>
    <xdr:to>
      <xdr:col>85</xdr:col>
      <xdr:colOff>177800</xdr:colOff>
      <xdr:row>38</xdr:row>
      <xdr:rowOff>65410</xdr:rowOff>
    </xdr:to>
    <xdr:sp macro="" textlink="">
      <xdr:nvSpPr>
        <xdr:cNvPr id="530" name="楕円 529"/>
        <xdr:cNvSpPr/>
      </xdr:nvSpPr>
      <xdr:spPr>
        <a:xfrm>
          <a:off x="16268700" y="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113687</xdr:rowOff>
    </xdr:from>
    <xdr:ext cx="534377" cy="259045"/>
    <xdr:sp macro="" textlink="">
      <xdr:nvSpPr>
        <xdr:cNvPr id="531" name="消防費該当値テキスト"/>
        <xdr:cNvSpPr txBox="1"/>
      </xdr:nvSpPr>
      <xdr:spPr>
        <a:xfrm>
          <a:off x="16370300" y="64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128859</xdr:rowOff>
    </xdr:from>
    <xdr:to>
      <xdr:col>81</xdr:col>
      <xdr:colOff>101600</xdr:colOff>
      <xdr:row>38</xdr:row>
      <xdr:rowOff>59009</xdr:rowOff>
    </xdr:to>
    <xdr:sp macro="" textlink="">
      <xdr:nvSpPr>
        <xdr:cNvPr id="532" name="楕円 531"/>
        <xdr:cNvSpPr/>
      </xdr:nvSpPr>
      <xdr:spPr>
        <a:xfrm>
          <a:off x="15430500" y="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50137</xdr:rowOff>
    </xdr:from>
    <xdr:ext cx="534377" cy="259045"/>
    <xdr:sp macro="" textlink="">
      <xdr:nvSpPr>
        <xdr:cNvPr id="533" name="テキスト ボックス 532"/>
        <xdr:cNvSpPr txBox="1"/>
      </xdr:nvSpPr>
      <xdr:spPr>
        <a:xfrm>
          <a:off x="15214111" y="65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154508</xdr:rowOff>
    </xdr:from>
    <xdr:to>
      <xdr:col>76</xdr:col>
      <xdr:colOff>165100</xdr:colOff>
      <xdr:row>38</xdr:row>
      <xdr:rowOff>84658</xdr:rowOff>
    </xdr:to>
    <xdr:sp macro="" textlink="">
      <xdr:nvSpPr>
        <xdr:cNvPr id="534" name="楕円 533"/>
        <xdr:cNvSpPr/>
      </xdr:nvSpPr>
      <xdr:spPr>
        <a:xfrm>
          <a:off x="14541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75785</xdr:rowOff>
    </xdr:from>
    <xdr:ext cx="534377" cy="259045"/>
    <xdr:sp macro="" textlink="">
      <xdr:nvSpPr>
        <xdr:cNvPr id="535" name="テキスト ボックス 534"/>
        <xdr:cNvSpPr txBox="1"/>
      </xdr:nvSpPr>
      <xdr:spPr>
        <a:xfrm>
          <a:off x="14325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3632</xdr:rowOff>
    </xdr:from>
    <xdr:to>
      <xdr:col>72</xdr:col>
      <xdr:colOff>38100</xdr:colOff>
      <xdr:row>38</xdr:row>
      <xdr:rowOff>105232</xdr:rowOff>
    </xdr:to>
    <xdr:sp macro="" textlink="">
      <xdr:nvSpPr>
        <xdr:cNvPr id="536" name="楕円 535"/>
        <xdr:cNvSpPr/>
      </xdr:nvSpPr>
      <xdr:spPr>
        <a:xfrm>
          <a:off x="13652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96359</xdr:rowOff>
    </xdr:from>
    <xdr:ext cx="534377" cy="259045"/>
    <xdr:sp macro="" textlink="">
      <xdr:nvSpPr>
        <xdr:cNvPr id="537" name="テキスト ボックス 536"/>
        <xdr:cNvSpPr txBox="1"/>
      </xdr:nvSpPr>
      <xdr:spPr>
        <a:xfrm>
          <a:off x="13436111" y="66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138506</xdr:rowOff>
    </xdr:from>
    <xdr:to>
      <xdr:col>67</xdr:col>
      <xdr:colOff>101600</xdr:colOff>
      <xdr:row>38</xdr:row>
      <xdr:rowOff>68656</xdr:rowOff>
    </xdr:to>
    <xdr:sp macro="" textlink="">
      <xdr:nvSpPr>
        <xdr:cNvPr id="538" name="楕円 537"/>
        <xdr:cNvSpPr/>
      </xdr:nvSpPr>
      <xdr:spPr>
        <a:xfrm>
          <a:off x="12763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59783</xdr:rowOff>
    </xdr:from>
    <xdr:ext cx="534377" cy="259045"/>
    <xdr:sp macro="" textlink="">
      <xdr:nvSpPr>
        <xdr:cNvPr id="539" name="テキスト ボックス 538"/>
        <xdr:cNvSpPr txBox="1"/>
      </xdr:nvSpPr>
      <xdr:spPr>
        <a:xfrm>
          <a:off x="12547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107272</xdr:rowOff>
    </xdr:from>
    <xdr:to>
      <xdr:col>85</xdr:col>
      <xdr:colOff>127000</xdr:colOff>
      <xdr:row>57</xdr:row>
      <xdr:rowOff>89588</xdr:rowOff>
    </xdr:to>
    <xdr:cxnSp macro="">
      <xdr:nvCxnSpPr>
        <xdr:cNvPr id="571" name="直線コネクタ 570"/>
        <xdr:cNvCxnSpPr/>
      </xdr:nvCxnSpPr>
      <xdr:spPr>
        <a:xfrm>
          <a:off x="15481300" y="9708472"/>
          <a:ext cx="838200" cy="1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107272</xdr:rowOff>
    </xdr:from>
    <xdr:to>
      <xdr:col>81</xdr:col>
      <xdr:colOff>50800</xdr:colOff>
      <xdr:row>57</xdr:row>
      <xdr:rowOff>2964</xdr:rowOff>
    </xdr:to>
    <xdr:cxnSp macro="">
      <xdr:nvCxnSpPr>
        <xdr:cNvPr id="574" name="直線コネクタ 573"/>
        <xdr:cNvCxnSpPr/>
      </xdr:nvCxnSpPr>
      <xdr:spPr>
        <a:xfrm flipV="1">
          <a:off x="14592300" y="9708472"/>
          <a:ext cx="8890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2964</xdr:rowOff>
    </xdr:from>
    <xdr:to>
      <xdr:col>76</xdr:col>
      <xdr:colOff>114300</xdr:colOff>
      <xdr:row>58</xdr:row>
      <xdr:rowOff>12402</xdr:rowOff>
    </xdr:to>
    <xdr:cxnSp macro="">
      <xdr:nvCxnSpPr>
        <xdr:cNvPr id="577" name="直線コネクタ 576"/>
        <xdr:cNvCxnSpPr/>
      </xdr:nvCxnSpPr>
      <xdr:spPr>
        <a:xfrm flipV="1">
          <a:off x="13703300" y="9775614"/>
          <a:ext cx="889000" cy="1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9" name="テキスト ボックス 578"/>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12402</xdr:rowOff>
    </xdr:from>
    <xdr:to>
      <xdr:col>71</xdr:col>
      <xdr:colOff>177800</xdr:colOff>
      <xdr:row>58</xdr:row>
      <xdr:rowOff>18559</xdr:rowOff>
    </xdr:to>
    <xdr:cxnSp macro="">
      <xdr:nvCxnSpPr>
        <xdr:cNvPr id="580" name="直線コネクタ 579"/>
        <xdr:cNvCxnSpPr/>
      </xdr:nvCxnSpPr>
      <xdr:spPr>
        <a:xfrm flipV="1">
          <a:off x="12814300" y="995650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38788</xdr:rowOff>
    </xdr:from>
    <xdr:to>
      <xdr:col>85</xdr:col>
      <xdr:colOff>177800</xdr:colOff>
      <xdr:row>57</xdr:row>
      <xdr:rowOff>140388</xdr:rowOff>
    </xdr:to>
    <xdr:sp macro="" textlink="">
      <xdr:nvSpPr>
        <xdr:cNvPr id="590" name="楕円 589"/>
        <xdr:cNvSpPr/>
      </xdr:nvSpPr>
      <xdr:spPr>
        <a:xfrm>
          <a:off x="16268700" y="98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17215</xdr:rowOff>
    </xdr:from>
    <xdr:ext cx="534377" cy="259045"/>
    <xdr:sp macro="" textlink="">
      <xdr:nvSpPr>
        <xdr:cNvPr id="591" name="教育費該当値テキスト"/>
        <xdr:cNvSpPr txBox="1"/>
      </xdr:nvSpPr>
      <xdr:spPr>
        <a:xfrm>
          <a:off x="16370300" y="978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56472</xdr:rowOff>
    </xdr:from>
    <xdr:to>
      <xdr:col>81</xdr:col>
      <xdr:colOff>101600</xdr:colOff>
      <xdr:row>56</xdr:row>
      <xdr:rowOff>158072</xdr:rowOff>
    </xdr:to>
    <xdr:sp macro="" textlink="">
      <xdr:nvSpPr>
        <xdr:cNvPr id="592" name="楕円 591"/>
        <xdr:cNvSpPr/>
      </xdr:nvSpPr>
      <xdr:spPr>
        <a:xfrm>
          <a:off x="15430500" y="96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149199</xdr:rowOff>
    </xdr:from>
    <xdr:ext cx="534377" cy="259045"/>
    <xdr:sp macro="" textlink="">
      <xdr:nvSpPr>
        <xdr:cNvPr id="593" name="テキスト ボックス 592"/>
        <xdr:cNvSpPr txBox="1"/>
      </xdr:nvSpPr>
      <xdr:spPr>
        <a:xfrm>
          <a:off x="15214111" y="97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123614</xdr:rowOff>
    </xdr:from>
    <xdr:to>
      <xdr:col>76</xdr:col>
      <xdr:colOff>165100</xdr:colOff>
      <xdr:row>57</xdr:row>
      <xdr:rowOff>53764</xdr:rowOff>
    </xdr:to>
    <xdr:sp macro="" textlink="">
      <xdr:nvSpPr>
        <xdr:cNvPr id="594" name="楕円 593"/>
        <xdr:cNvSpPr/>
      </xdr:nvSpPr>
      <xdr:spPr>
        <a:xfrm>
          <a:off x="14541500" y="97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70291</xdr:rowOff>
    </xdr:from>
    <xdr:ext cx="534377" cy="259045"/>
    <xdr:sp macro="" textlink="">
      <xdr:nvSpPr>
        <xdr:cNvPr id="595" name="テキスト ボックス 594"/>
        <xdr:cNvSpPr txBox="1"/>
      </xdr:nvSpPr>
      <xdr:spPr>
        <a:xfrm>
          <a:off x="14325111" y="95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133052</xdr:rowOff>
    </xdr:from>
    <xdr:to>
      <xdr:col>72</xdr:col>
      <xdr:colOff>38100</xdr:colOff>
      <xdr:row>58</xdr:row>
      <xdr:rowOff>63202</xdr:rowOff>
    </xdr:to>
    <xdr:sp macro="" textlink="">
      <xdr:nvSpPr>
        <xdr:cNvPr id="596" name="楕円 595"/>
        <xdr:cNvSpPr/>
      </xdr:nvSpPr>
      <xdr:spPr>
        <a:xfrm>
          <a:off x="13652500" y="99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54329</xdr:rowOff>
    </xdr:from>
    <xdr:ext cx="534377" cy="259045"/>
    <xdr:sp macro="" textlink="">
      <xdr:nvSpPr>
        <xdr:cNvPr id="597" name="テキスト ボックス 596"/>
        <xdr:cNvSpPr txBox="1"/>
      </xdr:nvSpPr>
      <xdr:spPr>
        <a:xfrm>
          <a:off x="13436111" y="99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139209</xdr:rowOff>
    </xdr:from>
    <xdr:to>
      <xdr:col>67</xdr:col>
      <xdr:colOff>101600</xdr:colOff>
      <xdr:row>58</xdr:row>
      <xdr:rowOff>69359</xdr:rowOff>
    </xdr:to>
    <xdr:sp macro="" textlink="">
      <xdr:nvSpPr>
        <xdr:cNvPr id="598" name="楕円 597"/>
        <xdr:cNvSpPr/>
      </xdr:nvSpPr>
      <xdr:spPr>
        <a:xfrm>
          <a:off x="12763500" y="99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60486</xdr:rowOff>
    </xdr:from>
    <xdr:ext cx="534377" cy="259045"/>
    <xdr:sp macro="" textlink="">
      <xdr:nvSpPr>
        <xdr:cNvPr id="599" name="テキスト ボックス 598"/>
        <xdr:cNvSpPr txBox="1"/>
      </xdr:nvSpPr>
      <xdr:spPr>
        <a:xfrm>
          <a:off x="12547111" y="100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133821</xdr:rowOff>
    </xdr:from>
    <xdr:to>
      <xdr:col>85</xdr:col>
      <xdr:colOff>127000</xdr:colOff>
      <xdr:row>79</xdr:row>
      <xdr:rowOff>92446</xdr:rowOff>
    </xdr:to>
    <xdr:cxnSp macro="">
      <xdr:nvCxnSpPr>
        <xdr:cNvPr id="630" name="直線コネクタ 629"/>
        <xdr:cNvCxnSpPr/>
      </xdr:nvCxnSpPr>
      <xdr:spPr>
        <a:xfrm>
          <a:off x="15481300" y="13335471"/>
          <a:ext cx="838200" cy="30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133821</xdr:rowOff>
    </xdr:from>
    <xdr:to>
      <xdr:col>81</xdr:col>
      <xdr:colOff>50800</xdr:colOff>
      <xdr:row>78</xdr:row>
      <xdr:rowOff>124547</xdr:rowOff>
    </xdr:to>
    <xdr:cxnSp macro="">
      <xdr:nvCxnSpPr>
        <xdr:cNvPr id="633" name="直線コネクタ 632"/>
        <xdr:cNvCxnSpPr/>
      </xdr:nvCxnSpPr>
      <xdr:spPr>
        <a:xfrm flipV="1">
          <a:off x="14592300" y="13335471"/>
          <a:ext cx="889000" cy="1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5" name="テキスト ボックス 634"/>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124547</xdr:rowOff>
    </xdr:from>
    <xdr:to>
      <xdr:col>76</xdr:col>
      <xdr:colOff>114300</xdr:colOff>
      <xdr:row>79</xdr:row>
      <xdr:rowOff>96430</xdr:rowOff>
    </xdr:to>
    <xdr:cxnSp macro="">
      <xdr:nvCxnSpPr>
        <xdr:cNvPr id="636" name="直線コネクタ 635"/>
        <xdr:cNvCxnSpPr/>
      </xdr:nvCxnSpPr>
      <xdr:spPr>
        <a:xfrm flipV="1">
          <a:off x="13703300" y="13497647"/>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8" name="テキスト ボックス 637"/>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96430</xdr:rowOff>
    </xdr:from>
    <xdr:to>
      <xdr:col>71</xdr:col>
      <xdr:colOff>177800</xdr:colOff>
      <xdr:row>79</xdr:row>
      <xdr:rowOff>97965</xdr:rowOff>
    </xdr:to>
    <xdr:cxnSp macro="">
      <xdr:nvCxnSpPr>
        <xdr:cNvPr id="639" name="直線コネクタ 638"/>
        <xdr:cNvCxnSpPr/>
      </xdr:nvCxnSpPr>
      <xdr:spPr>
        <a:xfrm flipV="1">
          <a:off x="12814300" y="1364098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41646</xdr:rowOff>
    </xdr:from>
    <xdr:to>
      <xdr:col>85</xdr:col>
      <xdr:colOff>177800</xdr:colOff>
      <xdr:row>79</xdr:row>
      <xdr:rowOff>143246</xdr:rowOff>
    </xdr:to>
    <xdr:sp macro="" textlink="">
      <xdr:nvSpPr>
        <xdr:cNvPr id="649" name="楕円 648"/>
        <xdr:cNvSpPr/>
      </xdr:nvSpPr>
      <xdr:spPr>
        <a:xfrm>
          <a:off x="16268700" y="13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378565" cy="259045"/>
    <xdr:sp macro="" textlink="">
      <xdr:nvSpPr>
        <xdr:cNvPr id="650" name="災害復旧費該当値テキスト"/>
        <xdr:cNvSpPr txBox="1"/>
      </xdr:nvSpPr>
      <xdr:spPr>
        <a:xfrm>
          <a:off x="16370300" y="1353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83021</xdr:rowOff>
    </xdr:from>
    <xdr:to>
      <xdr:col>81</xdr:col>
      <xdr:colOff>101600</xdr:colOff>
      <xdr:row>78</xdr:row>
      <xdr:rowOff>13171</xdr:rowOff>
    </xdr:to>
    <xdr:sp macro="" textlink="">
      <xdr:nvSpPr>
        <xdr:cNvPr id="651" name="楕円 650"/>
        <xdr:cNvSpPr/>
      </xdr:nvSpPr>
      <xdr:spPr>
        <a:xfrm>
          <a:off x="15430500" y="132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29698</xdr:rowOff>
    </xdr:from>
    <xdr:ext cx="469744" cy="259045"/>
    <xdr:sp macro="" textlink="">
      <xdr:nvSpPr>
        <xdr:cNvPr id="652" name="テキスト ボックス 651"/>
        <xdr:cNvSpPr txBox="1"/>
      </xdr:nvSpPr>
      <xdr:spPr>
        <a:xfrm>
          <a:off x="15246428" y="130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73747</xdr:rowOff>
    </xdr:from>
    <xdr:to>
      <xdr:col>76</xdr:col>
      <xdr:colOff>165100</xdr:colOff>
      <xdr:row>79</xdr:row>
      <xdr:rowOff>3897</xdr:rowOff>
    </xdr:to>
    <xdr:sp macro="" textlink="">
      <xdr:nvSpPr>
        <xdr:cNvPr id="653" name="楕円 652"/>
        <xdr:cNvSpPr/>
      </xdr:nvSpPr>
      <xdr:spPr>
        <a:xfrm>
          <a:off x="14541500" y="134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20424</xdr:rowOff>
    </xdr:from>
    <xdr:ext cx="469744" cy="259045"/>
    <xdr:sp macro="" textlink="">
      <xdr:nvSpPr>
        <xdr:cNvPr id="654" name="テキスト ボックス 653"/>
        <xdr:cNvSpPr txBox="1"/>
      </xdr:nvSpPr>
      <xdr:spPr>
        <a:xfrm>
          <a:off x="14357428" y="1322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45630</xdr:rowOff>
    </xdr:from>
    <xdr:to>
      <xdr:col>72</xdr:col>
      <xdr:colOff>38100</xdr:colOff>
      <xdr:row>79</xdr:row>
      <xdr:rowOff>147230</xdr:rowOff>
    </xdr:to>
    <xdr:sp macro="" textlink="">
      <xdr:nvSpPr>
        <xdr:cNvPr id="655" name="楕円 654"/>
        <xdr:cNvSpPr/>
      </xdr:nvSpPr>
      <xdr:spPr>
        <a:xfrm>
          <a:off x="13652500" y="135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138357</xdr:rowOff>
    </xdr:from>
    <xdr:ext cx="313932" cy="259045"/>
    <xdr:sp macro="" textlink="">
      <xdr:nvSpPr>
        <xdr:cNvPr id="656" name="テキスト ボックス 655"/>
        <xdr:cNvSpPr txBox="1"/>
      </xdr:nvSpPr>
      <xdr:spPr>
        <a:xfrm>
          <a:off x="13546333" y="1368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47165</xdr:rowOff>
    </xdr:from>
    <xdr:to>
      <xdr:col>67</xdr:col>
      <xdr:colOff>101600</xdr:colOff>
      <xdr:row>79</xdr:row>
      <xdr:rowOff>148765</xdr:rowOff>
    </xdr:to>
    <xdr:sp macro="" textlink="">
      <xdr:nvSpPr>
        <xdr:cNvPr id="657" name="楕円 656"/>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139892</xdr:rowOff>
    </xdr:from>
    <xdr:ext cx="313932" cy="259045"/>
    <xdr:sp macro="" textlink="">
      <xdr:nvSpPr>
        <xdr:cNvPr id="658" name="テキスト ボックス 657"/>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93320</xdr:rowOff>
    </xdr:from>
    <xdr:to>
      <xdr:col>85</xdr:col>
      <xdr:colOff>127000</xdr:colOff>
      <xdr:row>98</xdr:row>
      <xdr:rowOff>102388</xdr:rowOff>
    </xdr:to>
    <xdr:cxnSp macro="">
      <xdr:nvCxnSpPr>
        <xdr:cNvPr id="687" name="直線コネクタ 686"/>
        <xdr:cNvCxnSpPr/>
      </xdr:nvCxnSpPr>
      <xdr:spPr>
        <a:xfrm flipV="1">
          <a:off x="15481300" y="16895420"/>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33744</xdr:rowOff>
    </xdr:from>
    <xdr:to>
      <xdr:col>81</xdr:col>
      <xdr:colOff>50800</xdr:colOff>
      <xdr:row>98</xdr:row>
      <xdr:rowOff>102388</xdr:rowOff>
    </xdr:to>
    <xdr:cxnSp macro="">
      <xdr:nvCxnSpPr>
        <xdr:cNvPr id="690" name="直線コネクタ 689"/>
        <xdr:cNvCxnSpPr/>
      </xdr:nvCxnSpPr>
      <xdr:spPr>
        <a:xfrm>
          <a:off x="14592300" y="16835844"/>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33744</xdr:rowOff>
    </xdr:from>
    <xdr:to>
      <xdr:col>76</xdr:col>
      <xdr:colOff>114300</xdr:colOff>
      <xdr:row>98</xdr:row>
      <xdr:rowOff>90563</xdr:rowOff>
    </xdr:to>
    <xdr:cxnSp macro="">
      <xdr:nvCxnSpPr>
        <xdr:cNvPr id="693" name="直線コネクタ 692"/>
        <xdr:cNvCxnSpPr/>
      </xdr:nvCxnSpPr>
      <xdr:spPr>
        <a:xfrm flipV="1">
          <a:off x="13703300" y="16835844"/>
          <a:ext cx="8890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90563</xdr:rowOff>
    </xdr:from>
    <xdr:to>
      <xdr:col>71</xdr:col>
      <xdr:colOff>177800</xdr:colOff>
      <xdr:row>98</xdr:row>
      <xdr:rowOff>101702</xdr:rowOff>
    </xdr:to>
    <xdr:cxnSp macro="">
      <xdr:nvCxnSpPr>
        <xdr:cNvPr id="696" name="直線コネクタ 695"/>
        <xdr:cNvCxnSpPr/>
      </xdr:nvCxnSpPr>
      <xdr:spPr>
        <a:xfrm flipV="1">
          <a:off x="12814300" y="16892663"/>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42520</xdr:rowOff>
    </xdr:from>
    <xdr:to>
      <xdr:col>85</xdr:col>
      <xdr:colOff>177800</xdr:colOff>
      <xdr:row>98</xdr:row>
      <xdr:rowOff>144120</xdr:rowOff>
    </xdr:to>
    <xdr:sp macro="" textlink="">
      <xdr:nvSpPr>
        <xdr:cNvPr id="706" name="楕円 705"/>
        <xdr:cNvSpPr/>
      </xdr:nvSpPr>
      <xdr:spPr>
        <a:xfrm>
          <a:off x="162687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128897</xdr:rowOff>
    </xdr:from>
    <xdr:ext cx="469744" cy="259045"/>
    <xdr:sp macro="" textlink="">
      <xdr:nvSpPr>
        <xdr:cNvPr id="707" name="公債費該当値テキスト"/>
        <xdr:cNvSpPr txBox="1"/>
      </xdr:nvSpPr>
      <xdr:spPr>
        <a:xfrm>
          <a:off x="16370300" y="167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51588</xdr:rowOff>
    </xdr:from>
    <xdr:to>
      <xdr:col>81</xdr:col>
      <xdr:colOff>101600</xdr:colOff>
      <xdr:row>98</xdr:row>
      <xdr:rowOff>153188</xdr:rowOff>
    </xdr:to>
    <xdr:sp macro="" textlink="">
      <xdr:nvSpPr>
        <xdr:cNvPr id="708" name="楕円 707"/>
        <xdr:cNvSpPr/>
      </xdr:nvSpPr>
      <xdr:spPr>
        <a:xfrm>
          <a:off x="15430500" y="168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144315</xdr:rowOff>
    </xdr:from>
    <xdr:ext cx="469744" cy="259045"/>
    <xdr:sp macro="" textlink="">
      <xdr:nvSpPr>
        <xdr:cNvPr id="709" name="テキスト ボックス 708"/>
        <xdr:cNvSpPr txBox="1"/>
      </xdr:nvSpPr>
      <xdr:spPr>
        <a:xfrm>
          <a:off x="15246428" y="169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154394</xdr:rowOff>
    </xdr:from>
    <xdr:to>
      <xdr:col>76</xdr:col>
      <xdr:colOff>165100</xdr:colOff>
      <xdr:row>98</xdr:row>
      <xdr:rowOff>84544</xdr:rowOff>
    </xdr:to>
    <xdr:sp macro="" textlink="">
      <xdr:nvSpPr>
        <xdr:cNvPr id="710" name="楕円 709"/>
        <xdr:cNvSpPr/>
      </xdr:nvSpPr>
      <xdr:spPr>
        <a:xfrm>
          <a:off x="145415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75671</xdr:rowOff>
    </xdr:from>
    <xdr:ext cx="534377" cy="259045"/>
    <xdr:sp macro="" textlink="">
      <xdr:nvSpPr>
        <xdr:cNvPr id="711" name="テキスト ボックス 710"/>
        <xdr:cNvSpPr txBox="1"/>
      </xdr:nvSpPr>
      <xdr:spPr>
        <a:xfrm>
          <a:off x="14325111" y="168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39763</xdr:rowOff>
    </xdr:from>
    <xdr:to>
      <xdr:col>72</xdr:col>
      <xdr:colOff>38100</xdr:colOff>
      <xdr:row>98</xdr:row>
      <xdr:rowOff>141363</xdr:rowOff>
    </xdr:to>
    <xdr:sp macro="" textlink="">
      <xdr:nvSpPr>
        <xdr:cNvPr id="712" name="楕円 711"/>
        <xdr:cNvSpPr/>
      </xdr:nvSpPr>
      <xdr:spPr>
        <a:xfrm>
          <a:off x="13652500" y="168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132490</xdr:rowOff>
    </xdr:from>
    <xdr:ext cx="469744" cy="259045"/>
    <xdr:sp macro="" textlink="">
      <xdr:nvSpPr>
        <xdr:cNvPr id="713" name="テキスト ボックス 712"/>
        <xdr:cNvSpPr txBox="1"/>
      </xdr:nvSpPr>
      <xdr:spPr>
        <a:xfrm>
          <a:off x="13468428" y="1693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50902</xdr:rowOff>
    </xdr:from>
    <xdr:to>
      <xdr:col>67</xdr:col>
      <xdr:colOff>101600</xdr:colOff>
      <xdr:row>98</xdr:row>
      <xdr:rowOff>152502</xdr:rowOff>
    </xdr:to>
    <xdr:sp macro="" textlink="">
      <xdr:nvSpPr>
        <xdr:cNvPr id="714" name="楕円 713"/>
        <xdr:cNvSpPr/>
      </xdr:nvSpPr>
      <xdr:spPr>
        <a:xfrm>
          <a:off x="12763500" y="168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143629</xdr:rowOff>
    </xdr:from>
    <xdr:ext cx="469744" cy="259045"/>
    <xdr:sp macro="" textlink="">
      <xdr:nvSpPr>
        <xdr:cNvPr id="715" name="テキスト ボックス 714"/>
        <xdr:cNvSpPr txBox="1"/>
      </xdr:nvSpPr>
      <xdr:spPr>
        <a:xfrm>
          <a:off x="12579428" y="169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総務費における住民一人当たりのコストが前年度に比べ大きく減少した要因としては，新型コロナウイルス感染症に伴う緊急経済対策として実施された特別定額給付金給付事業相当分の減額が挙げられる。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新規事業の子育て世帯への臨時特別給付金給付事業や子育て世帯への臨時特別給付金給付事業の実施のほか，認定こども園設置事業及び認可保育所設置事業における事業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市道宮沢根白石線舗装修繕工事の実施や繰越事業による市道三ノ関大崎線道路改良事業の事業費の増加，交付金交付額決定による市道穀田三ノ関線道路改良事業の事業費の増加，さらに橋梁維持管理事業において富谷橋長寿命化修繕工事等の実施による事業費の増加等により，約</a:t>
          </a:r>
          <a:r>
            <a:rPr kumimoji="1" lang="en-US" altLang="ja-JP" sz="1300">
              <a:latin typeface="ＭＳ Ｐゴシック" panose="020B0600070205080204" pitchFamily="50" charset="-128"/>
              <a:ea typeface="ＭＳ Ｐゴシック" panose="020B0600070205080204" pitchFamily="50" charset="-128"/>
            </a:rPr>
            <a:t>13,000</a:t>
          </a:r>
          <a:r>
            <a:rPr kumimoji="1" lang="ja-JP" altLang="en-US" sz="1300">
              <a:latin typeface="ＭＳ Ｐゴシック" panose="020B0600070205080204" pitchFamily="50" charset="-128"/>
              <a:ea typeface="ＭＳ Ｐゴシック" panose="020B0600070205080204" pitchFamily="50" charset="-128"/>
            </a:rPr>
            <a:t>円程の増加となっている。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なお，教育費においては，前年度に実施した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スクール対応事業としての小・中学校用タブレット購入及び小・中学校校舎</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工事の減額によりコストが下がっている。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今後も，富谷市行政改革基本方針に基づく行政改革を推進し，事務事業の見直しによる再構築や重点化する主要事業の優先度等の検討を進め，経費の削減に努める。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財政調整基金残高は，</a:t>
          </a:r>
          <a:r>
            <a:rPr kumimoji="1" lang="en-US" altLang="ja-JP" sz="1400" baseline="0">
              <a:latin typeface="ＭＳ ゴシック" pitchFamily="49" charset="-128"/>
              <a:ea typeface="ＭＳ ゴシック" pitchFamily="49" charset="-128"/>
            </a:rPr>
            <a:t>300</a:t>
          </a:r>
          <a:r>
            <a:rPr kumimoji="1" lang="ja-JP" altLang="en-US" sz="1400" baseline="0">
              <a:latin typeface="ＭＳ ゴシック" pitchFamily="49" charset="-128"/>
              <a:ea typeface="ＭＳ ゴシック" pitchFamily="49" charset="-128"/>
            </a:rPr>
            <a:t>百万円を取崩し，約</a:t>
          </a:r>
          <a:r>
            <a:rPr kumimoji="1" lang="en-US" altLang="ja-JP" sz="1400" baseline="0">
              <a:latin typeface="ＭＳ ゴシック" pitchFamily="49" charset="-128"/>
              <a:ea typeface="ＭＳ ゴシック" pitchFamily="49" charset="-128"/>
            </a:rPr>
            <a:t>630</a:t>
          </a:r>
          <a:r>
            <a:rPr kumimoji="1" lang="ja-JP" altLang="en-US" sz="1400" baseline="0">
              <a:latin typeface="ＭＳ ゴシック" pitchFamily="49" charset="-128"/>
              <a:ea typeface="ＭＳ ゴシック" pitchFamily="49" charset="-128"/>
            </a:rPr>
            <a:t>百万円の決算積立を行ったため増加したが，標準財政規模についても増加となったため標準財政規模比では微増にとどまった。実質収支額も地方消費税交付金の伸び等により増加し，標準財政規模比ではこちらも微増である。以上のことから，実質単年度収支の標準財政規模比においても前年度より黒字幅を伸ばし，</a:t>
          </a:r>
          <a:r>
            <a:rPr kumimoji="1" lang="en-US" altLang="ja-JP" sz="1400" baseline="0">
              <a:latin typeface="ＭＳ ゴシック" pitchFamily="49" charset="-128"/>
              <a:ea typeface="ＭＳ ゴシック" pitchFamily="49" charset="-128"/>
            </a:rPr>
            <a:t>3.99%</a:t>
          </a:r>
          <a:r>
            <a:rPr kumimoji="1" lang="ja-JP" altLang="en-US" sz="1400" baseline="0">
              <a:latin typeface="ＭＳ ゴシック" pitchFamily="49" charset="-128"/>
              <a:ea typeface="ＭＳ ゴシック" pitchFamily="49" charset="-128"/>
            </a:rPr>
            <a:t>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今後も引き続き，行政改革の推進により事務事業の見直しやコストの削減を図るとともに，安定的な自主財源の確保に努めていく。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連結実質赤字比率は算定開始以来，数値が算出されていないことに加え，赤字額が発生した会計もない。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より，下水道事業が法適用の企業会計へと移行しており，水道事業とともに健全な運営状況を維持している。しかしながら，今後も老朽化した施設や設備の整備更新が課題であり，中長期的な経営判断のもと健全経営に努めていくこと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保険給付費等の歳出が増えているものの，歳入においても保険給付費等交付金の伸び等により総額が増加したため，実質収支額が増えた。それにより，標準財政規模比も前年度に比べ</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と後期高齢者医療特別会計では，保険給付費及び広域連合納付金に係る歳出額が増え，標準財政規模比はいずれも減少となった。国民健康保険特別会計同様，各会計においては，今後も引き続き保険給付の適正化に努め，財政の安定化を図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19317037</v>
      </c>
      <c r="BO4" s="411"/>
      <c r="BP4" s="411"/>
      <c r="BQ4" s="411"/>
      <c r="BR4" s="411"/>
      <c r="BS4" s="411"/>
      <c r="BT4" s="411"/>
      <c r="BU4" s="412"/>
      <c r="BV4" s="410">
        <v>21940168</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10.199999999999999</v>
      </c>
      <c r="CU4" s="417"/>
      <c r="CV4" s="417"/>
      <c r="CW4" s="417"/>
      <c r="CX4" s="417"/>
      <c r="CY4" s="417"/>
      <c r="CZ4" s="417"/>
      <c r="DA4" s="418"/>
      <c r="DB4" s="416">
        <v>10</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17962623</v>
      </c>
      <c r="BO5" s="448"/>
      <c r="BP5" s="448"/>
      <c r="BQ5" s="448"/>
      <c r="BR5" s="448"/>
      <c r="BS5" s="448"/>
      <c r="BT5" s="448"/>
      <c r="BU5" s="449"/>
      <c r="BV5" s="447">
        <v>20723144</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89</v>
      </c>
      <c r="CU5" s="445"/>
      <c r="CV5" s="445"/>
      <c r="CW5" s="445"/>
      <c r="CX5" s="445"/>
      <c r="CY5" s="445"/>
      <c r="CZ5" s="445"/>
      <c r="DA5" s="446"/>
      <c r="DB5" s="444">
        <v>91.7</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1354414</v>
      </c>
      <c r="BO6" s="448"/>
      <c r="BP6" s="448"/>
      <c r="BQ6" s="448"/>
      <c r="BR6" s="448"/>
      <c r="BS6" s="448"/>
      <c r="BT6" s="448"/>
      <c r="BU6" s="449"/>
      <c r="BV6" s="447">
        <v>1217024</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v>
      </c>
      <c r="CU6" s="485"/>
      <c r="CV6" s="485"/>
      <c r="CW6" s="485"/>
      <c r="CX6" s="485"/>
      <c r="CY6" s="485"/>
      <c r="CZ6" s="485"/>
      <c r="DA6" s="486"/>
      <c r="DB6" s="484">
        <v>91.7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93</v>
      </c>
      <c r="AV7" s="480"/>
      <c r="AW7" s="480"/>
      <c r="AX7" s="480"/>
      <c r="AY7" s="481" t="s">
        <v>105</v>
      </c>
      <c r="AZ7" s="482"/>
      <c r="BA7" s="482"/>
      <c r="BB7" s="482"/>
      <c r="BC7" s="482"/>
      <c r="BD7" s="482"/>
      <c r="BE7" s="482"/>
      <c r="BF7" s="482"/>
      <c r="BG7" s="482"/>
      <c r="BH7" s="482"/>
      <c r="BI7" s="482"/>
      <c r="BJ7" s="482"/>
      <c r="BK7" s="482"/>
      <c r="BL7" s="482"/>
      <c r="BM7" s="483"/>
      <c r="BN7" s="447">
        <v>303632</v>
      </c>
      <c r="BO7" s="448"/>
      <c r="BP7" s="448"/>
      <c r="BQ7" s="448"/>
      <c r="BR7" s="448"/>
      <c r="BS7" s="448"/>
      <c r="BT7" s="448"/>
      <c r="BU7" s="449"/>
      <c r="BV7" s="447">
        <v>248840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10334534</v>
      </c>
      <c r="CU7" s="448"/>
      <c r="CV7" s="448"/>
      <c r="CW7" s="448"/>
      <c r="CX7" s="448"/>
      <c r="CY7" s="448"/>
      <c r="CZ7" s="448"/>
      <c r="DA7" s="449"/>
      <c r="DB7" s="447">
        <v>9656809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1050782</v>
      </c>
      <c r="BO8" s="448"/>
      <c r="BP8" s="448"/>
      <c r="BQ8" s="448"/>
      <c r="BR8" s="448"/>
      <c r="BS8" s="448"/>
      <c r="BT8" s="448"/>
      <c r="BU8" s="449"/>
      <c r="BV8" s="447">
        <v>968184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0.81</v>
      </c>
      <c r="CU8" s="488"/>
      <c r="CV8" s="488"/>
      <c r="CW8" s="488"/>
      <c r="CX8" s="488"/>
      <c r="CY8" s="488"/>
      <c r="CZ8" s="488"/>
      <c r="DA8" s="489"/>
      <c r="DB8" s="487">
        <v>0.83</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51651</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93</v>
      </c>
      <c r="AV9" s="480"/>
      <c r="AW9" s="480"/>
      <c r="AX9" s="480"/>
      <c r="AY9" s="481" t="s">
        <v>115</v>
      </c>
      <c r="AZ9" s="482"/>
      <c r="BA9" s="482"/>
      <c r="BB9" s="482"/>
      <c r="BC9" s="482"/>
      <c r="BD9" s="482"/>
      <c r="BE9" s="482"/>
      <c r="BF9" s="482"/>
      <c r="BG9" s="482"/>
      <c r="BH9" s="482"/>
      <c r="BI9" s="482"/>
      <c r="BJ9" s="482"/>
      <c r="BK9" s="482"/>
      <c r="BL9" s="482"/>
      <c r="BM9" s="483"/>
      <c r="BN9" s="447">
        <v>82603</v>
      </c>
      <c r="BO9" s="448"/>
      <c r="BP9" s="448"/>
      <c r="BQ9" s="448"/>
      <c r="BR9" s="448"/>
      <c r="BS9" s="448"/>
      <c r="BT9" s="448"/>
      <c r="BU9" s="449"/>
      <c r="BV9" s="447">
        <v>252256</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4.0999999999999996</v>
      </c>
      <c r="CU9" s="445"/>
      <c r="CV9" s="445"/>
      <c r="CW9" s="445"/>
      <c r="CX9" s="445"/>
      <c r="CY9" s="445"/>
      <c r="CZ9" s="445"/>
      <c r="DA9" s="446"/>
      <c r="DB9" s="444">
        <v>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51591</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629780</v>
      </c>
      <c r="BO10" s="448"/>
      <c r="BP10" s="448"/>
      <c r="BQ10" s="448"/>
      <c r="BR10" s="448"/>
      <c r="BS10" s="448"/>
      <c r="BT10" s="448"/>
      <c r="BU10" s="449"/>
      <c r="BV10" s="447">
        <v>399535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93</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52494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300000</v>
      </c>
      <c r="BO12" s="448"/>
      <c r="BP12" s="448"/>
      <c r="BQ12" s="448"/>
      <c r="BR12" s="448"/>
      <c r="BS12" s="448"/>
      <c r="BT12" s="448"/>
      <c r="BU12" s="449"/>
      <c r="BV12" s="447">
        <v>350000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52266</v>
      </c>
      <c r="S13" s="532"/>
      <c r="T13" s="532"/>
      <c r="U13" s="532"/>
      <c r="V13" s="533"/>
      <c r="W13" s="463" t="s">
        <v>139</v>
      </c>
      <c r="X13" s="464"/>
      <c r="Y13" s="464"/>
      <c r="Z13" s="464"/>
      <c r="AA13" s="464"/>
      <c r="AB13" s="454"/>
      <c r="AC13" s="498">
        <v>266</v>
      </c>
      <c r="AD13" s="499"/>
      <c r="AE13" s="499"/>
      <c r="AF13" s="499"/>
      <c r="AG13" s="541"/>
      <c r="AH13" s="498">
        <v>282</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412383</v>
      </c>
      <c r="BO13" s="448"/>
      <c r="BP13" s="448"/>
      <c r="BQ13" s="448"/>
      <c r="BR13" s="448"/>
      <c r="BS13" s="448"/>
      <c r="BT13" s="448"/>
      <c r="BU13" s="449"/>
      <c r="BV13" s="447">
        <v>301791</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-2.2999999999999998</v>
      </c>
      <c r="CU13" s="445"/>
      <c r="CV13" s="445"/>
      <c r="CW13" s="445"/>
      <c r="CX13" s="445"/>
      <c r="CY13" s="445"/>
      <c r="CZ13" s="445"/>
      <c r="DA13" s="446"/>
      <c r="DB13" s="444">
        <v>-2.2000000000000002</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52431</v>
      </c>
      <c r="S14" s="532"/>
      <c r="T14" s="532"/>
      <c r="U14" s="532"/>
      <c r="V14" s="533"/>
      <c r="W14" s="437"/>
      <c r="X14" s="438"/>
      <c r="Y14" s="438"/>
      <c r="Z14" s="438"/>
      <c r="AA14" s="438"/>
      <c r="AB14" s="427"/>
      <c r="AC14" s="534">
        <v>1.1000000000000001</v>
      </c>
      <c r="AD14" s="535"/>
      <c r="AE14" s="535"/>
      <c r="AF14" s="535"/>
      <c r="AG14" s="536"/>
      <c r="AH14" s="534">
        <v>1.1000000000000001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146</v>
      </c>
      <c r="CU14" s="546"/>
      <c r="CV14" s="546"/>
      <c r="CW14" s="546"/>
      <c r="CX14" s="546"/>
      <c r="CY14" s="546"/>
      <c r="CZ14" s="546"/>
      <c r="DA14" s="547"/>
      <c r="DB14" s="545" t="s">
        <v>127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52204</v>
      </c>
      <c r="S15" s="532"/>
      <c r="T15" s="532"/>
      <c r="U15" s="532"/>
      <c r="V15" s="533"/>
      <c r="W15" s="463" t="s">
        <v>148</v>
      </c>
      <c r="X15" s="464"/>
      <c r="Y15" s="464"/>
      <c r="Z15" s="464"/>
      <c r="AA15" s="464"/>
      <c r="AB15" s="454"/>
      <c r="AC15" s="498">
        <v>5893</v>
      </c>
      <c r="AD15" s="499"/>
      <c r="AE15" s="499"/>
      <c r="AF15" s="499"/>
      <c r="AG15" s="541"/>
      <c r="AH15" s="498">
        <v>5726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5959568</v>
      </c>
      <c r="BO15" s="411"/>
      <c r="BP15" s="411"/>
      <c r="BQ15" s="411"/>
      <c r="BR15" s="411"/>
      <c r="BS15" s="411"/>
      <c r="BT15" s="411"/>
      <c r="BU15" s="412"/>
      <c r="BV15" s="410">
        <v>6192068</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123</v>
      </c>
      <c r="S16" s="554"/>
      <c r="T16" s="554"/>
      <c r="U16" s="554"/>
      <c r="V16" s="555"/>
      <c r="W16" s="437"/>
      <c r="X16" s="438"/>
      <c r="Y16" s="438"/>
      <c r="Z16" s="438"/>
      <c r="AA16" s="438"/>
      <c r="AB16" s="427"/>
      <c r="AC16" s="534">
        <v>23.8</v>
      </c>
      <c r="AD16" s="535"/>
      <c r="AE16" s="535"/>
      <c r="AF16" s="535"/>
      <c r="AG16" s="536"/>
      <c r="AH16" s="534">
        <v>23.1</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7824903</v>
      </c>
      <c r="BO16" s="448"/>
      <c r="BP16" s="448"/>
      <c r="BQ16" s="448"/>
      <c r="BR16" s="448"/>
      <c r="BS16" s="448"/>
      <c r="BT16" s="448"/>
      <c r="BU16" s="449"/>
      <c r="BV16" s="447">
        <v>7448178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18650</v>
      </c>
      <c r="AD17" s="499"/>
      <c r="AE17" s="499"/>
      <c r="AF17" s="499"/>
      <c r="AG17" s="541"/>
      <c r="AH17" s="498">
        <v>18787</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7519708</v>
      </c>
      <c r="BO17" s="448"/>
      <c r="BP17" s="448"/>
      <c r="BQ17" s="448"/>
      <c r="BR17" s="448"/>
      <c r="BS17" s="448"/>
      <c r="BT17" s="448"/>
      <c r="BU17" s="449"/>
      <c r="BV17" s="447">
        <v>7837065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49.18</v>
      </c>
      <c r="M18" s="571"/>
      <c r="N18" s="571"/>
      <c r="O18" s="571"/>
      <c r="P18" s="571"/>
      <c r="Q18" s="571"/>
      <c r="R18" s="572"/>
      <c r="S18" s="572"/>
      <c r="T18" s="572"/>
      <c r="U18" s="572"/>
      <c r="V18" s="573"/>
      <c r="W18" s="465"/>
      <c r="X18" s="466"/>
      <c r="Y18" s="466"/>
      <c r="Z18" s="466"/>
      <c r="AA18" s="466"/>
      <c r="AB18" s="457"/>
      <c r="AC18" s="574">
        <v>75.2</v>
      </c>
      <c r="AD18" s="575"/>
      <c r="AE18" s="575"/>
      <c r="AF18" s="575"/>
      <c r="AG18" s="576"/>
      <c r="AH18" s="574">
        <v>75.8</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8658755</v>
      </c>
      <c r="BO18" s="448"/>
      <c r="BP18" s="448"/>
      <c r="BQ18" s="448"/>
      <c r="BR18" s="448"/>
      <c r="BS18" s="448"/>
      <c r="BT18" s="448"/>
      <c r="BU18" s="449"/>
      <c r="BV18" s="447">
        <v>8243060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1050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12106264</v>
      </c>
      <c r="BO19" s="448"/>
      <c r="BP19" s="448"/>
      <c r="BQ19" s="448"/>
      <c r="BR19" s="448"/>
      <c r="BS19" s="448"/>
      <c r="BT19" s="448"/>
      <c r="BU19" s="449"/>
      <c r="BV19" s="447">
        <v>11350804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18401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6252499</v>
      </c>
      <c r="BO22" s="411"/>
      <c r="BP22" s="411"/>
      <c r="BQ22" s="411"/>
      <c r="BR22" s="411"/>
      <c r="BS22" s="411"/>
      <c r="BT22" s="411"/>
      <c r="BU22" s="412"/>
      <c r="BV22" s="410">
        <v>6303011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3715646</v>
      </c>
      <c r="BO23" s="448"/>
      <c r="BP23" s="448"/>
      <c r="BQ23" s="448"/>
      <c r="BR23" s="448"/>
      <c r="BS23" s="448"/>
      <c r="BT23" s="448"/>
      <c r="BU23" s="449"/>
      <c r="BV23" s="447">
        <v>3727058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8124</v>
      </c>
      <c r="R24" s="499"/>
      <c r="S24" s="499"/>
      <c r="T24" s="499"/>
      <c r="U24" s="499"/>
      <c r="V24" s="541"/>
      <c r="W24" s="593"/>
      <c r="X24" s="594"/>
      <c r="Y24" s="595"/>
      <c r="Z24" s="497" t="s">
        <v>172</v>
      </c>
      <c r="AA24" s="477"/>
      <c r="AB24" s="477"/>
      <c r="AC24" s="477"/>
      <c r="AD24" s="477"/>
      <c r="AE24" s="477"/>
      <c r="AF24" s="477"/>
      <c r="AG24" s="478"/>
      <c r="AH24" s="498">
        <v>319</v>
      </c>
      <c r="AI24" s="499"/>
      <c r="AJ24" s="499"/>
      <c r="AK24" s="499"/>
      <c r="AL24" s="541"/>
      <c r="AM24" s="498">
        <v>886182</v>
      </c>
      <c r="AN24" s="499"/>
      <c r="AO24" s="499"/>
      <c r="AP24" s="499"/>
      <c r="AQ24" s="499"/>
      <c r="AR24" s="541"/>
      <c r="AS24" s="498">
        <v>2778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4161609</v>
      </c>
      <c r="BO24" s="448"/>
      <c r="BP24" s="448"/>
      <c r="BQ24" s="448"/>
      <c r="BR24" s="448"/>
      <c r="BS24" s="448"/>
      <c r="BT24" s="448"/>
      <c r="BU24" s="449"/>
      <c r="BV24" s="447">
        <v>4043338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1</v>
      </c>
      <c r="M25" s="499"/>
      <c r="N25" s="499"/>
      <c r="O25" s="499"/>
      <c r="P25" s="541"/>
      <c r="Q25" s="498">
        <v>7350</v>
      </c>
      <c r="R25" s="499"/>
      <c r="S25" s="499"/>
      <c r="T25" s="499"/>
      <c r="U25" s="499"/>
      <c r="V25" s="541"/>
      <c r="W25" s="593"/>
      <c r="X25" s="594"/>
      <c r="Y25" s="595"/>
      <c r="Z25" s="497" t="s">
        <v>175</v>
      </c>
      <c r="AA25" s="477"/>
      <c r="AB25" s="477"/>
      <c r="AC25" s="477"/>
      <c r="AD25" s="477"/>
      <c r="AE25" s="477"/>
      <c r="AF25" s="477"/>
      <c r="AG25" s="478"/>
      <c r="AH25" s="498" t="s">
        <v>127</v>
      </c>
      <c r="AI25" s="499"/>
      <c r="AJ25" s="499"/>
      <c r="AK25" s="499"/>
      <c r="AL25" s="541"/>
      <c r="AM25" s="498" t="s">
        <v>137</v>
      </c>
      <c r="AN25" s="499"/>
      <c r="AO25" s="499"/>
      <c r="AP25" s="499"/>
      <c r="AQ25" s="499"/>
      <c r="AR25" s="541"/>
      <c r="AS25" s="498" t="s">
        <v>146</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4267953</v>
      </c>
      <c r="BO25" s="411"/>
      <c r="BP25" s="411"/>
      <c r="BQ25" s="411"/>
      <c r="BR25" s="411"/>
      <c r="BS25" s="411"/>
      <c r="BT25" s="411"/>
      <c r="BU25" s="412"/>
      <c r="BV25" s="410">
        <v>3660658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6340</v>
      </c>
      <c r="R26" s="499"/>
      <c r="S26" s="499"/>
      <c r="T26" s="499"/>
      <c r="U26" s="499"/>
      <c r="V26" s="541"/>
      <c r="W26" s="593"/>
      <c r="X26" s="594"/>
      <c r="Y26" s="595"/>
      <c r="Z26" s="497" t="s">
        <v>178</v>
      </c>
      <c r="AA26" s="599"/>
      <c r="AB26" s="599"/>
      <c r="AC26" s="599"/>
      <c r="AD26" s="599"/>
      <c r="AE26" s="599"/>
      <c r="AF26" s="599"/>
      <c r="AG26" s="600"/>
      <c r="AH26" s="498">
        <v>17</v>
      </c>
      <c r="AI26" s="499"/>
      <c r="AJ26" s="499"/>
      <c r="AK26" s="499"/>
      <c r="AL26" s="541"/>
      <c r="AM26" s="498">
        <v>43469</v>
      </c>
      <c r="AN26" s="499"/>
      <c r="AO26" s="499"/>
      <c r="AP26" s="499"/>
      <c r="AQ26" s="499"/>
      <c r="AR26" s="541"/>
      <c r="AS26" s="498">
        <v>2557</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127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4100</v>
      </c>
      <c r="R27" s="499"/>
      <c r="S27" s="499"/>
      <c r="T27" s="499"/>
      <c r="U27" s="499"/>
      <c r="V27" s="541"/>
      <c r="W27" s="593"/>
      <c r="X27" s="594"/>
      <c r="Y27" s="595"/>
      <c r="Z27" s="497" t="s">
        <v>181</v>
      </c>
      <c r="AA27" s="477"/>
      <c r="AB27" s="477"/>
      <c r="AC27" s="477"/>
      <c r="AD27" s="477"/>
      <c r="AE27" s="477"/>
      <c r="AF27" s="477"/>
      <c r="AG27" s="478"/>
      <c r="AH27" s="498">
        <v>10</v>
      </c>
      <c r="AI27" s="499"/>
      <c r="AJ27" s="499"/>
      <c r="AK27" s="499"/>
      <c r="AL27" s="541"/>
      <c r="AM27" s="498">
        <v>25073</v>
      </c>
      <c r="AN27" s="499"/>
      <c r="AO27" s="499"/>
      <c r="AP27" s="499"/>
      <c r="AQ27" s="499"/>
      <c r="AR27" s="541"/>
      <c r="AS27" s="498">
        <v>2507</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671903</v>
      </c>
      <c r="BO27" s="567"/>
      <c r="BP27" s="567"/>
      <c r="BQ27" s="567"/>
      <c r="BR27" s="567"/>
      <c r="BS27" s="567"/>
      <c r="BT27" s="567"/>
      <c r="BU27" s="568"/>
      <c r="BV27" s="566">
        <v>670295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3390</v>
      </c>
      <c r="R28" s="499"/>
      <c r="S28" s="499"/>
      <c r="T28" s="499"/>
      <c r="U28" s="499"/>
      <c r="V28" s="541"/>
      <c r="W28" s="593"/>
      <c r="X28" s="594"/>
      <c r="Y28" s="595"/>
      <c r="Z28" s="497" t="s">
        <v>184</v>
      </c>
      <c r="AA28" s="477"/>
      <c r="AB28" s="477"/>
      <c r="AC28" s="477"/>
      <c r="AD28" s="477"/>
      <c r="AE28" s="477"/>
      <c r="AF28" s="477"/>
      <c r="AG28" s="478"/>
      <c r="AH28" s="498" t="s">
        <v>137</v>
      </c>
      <c r="AI28" s="499"/>
      <c r="AJ28" s="499"/>
      <c r="AK28" s="499"/>
      <c r="AL28" s="541"/>
      <c r="AM28" s="498" t="s">
        <v>185</v>
      </c>
      <c r="AN28" s="499"/>
      <c r="AO28" s="499"/>
      <c r="AP28" s="499"/>
      <c r="AQ28" s="499"/>
      <c r="AR28" s="541"/>
      <c r="AS28" s="498" t="s">
        <v>186</v>
      </c>
      <c r="AT28" s="499"/>
      <c r="AU28" s="499"/>
      <c r="AV28" s="499"/>
      <c r="AW28" s="499"/>
      <c r="AX28" s="500"/>
      <c r="AY28" s="601" t="s">
        <v>187</v>
      </c>
      <c r="AZ28" s="602"/>
      <c r="BA28" s="602"/>
      <c r="BB28" s="603"/>
      <c r="BC28" s="407" t="s">
        <v>47</v>
      </c>
      <c r="BD28" s="408"/>
      <c r="BE28" s="408"/>
      <c r="BF28" s="408"/>
      <c r="BG28" s="408"/>
      <c r="BH28" s="408"/>
      <c r="BI28" s="408"/>
      <c r="BJ28" s="408"/>
      <c r="BK28" s="408"/>
      <c r="BL28" s="408"/>
      <c r="BM28" s="409"/>
      <c r="BN28" s="410">
        <v>4954040</v>
      </c>
      <c r="BO28" s="411"/>
      <c r="BP28" s="411"/>
      <c r="BQ28" s="411"/>
      <c r="BR28" s="411"/>
      <c r="BS28" s="411"/>
      <c r="BT28" s="411"/>
      <c r="BU28" s="412"/>
      <c r="BV28" s="410">
        <v>4624260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16</v>
      </c>
      <c r="M29" s="499"/>
      <c r="N29" s="499"/>
      <c r="O29" s="499"/>
      <c r="P29" s="541"/>
      <c r="Q29" s="498">
        <v>3190</v>
      </c>
      <c r="R29" s="499"/>
      <c r="S29" s="499"/>
      <c r="T29" s="499"/>
      <c r="U29" s="499"/>
      <c r="V29" s="541"/>
      <c r="W29" s="596"/>
      <c r="X29" s="597"/>
      <c r="Y29" s="598"/>
      <c r="Z29" s="497" t="s">
        <v>189</v>
      </c>
      <c r="AA29" s="477"/>
      <c r="AB29" s="477"/>
      <c r="AC29" s="477"/>
      <c r="AD29" s="477"/>
      <c r="AE29" s="477"/>
      <c r="AF29" s="477"/>
      <c r="AG29" s="478"/>
      <c r="AH29" s="498">
        <v>329</v>
      </c>
      <c r="AI29" s="499"/>
      <c r="AJ29" s="499"/>
      <c r="AK29" s="499"/>
      <c r="AL29" s="541"/>
      <c r="AM29" s="498">
        <v>911255</v>
      </c>
      <c r="AN29" s="499"/>
      <c r="AO29" s="499"/>
      <c r="AP29" s="499"/>
      <c r="AQ29" s="499"/>
      <c r="AR29" s="541"/>
      <c r="AS29" s="498">
        <v>2770</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565</v>
      </c>
      <c r="BO29" s="448"/>
      <c r="BP29" s="448"/>
      <c r="BQ29" s="448"/>
      <c r="BR29" s="448"/>
      <c r="BS29" s="448"/>
      <c r="BT29" s="448"/>
      <c r="BU29" s="449"/>
      <c r="BV29" s="447">
        <v>4854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92.9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2642074</v>
      </c>
      <c r="BO30" s="567"/>
      <c r="BP30" s="567"/>
      <c r="BQ30" s="567"/>
      <c r="BR30" s="567"/>
      <c r="BS30" s="567"/>
      <c r="BT30" s="567"/>
      <c r="BU30" s="568"/>
      <c r="BV30" s="566">
        <v>2688904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富谷市国民健康保険特別会計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富谷市下水道事業会計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吉田川流域溜池大和町外３市３ヶ町村組合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富谷市市営墓地特別会計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富谷市介護保険特別会計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富谷市水道事業会計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黒川地域行政事務組合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富谷市後期高齢者医療特別会計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黒川地域行政事務組合：病院事業会計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黒川地域行政事務組合：介護事業会計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宮城県市町村職員退職手当組合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宮城県市町村非常勤消防団員補償報償組合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宮城県市町村自治振興センター</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宮城県後期高齢者医療広域連合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宮城県後期高齢者医療事業会計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589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1" t="s">
        <v>559</v>
      </c>
      <c r="D34" s="1211"/>
      <c r="E34" s="1212"/>
      <c r="F34" s="32">
        <v>17.7</v>
      </c>
      <c r="G34" s="33">
        <v>17.41</v>
      </c>
      <c r="H34" s="33">
        <v>17.149999999999999</v>
      </c>
      <c r="I34" s="33">
        <v>18.22</v>
      </c>
      <c r="J34" s="34">
        <v>17.809999999999999</v>
      </c>
      <c r="K34" s="22"/>
      <c r="L34" s="22"/>
      <c r="M34" s="22"/>
      <c r="N34" s="22"/>
      <c r="O34" s="22"/>
      <c r="P34" s="22"/>
    </row>
    <row r="35" spans="1:16" ht="39" customHeight="1" x14ac:dyDescent="0.15">
      <c r="A35" s="22"/>
      <c r="B35" s="35"/>
      <c r="C35" s="1205" t="s">
        <v>560</v>
      </c>
      <c r="D35" s="1206"/>
      <c r="E35" s="1207"/>
      <c r="F35" s="36">
        <v>6.71</v>
      </c>
      <c r="G35" s="37">
        <v>9.58</v>
      </c>
      <c r="H35" s="37">
        <v>7.71</v>
      </c>
      <c r="I35" s="37">
        <v>10.02</v>
      </c>
      <c r="J35" s="38">
        <v>10.16</v>
      </c>
      <c r="K35" s="22"/>
      <c r="L35" s="22"/>
      <c r="M35" s="22"/>
      <c r="N35" s="22"/>
      <c r="O35" s="22"/>
      <c r="P35" s="22"/>
    </row>
    <row r="36" spans="1:16" ht="39" customHeight="1" x14ac:dyDescent="0.15">
      <c r="A36" s="22"/>
      <c r="B36" s="35"/>
      <c r="C36" s="1205" t="s">
        <v>561</v>
      </c>
      <c r="D36" s="1206"/>
      <c r="E36" s="1207"/>
      <c r="F36" s="36">
        <v>0.19</v>
      </c>
      <c r="G36" s="37">
        <v>0.43</v>
      </c>
      <c r="H36" s="37">
        <v>0.6</v>
      </c>
      <c r="I36" s="37">
        <v>1.57</v>
      </c>
      <c r="J36" s="38">
        <v>1.34</v>
      </c>
      <c r="K36" s="22"/>
      <c r="L36" s="22"/>
      <c r="M36" s="22"/>
      <c r="N36" s="22"/>
      <c r="O36" s="22"/>
      <c r="P36" s="22"/>
    </row>
    <row r="37" spans="1:16" ht="39" customHeight="1" x14ac:dyDescent="0.15">
      <c r="A37" s="22"/>
      <c r="B37" s="35"/>
      <c r="C37" s="1205" t="s">
        <v>562</v>
      </c>
      <c r="D37" s="1206"/>
      <c r="E37" s="1207"/>
      <c r="F37" s="36" t="s">
        <v>512</v>
      </c>
      <c r="G37" s="37" t="s">
        <v>512</v>
      </c>
      <c r="H37" s="37" t="s">
        <v>512</v>
      </c>
      <c r="I37" s="37">
        <v>0.55000000000000004</v>
      </c>
      <c r="J37" s="38">
        <v>0.65</v>
      </c>
      <c r="K37" s="22"/>
      <c r="L37" s="22"/>
      <c r="M37" s="22"/>
      <c r="N37" s="22"/>
      <c r="O37" s="22"/>
      <c r="P37" s="22"/>
    </row>
    <row r="38" spans="1:16" ht="39" customHeight="1" x14ac:dyDescent="0.15">
      <c r="A38" s="22"/>
      <c r="B38" s="35"/>
      <c r="C38" s="1205" t="s">
        <v>563</v>
      </c>
      <c r="D38" s="1206"/>
      <c r="E38" s="1207"/>
      <c r="F38" s="36">
        <v>1.17</v>
      </c>
      <c r="G38" s="37">
        <v>0.37</v>
      </c>
      <c r="H38" s="37">
        <v>0.36</v>
      </c>
      <c r="I38" s="37">
        <v>0.27</v>
      </c>
      <c r="J38" s="38">
        <v>0.56000000000000005</v>
      </c>
      <c r="K38" s="22"/>
      <c r="L38" s="22"/>
      <c r="M38" s="22"/>
      <c r="N38" s="22"/>
      <c r="O38" s="22"/>
      <c r="P38" s="22"/>
    </row>
    <row r="39" spans="1:16" ht="39" customHeight="1" x14ac:dyDescent="0.15">
      <c r="A39" s="22"/>
      <c r="B39" s="35"/>
      <c r="C39" s="1205" t="s">
        <v>564</v>
      </c>
      <c r="D39" s="1206"/>
      <c r="E39" s="1207"/>
      <c r="F39" s="36">
        <v>0.1</v>
      </c>
      <c r="G39" s="37">
        <v>0.11</v>
      </c>
      <c r="H39" s="37">
        <v>0.09</v>
      </c>
      <c r="I39" s="37">
        <v>0.09</v>
      </c>
      <c r="J39" s="38">
        <v>0.08</v>
      </c>
      <c r="K39" s="22"/>
      <c r="L39" s="22"/>
      <c r="M39" s="22"/>
      <c r="N39" s="22"/>
      <c r="O39" s="22"/>
      <c r="P39" s="22"/>
    </row>
    <row r="40" spans="1:16" ht="39" customHeight="1" x14ac:dyDescent="0.15">
      <c r="A40" s="22"/>
      <c r="B40" s="35"/>
      <c r="C40" s="1205" t="s">
        <v>565</v>
      </c>
      <c r="D40" s="1206"/>
      <c r="E40" s="1207"/>
      <c r="F40" s="36" t="s">
        <v>512</v>
      </c>
      <c r="G40" s="37" t="s">
        <v>512</v>
      </c>
      <c r="H40" s="37" t="s">
        <v>512</v>
      </c>
      <c r="I40" s="37" t="s">
        <v>512</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566</v>
      </c>
      <c r="D42" s="1206"/>
      <c r="E42" s="1207"/>
      <c r="F42" s="36" t="s">
        <v>512</v>
      </c>
      <c r="G42" s="37" t="s">
        <v>512</v>
      </c>
      <c r="H42" s="37" t="s">
        <v>512</v>
      </c>
      <c r="I42" s="37" t="s">
        <v>512</v>
      </c>
      <c r="J42" s="38" t="s">
        <v>512</v>
      </c>
      <c r="K42" s="22"/>
      <c r="L42" s="22"/>
      <c r="M42" s="22"/>
      <c r="N42" s="22"/>
      <c r="O42" s="22"/>
      <c r="P42" s="22"/>
    </row>
    <row r="43" spans="1:16" ht="39" customHeight="1" thickBot="1" x14ac:dyDescent="0.2">
      <c r="A43" s="22"/>
      <c r="B43" s="40"/>
      <c r="C43" s="1208" t="s">
        <v>567</v>
      </c>
      <c r="D43" s="1209"/>
      <c r="E43" s="1210"/>
      <c r="F43" s="41">
        <v>0.32</v>
      </c>
      <c r="G43" s="42">
        <v>0.24</v>
      </c>
      <c r="H43" s="42">
        <v>0.26</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t8/a+3XqS1V8ceM9N1w7wrjBhakIoRl2vNex1U9NLc2eNWmKjjHmYS46oHfls2q6e+m5LO/hBSwfuLHaIX3g==" saltValue="GPZt3M2eWLxak7dwujs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5" zoomScaleNormal="6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473</v>
      </c>
      <c r="L45" s="60">
        <v>519</v>
      </c>
      <c r="M45" s="60">
        <v>504</v>
      </c>
      <c r="N45" s="60">
        <v>469</v>
      </c>
      <c r="O45" s="61">
        <v>501</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512</v>
      </c>
      <c r="L46" s="64" t="s">
        <v>512</v>
      </c>
      <c r="M46" s="64" t="s">
        <v>512</v>
      </c>
      <c r="N46" s="64" t="s">
        <v>512</v>
      </c>
      <c r="O46" s="65" t="s">
        <v>512</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512</v>
      </c>
      <c r="L47" s="64" t="s">
        <v>512</v>
      </c>
      <c r="M47" s="64" t="s">
        <v>512</v>
      </c>
      <c r="N47" s="64" t="s">
        <v>512</v>
      </c>
      <c r="O47" s="65" t="s">
        <v>512</v>
      </c>
      <c r="P47" s="48"/>
      <c r="Q47" s="48"/>
      <c r="R47" s="48"/>
      <c r="S47" s="48"/>
      <c r="T47" s="48"/>
      <c r="U47" s="48"/>
    </row>
    <row r="48" spans="1:21" ht="30.75" customHeight="1" x14ac:dyDescent="0.15">
      <c r="A48" s="48"/>
      <c r="B48" s="1215"/>
      <c r="C48" s="1216"/>
      <c r="D48" s="62"/>
      <c r="E48" s="1221" t="s">
        <v>14</v>
      </c>
      <c r="F48" s="1221"/>
      <c r="G48" s="1221"/>
      <c r="H48" s="1221"/>
      <c r="I48" s="1221"/>
      <c r="J48" s="1222"/>
      <c r="K48" s="63">
        <v>120</v>
      </c>
      <c r="L48" s="64">
        <v>120</v>
      </c>
      <c r="M48" s="64">
        <v>103</v>
      </c>
      <c r="N48" s="64">
        <v>70</v>
      </c>
      <c r="O48" s="65">
        <v>57</v>
      </c>
      <c r="P48" s="48"/>
      <c r="Q48" s="48"/>
      <c r="R48" s="48"/>
      <c r="S48" s="48"/>
      <c r="T48" s="48"/>
      <c r="U48" s="48"/>
    </row>
    <row r="49" spans="1:21" ht="30.75" customHeight="1" x14ac:dyDescent="0.15">
      <c r="A49" s="48"/>
      <c r="B49" s="1215"/>
      <c r="C49" s="1216"/>
      <c r="D49" s="62"/>
      <c r="E49" s="1221" t="s">
        <v>15</v>
      </c>
      <c r="F49" s="1221"/>
      <c r="G49" s="1221"/>
      <c r="H49" s="1221"/>
      <c r="I49" s="1221"/>
      <c r="J49" s="1222"/>
      <c r="K49" s="63">
        <v>49</v>
      </c>
      <c r="L49" s="64">
        <v>50</v>
      </c>
      <c r="M49" s="64">
        <v>57</v>
      </c>
      <c r="N49" s="64">
        <v>51</v>
      </c>
      <c r="O49" s="65">
        <v>46</v>
      </c>
      <c r="P49" s="48"/>
      <c r="Q49" s="48"/>
      <c r="R49" s="48"/>
      <c r="S49" s="48"/>
      <c r="T49" s="48"/>
      <c r="U49" s="48"/>
    </row>
    <row r="50" spans="1:21" ht="30.75" customHeight="1" x14ac:dyDescent="0.15">
      <c r="A50" s="48"/>
      <c r="B50" s="1215"/>
      <c r="C50" s="1216"/>
      <c r="D50" s="62"/>
      <c r="E50" s="1221" t="s">
        <v>16</v>
      </c>
      <c r="F50" s="1221"/>
      <c r="G50" s="1221"/>
      <c r="H50" s="1221"/>
      <c r="I50" s="1221"/>
      <c r="J50" s="1222"/>
      <c r="K50" s="63">
        <v>7</v>
      </c>
      <c r="L50" s="64">
        <v>6</v>
      </c>
      <c r="M50" s="64">
        <v>4</v>
      </c>
      <c r="N50" s="64">
        <v>4</v>
      </c>
      <c r="O50" s="65">
        <v>2</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512</v>
      </c>
      <c r="L51" s="64" t="s">
        <v>512</v>
      </c>
      <c r="M51" s="64" t="s">
        <v>512</v>
      </c>
      <c r="N51" s="64" t="s">
        <v>512</v>
      </c>
      <c r="O51" s="65" t="s">
        <v>512</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817</v>
      </c>
      <c r="L52" s="64">
        <v>853</v>
      </c>
      <c r="M52" s="64">
        <v>849</v>
      </c>
      <c r="N52" s="64">
        <v>828</v>
      </c>
      <c r="O52" s="65">
        <v>833</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-168</v>
      </c>
      <c r="L53" s="69">
        <v>-158</v>
      </c>
      <c r="M53" s="69">
        <v>-181</v>
      </c>
      <c r="N53" s="69">
        <v>-234</v>
      </c>
      <c r="O53" s="70">
        <v>-227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9" t="s">
        <v>24</v>
      </c>
      <c r="C57" s="1230"/>
      <c r="D57" s="1233" t="s">
        <v>25</v>
      </c>
      <c r="E57" s="1234"/>
      <c r="F57" s="1234"/>
      <c r="G57" s="1234"/>
      <c r="H57" s="1234"/>
      <c r="I57" s="1234"/>
      <c r="J57" s="1235"/>
      <c r="K57" s="83"/>
      <c r="L57" s="84"/>
      <c r="M57" s="84"/>
      <c r="N57" s="84"/>
      <c r="O57" s="85"/>
    </row>
    <row r="58" spans="1:21" ht="31.5" customHeight="1" thickBot="1" x14ac:dyDescent="0.2">
      <c r="B58" s="1231"/>
      <c r="C58" s="1232"/>
      <c r="D58" s="1236" t="s">
        <v>26</v>
      </c>
      <c r="E58" s="1237"/>
      <c r="F58" s="1237"/>
      <c r="G58" s="1237"/>
      <c r="H58" s="1237"/>
      <c r="I58" s="1237"/>
      <c r="J58" s="123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tHmjnRASd4/YaW25F82C/nejfxo1WVZQt07F7LKb+JmOQt8n22CuveKQUHZ+99eRBxGv5+CJ+GUtsmYSh8rw==" saltValue="GUUzOfIiI+d/5OHt/RdR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39" t="s">
        <v>29</v>
      </c>
      <c r="C41" s="1240"/>
      <c r="D41" s="102"/>
      <c r="E41" s="1245" t="s">
        <v>30</v>
      </c>
      <c r="F41" s="1245"/>
      <c r="G41" s="1245"/>
      <c r="H41" s="1246"/>
      <c r="I41" s="351">
        <v>6752</v>
      </c>
      <c r="J41" s="352">
        <v>6571</v>
      </c>
      <c r="K41" s="352">
        <v>6090</v>
      </c>
      <c r="L41" s="352">
        <v>6218</v>
      </c>
      <c r="M41" s="353">
        <v>6209</v>
      </c>
    </row>
    <row r="42" spans="2:13" ht="27.75" customHeight="1" x14ac:dyDescent="0.15">
      <c r="B42" s="1241"/>
      <c r="C42" s="1242"/>
      <c r="D42" s="103"/>
      <c r="E42" s="1247" t="s">
        <v>31</v>
      </c>
      <c r="F42" s="1247"/>
      <c r="G42" s="1247"/>
      <c r="H42" s="1248"/>
      <c r="I42" s="354" t="s">
        <v>512</v>
      </c>
      <c r="J42" s="355" t="s">
        <v>512</v>
      </c>
      <c r="K42" s="355" t="s">
        <v>512</v>
      </c>
      <c r="L42" s="355" t="s">
        <v>512</v>
      </c>
      <c r="M42" s="356" t="s">
        <v>512</v>
      </c>
    </row>
    <row r="43" spans="2:13" ht="27.75" customHeight="1" x14ac:dyDescent="0.15">
      <c r="B43" s="1241"/>
      <c r="C43" s="1242"/>
      <c r="D43" s="103"/>
      <c r="E43" s="1247" t="s">
        <v>32</v>
      </c>
      <c r="F43" s="1247"/>
      <c r="G43" s="1247"/>
      <c r="H43" s="1248"/>
      <c r="I43" s="354">
        <v>721</v>
      </c>
      <c r="J43" s="355">
        <v>530</v>
      </c>
      <c r="K43" s="355">
        <v>496</v>
      </c>
      <c r="L43" s="355">
        <v>381</v>
      </c>
      <c r="M43" s="356">
        <v>296</v>
      </c>
    </row>
    <row r="44" spans="2:13" ht="27.75" customHeight="1" x14ac:dyDescent="0.15">
      <c r="B44" s="1241"/>
      <c r="C44" s="1242"/>
      <c r="D44" s="103"/>
      <c r="E44" s="1247" t="s">
        <v>33</v>
      </c>
      <c r="F44" s="1247"/>
      <c r="G44" s="1247"/>
      <c r="H44" s="1248"/>
      <c r="I44" s="354">
        <v>357</v>
      </c>
      <c r="J44" s="355">
        <v>365</v>
      </c>
      <c r="K44" s="355">
        <v>293</v>
      </c>
      <c r="L44" s="355">
        <v>247</v>
      </c>
      <c r="M44" s="356">
        <v>242</v>
      </c>
    </row>
    <row r="45" spans="2:13" ht="27.75" customHeight="1" x14ac:dyDescent="0.15">
      <c r="B45" s="1241"/>
      <c r="C45" s="1242"/>
      <c r="D45" s="103"/>
      <c r="E45" s="1247" t="s">
        <v>34</v>
      </c>
      <c r="F45" s="1247"/>
      <c r="G45" s="1247"/>
      <c r="H45" s="1248"/>
      <c r="I45" s="354" t="s">
        <v>512</v>
      </c>
      <c r="J45" s="355" t="s">
        <v>512</v>
      </c>
      <c r="K45" s="355" t="s">
        <v>512</v>
      </c>
      <c r="L45" s="355">
        <v>171</v>
      </c>
      <c r="M45" s="356">
        <v>294</v>
      </c>
    </row>
    <row r="46" spans="2:13" ht="27.75" customHeight="1" x14ac:dyDescent="0.15">
      <c r="B46" s="1241"/>
      <c r="C46" s="1242"/>
      <c r="D46" s="104"/>
      <c r="E46" s="1247" t="s">
        <v>35</v>
      </c>
      <c r="F46" s="1247"/>
      <c r="G46" s="1247"/>
      <c r="H46" s="1248"/>
      <c r="I46" s="354" t="s">
        <v>512</v>
      </c>
      <c r="J46" s="355" t="s">
        <v>512</v>
      </c>
      <c r="K46" s="355">
        <v>0</v>
      </c>
      <c r="L46" s="355" t="s">
        <v>512</v>
      </c>
      <c r="M46" s="356" t="s">
        <v>512</v>
      </c>
    </row>
    <row r="47" spans="2:13" ht="27.75" customHeight="1" x14ac:dyDescent="0.15">
      <c r="B47" s="1241"/>
      <c r="C47" s="1242"/>
      <c r="D47" s="105"/>
      <c r="E47" s="1249" t="s">
        <v>36</v>
      </c>
      <c r="F47" s="1250"/>
      <c r="G47" s="1250"/>
      <c r="H47" s="1251"/>
      <c r="I47" s="354" t="s">
        <v>512</v>
      </c>
      <c r="J47" s="355" t="s">
        <v>512</v>
      </c>
      <c r="K47" s="355" t="s">
        <v>512</v>
      </c>
      <c r="L47" s="355" t="s">
        <v>512</v>
      </c>
      <c r="M47" s="356" t="s">
        <v>512</v>
      </c>
    </row>
    <row r="48" spans="2:13" ht="27.75" customHeight="1" x14ac:dyDescent="0.15">
      <c r="B48" s="1241"/>
      <c r="C48" s="1242"/>
      <c r="D48" s="103"/>
      <c r="E48" s="1247" t="s">
        <v>37</v>
      </c>
      <c r="F48" s="1247"/>
      <c r="G48" s="1247"/>
      <c r="H48" s="1248"/>
      <c r="I48" s="354" t="s">
        <v>512</v>
      </c>
      <c r="J48" s="355" t="s">
        <v>512</v>
      </c>
      <c r="K48" s="355" t="s">
        <v>512</v>
      </c>
      <c r="L48" s="355" t="s">
        <v>512</v>
      </c>
      <c r="M48" s="356" t="s">
        <v>512</v>
      </c>
    </row>
    <row r="49" spans="2:13" ht="27.75" customHeight="1" x14ac:dyDescent="0.15">
      <c r="B49" s="1243"/>
      <c r="C49" s="1244"/>
      <c r="D49" s="103"/>
      <c r="E49" s="1247" t="s">
        <v>38</v>
      </c>
      <c r="F49" s="1247"/>
      <c r="G49" s="1247"/>
      <c r="H49" s="1248"/>
      <c r="I49" s="354" t="s">
        <v>512</v>
      </c>
      <c r="J49" s="355" t="s">
        <v>512</v>
      </c>
      <c r="K49" s="355" t="s">
        <v>512</v>
      </c>
      <c r="L49" s="355" t="s">
        <v>512</v>
      </c>
      <c r="M49" s="356" t="s">
        <v>512</v>
      </c>
    </row>
    <row r="50" spans="2:13" ht="27.75" customHeight="1" x14ac:dyDescent="0.15">
      <c r="B50" s="1252" t="s">
        <v>39</v>
      </c>
      <c r="C50" s="1253"/>
      <c r="D50" s="106"/>
      <c r="E50" s="1247" t="s">
        <v>40</v>
      </c>
      <c r="F50" s="1247"/>
      <c r="G50" s="1247"/>
      <c r="H50" s="1248"/>
      <c r="I50" s="354">
        <v>8760</v>
      </c>
      <c r="J50" s="355">
        <v>9131</v>
      </c>
      <c r="K50" s="355">
        <v>9437</v>
      </c>
      <c r="L50" s="355">
        <v>9487</v>
      </c>
      <c r="M50" s="356">
        <v>9869</v>
      </c>
    </row>
    <row r="51" spans="2:13" ht="27.75" customHeight="1" x14ac:dyDescent="0.15">
      <c r="B51" s="1241"/>
      <c r="C51" s="1242"/>
      <c r="D51" s="103"/>
      <c r="E51" s="1247" t="s">
        <v>41</v>
      </c>
      <c r="F51" s="1247"/>
      <c r="G51" s="1247"/>
      <c r="H51" s="1248"/>
      <c r="I51" s="354">
        <v>139</v>
      </c>
      <c r="J51" s="355">
        <v>132</v>
      </c>
      <c r="K51" s="355">
        <v>122</v>
      </c>
      <c r="L51" s="355">
        <v>113</v>
      </c>
      <c r="M51" s="356">
        <v>99</v>
      </c>
    </row>
    <row r="52" spans="2:13" ht="27.75" customHeight="1" x14ac:dyDescent="0.15">
      <c r="B52" s="1243"/>
      <c r="C52" s="1244"/>
      <c r="D52" s="103"/>
      <c r="E52" s="1247" t="s">
        <v>42</v>
      </c>
      <c r="F52" s="1247"/>
      <c r="G52" s="1247"/>
      <c r="H52" s="1248"/>
      <c r="I52" s="354">
        <v>9030</v>
      </c>
      <c r="J52" s="355">
        <v>9258</v>
      </c>
      <c r="K52" s="355">
        <v>9486</v>
      </c>
      <c r="L52" s="355">
        <v>9585</v>
      </c>
      <c r="M52" s="356">
        <v>9810</v>
      </c>
    </row>
    <row r="53" spans="2:13" ht="27.75" customHeight="1" thickBot="1" x14ac:dyDescent="0.2">
      <c r="B53" s="1254" t="s">
        <v>43</v>
      </c>
      <c r="C53" s="1255"/>
      <c r="D53" s="107"/>
      <c r="E53" s="1256" t="s">
        <v>44</v>
      </c>
      <c r="F53" s="1256"/>
      <c r="G53" s="1256"/>
      <c r="H53" s="1257"/>
      <c r="I53" s="357">
        <v>-10101</v>
      </c>
      <c r="J53" s="358">
        <v>-11054</v>
      </c>
      <c r="K53" s="358">
        <v>-12166</v>
      </c>
      <c r="L53" s="358">
        <v>-12169</v>
      </c>
      <c r="M53" s="359">
        <v>-12736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S1K612D3y6WZRGIaO5w8WX0Wo19XnS7mRxLhrNtmkQ4sy6FkY5uBmImlOdd8rkDP1CnipZdEfNAlBnEuhcxHw==" saltValue="Cu/YMSY1NXTnb86C7z1l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66" t="s">
        <v>47</v>
      </c>
      <c r="D55" s="1266"/>
      <c r="E55" s="1267"/>
      <c r="F55" s="119">
        <v>4575</v>
      </c>
      <c r="G55" s="119">
        <v>4624</v>
      </c>
      <c r="H55" s="120">
        <v>4954</v>
      </c>
    </row>
    <row r="56" spans="2:8" ht="52.5" customHeight="1" x14ac:dyDescent="0.15">
      <c r="B56" s="121"/>
      <c r="C56" s="1268" t="s">
        <v>48</v>
      </c>
      <c r="D56" s="1268"/>
      <c r="E56" s="1269"/>
      <c r="F56" s="122">
        <v>5</v>
      </c>
      <c r="G56" s="122">
        <v>5</v>
      </c>
      <c r="H56" s="123">
        <v>1</v>
      </c>
    </row>
    <row r="57" spans="2:8" ht="53.25" customHeight="1" x14ac:dyDescent="0.15">
      <c r="B57" s="121"/>
      <c r="C57" s="1270" t="s">
        <v>49</v>
      </c>
      <c r="D57" s="1270"/>
      <c r="E57" s="1271"/>
      <c r="F57" s="124">
        <v>2678</v>
      </c>
      <c r="G57" s="124">
        <v>2689</v>
      </c>
      <c r="H57" s="125">
        <v>2642</v>
      </c>
    </row>
    <row r="58" spans="2:8" ht="45.75" customHeight="1" x14ac:dyDescent="0.15">
      <c r="B58" s="126"/>
      <c r="C58" s="1258" t="s">
        <v>584</v>
      </c>
      <c r="D58" s="1259"/>
      <c r="E58" s="1260"/>
      <c r="F58" s="127">
        <v>1716</v>
      </c>
      <c r="G58" s="127">
        <v>1717</v>
      </c>
      <c r="H58" s="128">
        <v>1660</v>
      </c>
    </row>
    <row r="59" spans="2:8" ht="45.75" customHeight="1" x14ac:dyDescent="0.15">
      <c r="B59" s="126"/>
      <c r="C59" s="1258" t="s">
        <v>585</v>
      </c>
      <c r="D59" s="1259"/>
      <c r="E59" s="1260"/>
      <c r="F59" s="127">
        <v>446</v>
      </c>
      <c r="G59" s="127">
        <v>446</v>
      </c>
      <c r="H59" s="128">
        <v>447</v>
      </c>
    </row>
    <row r="60" spans="2:8" ht="45.75" customHeight="1" x14ac:dyDescent="0.15">
      <c r="B60" s="126"/>
      <c r="C60" s="1258" t="s">
        <v>586</v>
      </c>
      <c r="D60" s="1259"/>
      <c r="E60" s="1260"/>
      <c r="F60" s="127">
        <v>238</v>
      </c>
      <c r="G60" s="127">
        <v>238</v>
      </c>
      <c r="H60" s="128">
        <v>238</v>
      </c>
    </row>
    <row r="61" spans="2:8" ht="45.75" customHeight="1" x14ac:dyDescent="0.15">
      <c r="B61" s="126"/>
      <c r="C61" s="1258" t="s">
        <v>587</v>
      </c>
      <c r="D61" s="1259"/>
      <c r="E61" s="1260"/>
      <c r="F61" s="127">
        <v>237</v>
      </c>
      <c r="G61" s="127">
        <v>234</v>
      </c>
      <c r="H61" s="128">
        <v>232</v>
      </c>
    </row>
    <row r="62" spans="2:8" ht="45.75" customHeight="1" thickBot="1" x14ac:dyDescent="0.2">
      <c r="B62" s="129"/>
      <c r="C62" s="1261" t="s">
        <v>588</v>
      </c>
      <c r="D62" s="1262"/>
      <c r="E62" s="1263"/>
      <c r="F62" s="130">
        <v>16</v>
      </c>
      <c r="G62" s="130">
        <v>20</v>
      </c>
      <c r="H62" s="131">
        <v>24</v>
      </c>
    </row>
    <row r="63" spans="2:8" ht="52.5" customHeight="1" thickBot="1" x14ac:dyDescent="0.2">
      <c r="B63" s="132"/>
      <c r="C63" s="1264" t="s">
        <v>50</v>
      </c>
      <c r="D63" s="1264"/>
      <c r="E63" s="1265"/>
      <c r="F63" s="133">
        <v>7258</v>
      </c>
      <c r="G63" s="133">
        <v>7318</v>
      </c>
      <c r="H63" s="134">
        <v>7597</v>
      </c>
    </row>
    <row r="64" spans="2:8" x14ac:dyDescent="0.15"/>
  </sheetData>
  <sheetProtection algorithmName="SHA-512" hashValue="VqIikN88PO9b6D6KH5/eFLZmsCwLh/gssRSMh0e+TKl4APSue+9+vJgNFWPUe2z0FKqJ3i55kxrvzjxAAM2KXg==" saltValue="s/GxJh1vR4G65WycFVoO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4" t="s">
        <v>592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593</v>
      </c>
    </row>
    <row r="50" spans="1:109" x14ac:dyDescent="0.15">
      <c r="B50" s="376"/>
      <c r="G50" s="1278"/>
      <c r="H50" s="1278"/>
      <c r="I50" s="1278"/>
      <c r="J50" s="1278"/>
      <c r="K50" s="386"/>
      <c r="L50" s="386"/>
      <c r="M50" s="387"/>
      <c r="N50" s="387"/>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x14ac:dyDescent="0.15">
      <c r="B51" s="376"/>
      <c r="G51" s="1280"/>
      <c r="H51" s="1280"/>
      <c r="I51" s="1293"/>
      <c r="J51" s="1293"/>
      <c r="K51" s="1279"/>
      <c r="L51" s="1279"/>
      <c r="M51" s="1279"/>
      <c r="N51" s="1279"/>
      <c r="AM51" s="385"/>
      <c r="AN51" s="1275" t="s">
        <v>594</v>
      </c>
      <c r="AO51" s="1275"/>
      <c r="AP51" s="1275"/>
      <c r="AQ51" s="1275"/>
      <c r="AR51" s="1275"/>
      <c r="AS51" s="1275"/>
      <c r="AT51" s="1275"/>
      <c r="AU51" s="1275"/>
      <c r="AV51" s="1275"/>
      <c r="AW51" s="1275"/>
      <c r="AX51" s="1275"/>
      <c r="AY51" s="1275"/>
      <c r="AZ51" s="1275"/>
      <c r="BA51" s="1275"/>
      <c r="BB51" s="1275" t="s">
        <v>595</v>
      </c>
      <c r="BC51" s="1275"/>
      <c r="BD51" s="1275"/>
      <c r="BE51" s="1275"/>
      <c r="BF51" s="1275"/>
      <c r="BG51" s="1275"/>
      <c r="BH51" s="1275"/>
      <c r="BI51" s="1275"/>
      <c r="BJ51" s="1275"/>
      <c r="BK51" s="1275"/>
      <c r="BL51" s="1275"/>
      <c r="BM51" s="1275"/>
      <c r="BN51" s="1275"/>
      <c r="BO51" s="1275"/>
      <c r="BP51" s="1272"/>
      <c r="BQ51" s="1272"/>
      <c r="BR51" s="1272"/>
      <c r="BS51" s="1272"/>
      <c r="BT51" s="1272"/>
      <c r="BU51" s="1272"/>
      <c r="BV51" s="1272"/>
      <c r="BW51" s="1272"/>
      <c r="BX51" s="1272"/>
      <c r="BY51" s="1272"/>
      <c r="BZ51" s="1272"/>
      <c r="CA51" s="1272"/>
      <c r="CB51" s="1272"/>
      <c r="CC51" s="1272"/>
      <c r="CD51" s="1272"/>
      <c r="CE51" s="1272"/>
      <c r="CF51" s="1272"/>
      <c r="CG51" s="1272"/>
      <c r="CH51" s="1272"/>
      <c r="CI51" s="1272"/>
      <c r="CJ51" s="1272"/>
      <c r="CK51" s="1272"/>
      <c r="CL51" s="1272"/>
      <c r="CM51" s="1272"/>
      <c r="CN51" s="1272"/>
      <c r="CO51" s="1272"/>
      <c r="CP51" s="1272"/>
      <c r="CQ51" s="1272"/>
      <c r="CR51" s="1272"/>
      <c r="CS51" s="1272"/>
      <c r="CT51" s="1272"/>
      <c r="CU51" s="1272"/>
      <c r="CV51" s="1272"/>
      <c r="CW51" s="1272"/>
      <c r="CX51" s="1272"/>
      <c r="CY51" s="1272"/>
      <c r="CZ51" s="1272"/>
      <c r="DA51" s="1272"/>
      <c r="DB51" s="1272"/>
      <c r="DC51" s="1272"/>
    </row>
    <row r="52" spans="1:109" x14ac:dyDescent="0.15">
      <c r="B52" s="376"/>
      <c r="G52" s="1280"/>
      <c r="H52" s="1280"/>
      <c r="I52" s="1293"/>
      <c r="J52" s="1293"/>
      <c r="K52" s="1279"/>
      <c r="L52" s="1279"/>
      <c r="M52" s="1279"/>
      <c r="N52" s="1279"/>
      <c r="AM52" s="385"/>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384"/>
      <c r="B53" s="376"/>
      <c r="G53" s="1280"/>
      <c r="H53" s="1280"/>
      <c r="I53" s="1278"/>
      <c r="J53" s="1278"/>
      <c r="K53" s="1279"/>
      <c r="L53" s="1279"/>
      <c r="M53" s="1279"/>
      <c r="N53" s="1279"/>
      <c r="AM53" s="385"/>
      <c r="AN53" s="1275"/>
      <c r="AO53" s="1275"/>
      <c r="AP53" s="1275"/>
      <c r="AQ53" s="1275"/>
      <c r="AR53" s="1275"/>
      <c r="AS53" s="1275"/>
      <c r="AT53" s="1275"/>
      <c r="AU53" s="1275"/>
      <c r="AV53" s="1275"/>
      <c r="AW53" s="1275"/>
      <c r="AX53" s="1275"/>
      <c r="AY53" s="1275"/>
      <c r="AZ53" s="1275"/>
      <c r="BA53" s="1275"/>
      <c r="BB53" s="1275" t="s">
        <v>596</v>
      </c>
      <c r="BC53" s="1275"/>
      <c r="BD53" s="1275"/>
      <c r="BE53" s="1275"/>
      <c r="BF53" s="1275"/>
      <c r="BG53" s="1275"/>
      <c r="BH53" s="1275"/>
      <c r="BI53" s="1275"/>
      <c r="BJ53" s="1275"/>
      <c r="BK53" s="1275"/>
      <c r="BL53" s="1275"/>
      <c r="BM53" s="1275"/>
      <c r="BN53" s="1275"/>
      <c r="BO53" s="1275"/>
      <c r="BP53" s="1272">
        <v>52.5</v>
      </c>
      <c r="BQ53" s="1272"/>
      <c r="BR53" s="1272"/>
      <c r="BS53" s="1272"/>
      <c r="BT53" s="1272"/>
      <c r="BU53" s="1272"/>
      <c r="BV53" s="1272"/>
      <c r="BW53" s="1272"/>
      <c r="BX53" s="1272">
        <v>54.6</v>
      </c>
      <c r="BY53" s="1272"/>
      <c r="BZ53" s="1272"/>
      <c r="CA53" s="1272"/>
      <c r="CB53" s="1272"/>
      <c r="CC53" s="1272"/>
      <c r="CD53" s="1272"/>
      <c r="CE53" s="1272"/>
      <c r="CF53" s="1272">
        <v>55.4</v>
      </c>
      <c r="CG53" s="1272"/>
      <c r="CH53" s="1272"/>
      <c r="CI53" s="1272"/>
      <c r="CJ53" s="1272"/>
      <c r="CK53" s="1272"/>
      <c r="CL53" s="1272"/>
      <c r="CM53" s="1272"/>
      <c r="CN53" s="1272">
        <v>57.6</v>
      </c>
      <c r="CO53" s="1272"/>
      <c r="CP53" s="1272"/>
      <c r="CQ53" s="1272"/>
      <c r="CR53" s="1272"/>
      <c r="CS53" s="1272"/>
      <c r="CT53" s="1272"/>
      <c r="CU53" s="1272"/>
      <c r="CV53" s="1272">
        <v>59.1</v>
      </c>
      <c r="CW53" s="1272"/>
      <c r="CX53" s="1272"/>
      <c r="CY53" s="1272"/>
      <c r="CZ53" s="1272"/>
      <c r="DA53" s="1272"/>
      <c r="DB53" s="1272"/>
      <c r="DC53" s="1272"/>
    </row>
    <row r="54" spans="1:109" x14ac:dyDescent="0.15">
      <c r="A54" s="384"/>
      <c r="B54" s="376"/>
      <c r="G54" s="1280"/>
      <c r="H54" s="1280"/>
      <c r="I54" s="1278"/>
      <c r="J54" s="1278"/>
      <c r="K54" s="1279"/>
      <c r="L54" s="1279"/>
      <c r="M54" s="1279"/>
      <c r="N54" s="1279"/>
      <c r="AM54" s="385"/>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384"/>
      <c r="B55" s="376"/>
      <c r="G55" s="1278"/>
      <c r="H55" s="1278"/>
      <c r="I55" s="1278"/>
      <c r="J55" s="1278"/>
      <c r="K55" s="1279"/>
      <c r="L55" s="1279"/>
      <c r="M55" s="1279"/>
      <c r="N55" s="1279"/>
      <c r="AN55" s="1277" t="s">
        <v>597</v>
      </c>
      <c r="AO55" s="1277"/>
      <c r="AP55" s="1277"/>
      <c r="AQ55" s="1277"/>
      <c r="AR55" s="1277"/>
      <c r="AS55" s="1277"/>
      <c r="AT55" s="1277"/>
      <c r="AU55" s="1277"/>
      <c r="AV55" s="1277"/>
      <c r="AW55" s="1277"/>
      <c r="AX55" s="1277"/>
      <c r="AY55" s="1277"/>
      <c r="AZ55" s="1277"/>
      <c r="BA55" s="1277"/>
      <c r="BB55" s="1275" t="s">
        <v>595</v>
      </c>
      <c r="BC55" s="1275"/>
      <c r="BD55" s="1275"/>
      <c r="BE55" s="1275"/>
      <c r="BF55" s="1275"/>
      <c r="BG55" s="1275"/>
      <c r="BH55" s="1275"/>
      <c r="BI55" s="1275"/>
      <c r="BJ55" s="1275"/>
      <c r="BK55" s="1275"/>
      <c r="BL55" s="1275"/>
      <c r="BM55" s="1275"/>
      <c r="BN55" s="1275"/>
      <c r="BO55" s="1275"/>
      <c r="BP55" s="1272">
        <v>31.9</v>
      </c>
      <c r="BQ55" s="1272"/>
      <c r="BR55" s="1272"/>
      <c r="BS55" s="1272"/>
      <c r="BT55" s="1272"/>
      <c r="BU55" s="1272"/>
      <c r="BV55" s="1272"/>
      <c r="BW55" s="1272"/>
      <c r="BX55" s="1272">
        <v>24.2</v>
      </c>
      <c r="BY55" s="1272"/>
      <c r="BZ55" s="1272"/>
      <c r="CA55" s="1272"/>
      <c r="CB55" s="1272"/>
      <c r="CC55" s="1272"/>
      <c r="CD55" s="1272"/>
      <c r="CE55" s="1272"/>
      <c r="CF55" s="1272">
        <v>22.1</v>
      </c>
      <c r="CG55" s="1272"/>
      <c r="CH55" s="1272"/>
      <c r="CI55" s="1272"/>
      <c r="CJ55" s="1272"/>
      <c r="CK55" s="1272"/>
      <c r="CL55" s="1272"/>
      <c r="CM55" s="1272"/>
      <c r="CN55" s="1272">
        <v>20.399999999999999</v>
      </c>
      <c r="CO55" s="1272"/>
      <c r="CP55" s="1272"/>
      <c r="CQ55" s="1272"/>
      <c r="CR55" s="1272"/>
      <c r="CS55" s="1272"/>
      <c r="CT55" s="1272"/>
      <c r="CU55" s="1272"/>
      <c r="CV55" s="1272">
        <v>11.2</v>
      </c>
      <c r="CW55" s="1272"/>
      <c r="CX55" s="1272"/>
      <c r="CY55" s="1272"/>
      <c r="CZ55" s="1272"/>
      <c r="DA55" s="1272"/>
      <c r="DB55" s="1272"/>
      <c r="DC55" s="1272"/>
    </row>
    <row r="56" spans="1:109" x14ac:dyDescent="0.15">
      <c r="A56" s="384"/>
      <c r="B56" s="376"/>
      <c r="G56" s="1278"/>
      <c r="H56" s="1278"/>
      <c r="I56" s="1278"/>
      <c r="J56" s="1278"/>
      <c r="K56" s="1279"/>
      <c r="L56" s="1279"/>
      <c r="M56" s="1279"/>
      <c r="N56" s="1279"/>
      <c r="AN56" s="1277"/>
      <c r="AO56" s="1277"/>
      <c r="AP56" s="1277"/>
      <c r="AQ56" s="1277"/>
      <c r="AR56" s="1277"/>
      <c r="AS56" s="1277"/>
      <c r="AT56" s="1277"/>
      <c r="AU56" s="1277"/>
      <c r="AV56" s="1277"/>
      <c r="AW56" s="1277"/>
      <c r="AX56" s="1277"/>
      <c r="AY56" s="1277"/>
      <c r="AZ56" s="1277"/>
      <c r="BA56" s="1277"/>
      <c r="BB56" s="1275"/>
      <c r="BC56" s="1275"/>
      <c r="BD56" s="1275"/>
      <c r="BE56" s="1275"/>
      <c r="BF56" s="1275"/>
      <c r="BG56" s="1275"/>
      <c r="BH56" s="1275"/>
      <c r="BI56" s="1275"/>
      <c r="BJ56" s="1275"/>
      <c r="BK56" s="1275"/>
      <c r="BL56" s="1275"/>
      <c r="BM56" s="1275"/>
      <c r="BN56" s="1275"/>
      <c r="BO56" s="1275"/>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384" customFormat="1" x14ac:dyDescent="0.15">
      <c r="B57" s="388"/>
      <c r="G57" s="1278"/>
      <c r="H57" s="1278"/>
      <c r="I57" s="1273"/>
      <c r="J57" s="1273"/>
      <c r="K57" s="1279"/>
      <c r="L57" s="1279"/>
      <c r="M57" s="1279"/>
      <c r="N57" s="1279"/>
      <c r="AM57" s="370"/>
      <c r="AN57" s="1277"/>
      <c r="AO57" s="1277"/>
      <c r="AP57" s="1277"/>
      <c r="AQ57" s="1277"/>
      <c r="AR57" s="1277"/>
      <c r="AS57" s="1277"/>
      <c r="AT57" s="1277"/>
      <c r="AU57" s="1277"/>
      <c r="AV57" s="1277"/>
      <c r="AW57" s="1277"/>
      <c r="AX57" s="1277"/>
      <c r="AY57" s="1277"/>
      <c r="AZ57" s="1277"/>
      <c r="BA57" s="1277"/>
      <c r="BB57" s="1275" t="s">
        <v>596</v>
      </c>
      <c r="BC57" s="1275"/>
      <c r="BD57" s="1275"/>
      <c r="BE57" s="1275"/>
      <c r="BF57" s="1275"/>
      <c r="BG57" s="1275"/>
      <c r="BH57" s="1275"/>
      <c r="BI57" s="1275"/>
      <c r="BJ57" s="1275"/>
      <c r="BK57" s="1275"/>
      <c r="BL57" s="1275"/>
      <c r="BM57" s="1275"/>
      <c r="BN57" s="1275"/>
      <c r="BO57" s="1275"/>
      <c r="BP57" s="1272">
        <v>59.4</v>
      </c>
      <c r="BQ57" s="1272"/>
      <c r="BR57" s="1272"/>
      <c r="BS57" s="1272"/>
      <c r="BT57" s="1272"/>
      <c r="BU57" s="1272"/>
      <c r="BV57" s="1272"/>
      <c r="BW57" s="1272"/>
      <c r="BX57" s="1272">
        <v>60.1</v>
      </c>
      <c r="BY57" s="1272"/>
      <c r="BZ57" s="1272"/>
      <c r="CA57" s="1272"/>
      <c r="CB57" s="1272"/>
      <c r="CC57" s="1272"/>
      <c r="CD57" s="1272"/>
      <c r="CE57" s="1272"/>
      <c r="CF57" s="1272">
        <v>61.5</v>
      </c>
      <c r="CG57" s="1272"/>
      <c r="CH57" s="1272"/>
      <c r="CI57" s="1272"/>
      <c r="CJ57" s="1272"/>
      <c r="CK57" s="1272"/>
      <c r="CL57" s="1272"/>
      <c r="CM57" s="1272"/>
      <c r="CN57" s="1272">
        <v>63.1</v>
      </c>
      <c r="CO57" s="1272"/>
      <c r="CP57" s="1272"/>
      <c r="CQ57" s="1272"/>
      <c r="CR57" s="1272"/>
      <c r="CS57" s="1272"/>
      <c r="CT57" s="1272"/>
      <c r="CU57" s="1272"/>
      <c r="CV57" s="1272">
        <v>63.2</v>
      </c>
      <c r="CW57" s="1272"/>
      <c r="CX57" s="1272"/>
      <c r="CY57" s="1272"/>
      <c r="CZ57" s="1272"/>
      <c r="DA57" s="1272"/>
      <c r="DB57" s="1272"/>
      <c r="DC57" s="1272"/>
      <c r="DD57" s="389"/>
      <c r="DE57" s="388"/>
    </row>
    <row r="58" spans="1:109" s="384" customFormat="1" x14ac:dyDescent="0.15">
      <c r="A58" s="370"/>
      <c r="B58" s="388"/>
      <c r="G58" s="1278"/>
      <c r="H58" s="1278"/>
      <c r="I58" s="1273"/>
      <c r="J58" s="1273"/>
      <c r="K58" s="1279"/>
      <c r="L58" s="1279"/>
      <c r="M58" s="1279"/>
      <c r="N58" s="1279"/>
      <c r="AM58" s="370"/>
      <c r="AN58" s="1277"/>
      <c r="AO58" s="1277"/>
      <c r="AP58" s="1277"/>
      <c r="AQ58" s="1277"/>
      <c r="AR58" s="1277"/>
      <c r="AS58" s="1277"/>
      <c r="AT58" s="1277"/>
      <c r="AU58" s="1277"/>
      <c r="AV58" s="1277"/>
      <c r="AW58" s="1277"/>
      <c r="AX58" s="1277"/>
      <c r="AY58" s="1277"/>
      <c r="AZ58" s="1277"/>
      <c r="BA58" s="1277"/>
      <c r="BB58" s="1275"/>
      <c r="BC58" s="1275"/>
      <c r="BD58" s="1275"/>
      <c r="BE58" s="1275"/>
      <c r="BF58" s="1275"/>
      <c r="BG58" s="1275"/>
      <c r="BH58" s="1275"/>
      <c r="BI58" s="1275"/>
      <c r="BJ58" s="1275"/>
      <c r="BK58" s="1275"/>
      <c r="BL58" s="1275"/>
      <c r="BM58" s="1275"/>
      <c r="BN58" s="1275"/>
      <c r="BO58" s="1275"/>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598</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4" t="s">
        <v>599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593</v>
      </c>
    </row>
    <row r="72" spans="2:107" x14ac:dyDescent="0.15">
      <c r="B72" s="376"/>
      <c r="G72" s="1278"/>
      <c r="H72" s="1278"/>
      <c r="I72" s="1278"/>
      <c r="J72" s="1278"/>
      <c r="K72" s="386"/>
      <c r="L72" s="386"/>
      <c r="M72" s="387"/>
      <c r="N72" s="387"/>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x14ac:dyDescent="0.15">
      <c r="B73" s="376"/>
      <c r="G73" s="1280"/>
      <c r="H73" s="1280"/>
      <c r="I73" s="1280"/>
      <c r="J73" s="1280"/>
      <c r="K73" s="1276"/>
      <c r="L73" s="1276"/>
      <c r="M73" s="1276"/>
      <c r="N73" s="1276"/>
      <c r="AM73" s="385"/>
      <c r="AN73" s="1275" t="s">
        <v>594</v>
      </c>
      <c r="AO73" s="1275"/>
      <c r="AP73" s="1275"/>
      <c r="AQ73" s="1275"/>
      <c r="AR73" s="1275"/>
      <c r="AS73" s="1275"/>
      <c r="AT73" s="1275"/>
      <c r="AU73" s="1275"/>
      <c r="AV73" s="1275"/>
      <c r="AW73" s="1275"/>
      <c r="AX73" s="1275"/>
      <c r="AY73" s="1275"/>
      <c r="AZ73" s="1275"/>
      <c r="BA73" s="1275"/>
      <c r="BB73" s="1275" t="s">
        <v>595</v>
      </c>
      <c r="BC73" s="1275"/>
      <c r="BD73" s="1275"/>
      <c r="BE73" s="1275"/>
      <c r="BF73" s="1275"/>
      <c r="BG73" s="1275"/>
      <c r="BH73" s="1275"/>
      <c r="BI73" s="1275"/>
      <c r="BJ73" s="1275"/>
      <c r="BK73" s="1275"/>
      <c r="BL73" s="1275"/>
      <c r="BM73" s="1275"/>
      <c r="BN73" s="1275"/>
      <c r="BO73" s="1275"/>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c r="CX73" s="1272"/>
      <c r="CY73" s="1272"/>
      <c r="CZ73" s="1272"/>
      <c r="DA73" s="1272"/>
      <c r="DB73" s="1272"/>
      <c r="DC73" s="1272"/>
    </row>
    <row r="74" spans="2:107" x14ac:dyDescent="0.15">
      <c r="B74" s="376"/>
      <c r="G74" s="1280"/>
      <c r="H74" s="1280"/>
      <c r="I74" s="1280"/>
      <c r="J74" s="1280"/>
      <c r="K74" s="1276"/>
      <c r="L74" s="1276"/>
      <c r="M74" s="1276"/>
      <c r="N74" s="1276"/>
      <c r="AM74" s="385"/>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376"/>
      <c r="G75" s="1280"/>
      <c r="H75" s="1280"/>
      <c r="I75" s="1278"/>
      <c r="J75" s="1278"/>
      <c r="K75" s="1279"/>
      <c r="L75" s="1279"/>
      <c r="M75" s="1279"/>
      <c r="N75" s="1279"/>
      <c r="AM75" s="385"/>
      <c r="AN75" s="1275"/>
      <c r="AO75" s="1275"/>
      <c r="AP75" s="1275"/>
      <c r="AQ75" s="1275"/>
      <c r="AR75" s="1275"/>
      <c r="AS75" s="1275"/>
      <c r="AT75" s="1275"/>
      <c r="AU75" s="1275"/>
      <c r="AV75" s="1275"/>
      <c r="AW75" s="1275"/>
      <c r="AX75" s="1275"/>
      <c r="AY75" s="1275"/>
      <c r="AZ75" s="1275"/>
      <c r="BA75" s="1275"/>
      <c r="BB75" s="1275" t="s">
        <v>600</v>
      </c>
      <c r="BC75" s="1275"/>
      <c r="BD75" s="1275"/>
      <c r="BE75" s="1275"/>
      <c r="BF75" s="1275"/>
      <c r="BG75" s="1275"/>
      <c r="BH75" s="1275"/>
      <c r="BI75" s="1275"/>
      <c r="BJ75" s="1275"/>
      <c r="BK75" s="1275"/>
      <c r="BL75" s="1275"/>
      <c r="BM75" s="1275"/>
      <c r="BN75" s="1275"/>
      <c r="BO75" s="1275"/>
      <c r="BP75" s="1272">
        <v>-2.1</v>
      </c>
      <c r="BQ75" s="1272"/>
      <c r="BR75" s="1272"/>
      <c r="BS75" s="1272"/>
      <c r="BT75" s="1272"/>
      <c r="BU75" s="1272"/>
      <c r="BV75" s="1272"/>
      <c r="BW75" s="1272"/>
      <c r="BX75" s="1272">
        <v>-2</v>
      </c>
      <c r="BY75" s="1272"/>
      <c r="BZ75" s="1272"/>
      <c r="CA75" s="1272"/>
      <c r="CB75" s="1272"/>
      <c r="CC75" s="1272"/>
      <c r="CD75" s="1272"/>
      <c r="CE75" s="1272"/>
      <c r="CF75" s="1272">
        <v>-2</v>
      </c>
      <c r="CG75" s="1272"/>
      <c r="CH75" s="1272"/>
      <c r="CI75" s="1272"/>
      <c r="CJ75" s="1272"/>
      <c r="CK75" s="1272"/>
      <c r="CL75" s="1272"/>
      <c r="CM75" s="1272"/>
      <c r="CN75" s="1272">
        <v>-2.2000000000000002</v>
      </c>
      <c r="CO75" s="1272"/>
      <c r="CP75" s="1272"/>
      <c r="CQ75" s="1272"/>
      <c r="CR75" s="1272"/>
      <c r="CS75" s="1272"/>
      <c r="CT75" s="1272"/>
      <c r="CU75" s="1272"/>
      <c r="CV75" s="1272">
        <v>-2.2999999999999998</v>
      </c>
      <c r="CW75" s="1272"/>
      <c r="CX75" s="1272"/>
      <c r="CY75" s="1272"/>
      <c r="CZ75" s="1272"/>
      <c r="DA75" s="1272"/>
      <c r="DB75" s="1272"/>
      <c r="DC75" s="1272"/>
    </row>
    <row r="76" spans="2:107" x14ac:dyDescent="0.15">
      <c r="B76" s="376"/>
      <c r="G76" s="1280"/>
      <c r="H76" s="1280"/>
      <c r="I76" s="1278"/>
      <c r="J76" s="1278"/>
      <c r="K76" s="1279"/>
      <c r="L76" s="1279"/>
      <c r="M76" s="1279"/>
      <c r="N76" s="1279"/>
      <c r="AM76" s="385"/>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376"/>
      <c r="G77" s="1278"/>
      <c r="H77" s="1278"/>
      <c r="I77" s="1278"/>
      <c r="J77" s="1278"/>
      <c r="K77" s="1276"/>
      <c r="L77" s="1276"/>
      <c r="M77" s="1276"/>
      <c r="N77" s="1276"/>
      <c r="AN77" s="1277" t="s">
        <v>597</v>
      </c>
      <c r="AO77" s="1277"/>
      <c r="AP77" s="1277"/>
      <c r="AQ77" s="1277"/>
      <c r="AR77" s="1277"/>
      <c r="AS77" s="1277"/>
      <c r="AT77" s="1277"/>
      <c r="AU77" s="1277"/>
      <c r="AV77" s="1277"/>
      <c r="AW77" s="1277"/>
      <c r="AX77" s="1277"/>
      <c r="AY77" s="1277"/>
      <c r="AZ77" s="1277"/>
      <c r="BA77" s="1277"/>
      <c r="BB77" s="1275" t="s">
        <v>595</v>
      </c>
      <c r="BC77" s="1275"/>
      <c r="BD77" s="1275"/>
      <c r="BE77" s="1275"/>
      <c r="BF77" s="1275"/>
      <c r="BG77" s="1275"/>
      <c r="BH77" s="1275"/>
      <c r="BI77" s="1275"/>
      <c r="BJ77" s="1275"/>
      <c r="BK77" s="1275"/>
      <c r="BL77" s="1275"/>
      <c r="BM77" s="1275"/>
      <c r="BN77" s="1275"/>
      <c r="BO77" s="1275"/>
      <c r="BP77" s="1272">
        <v>31.9</v>
      </c>
      <c r="BQ77" s="1272"/>
      <c r="BR77" s="1272"/>
      <c r="BS77" s="1272"/>
      <c r="BT77" s="1272"/>
      <c r="BU77" s="1272"/>
      <c r="BV77" s="1272"/>
      <c r="BW77" s="1272"/>
      <c r="BX77" s="1272">
        <v>24.2</v>
      </c>
      <c r="BY77" s="1272"/>
      <c r="BZ77" s="1272"/>
      <c r="CA77" s="1272"/>
      <c r="CB77" s="1272"/>
      <c r="CC77" s="1272"/>
      <c r="CD77" s="1272"/>
      <c r="CE77" s="1272"/>
      <c r="CF77" s="1272">
        <v>22.1</v>
      </c>
      <c r="CG77" s="1272"/>
      <c r="CH77" s="1272"/>
      <c r="CI77" s="1272"/>
      <c r="CJ77" s="1272"/>
      <c r="CK77" s="1272"/>
      <c r="CL77" s="1272"/>
      <c r="CM77" s="1272"/>
      <c r="CN77" s="1272">
        <v>20.399999999999999</v>
      </c>
      <c r="CO77" s="1272"/>
      <c r="CP77" s="1272"/>
      <c r="CQ77" s="1272"/>
      <c r="CR77" s="1272"/>
      <c r="CS77" s="1272"/>
      <c r="CT77" s="1272"/>
      <c r="CU77" s="1272"/>
      <c r="CV77" s="1272">
        <v>11.2</v>
      </c>
      <c r="CW77" s="1272"/>
      <c r="CX77" s="1272"/>
      <c r="CY77" s="1272"/>
      <c r="CZ77" s="1272"/>
      <c r="DA77" s="1272"/>
      <c r="DB77" s="1272"/>
      <c r="DC77" s="1272"/>
    </row>
    <row r="78" spans="2:107" x14ac:dyDescent="0.15">
      <c r="B78" s="376"/>
      <c r="G78" s="1278"/>
      <c r="H78" s="1278"/>
      <c r="I78" s="1278"/>
      <c r="J78" s="1278"/>
      <c r="K78" s="1276"/>
      <c r="L78" s="1276"/>
      <c r="M78" s="1276"/>
      <c r="N78" s="1276"/>
      <c r="AN78" s="1277"/>
      <c r="AO78" s="1277"/>
      <c r="AP78" s="1277"/>
      <c r="AQ78" s="1277"/>
      <c r="AR78" s="1277"/>
      <c r="AS78" s="1277"/>
      <c r="AT78" s="1277"/>
      <c r="AU78" s="1277"/>
      <c r="AV78" s="1277"/>
      <c r="AW78" s="1277"/>
      <c r="AX78" s="1277"/>
      <c r="AY78" s="1277"/>
      <c r="AZ78" s="1277"/>
      <c r="BA78" s="1277"/>
      <c r="BB78" s="1275"/>
      <c r="BC78" s="1275"/>
      <c r="BD78" s="1275"/>
      <c r="BE78" s="1275"/>
      <c r="BF78" s="1275"/>
      <c r="BG78" s="1275"/>
      <c r="BH78" s="1275"/>
      <c r="BI78" s="1275"/>
      <c r="BJ78" s="1275"/>
      <c r="BK78" s="1275"/>
      <c r="BL78" s="1275"/>
      <c r="BM78" s="1275"/>
      <c r="BN78" s="1275"/>
      <c r="BO78" s="1275"/>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376"/>
      <c r="G79" s="1278"/>
      <c r="H79" s="1278"/>
      <c r="I79" s="1273"/>
      <c r="J79" s="1273"/>
      <c r="K79" s="1274"/>
      <c r="L79" s="1274"/>
      <c r="M79" s="1274"/>
      <c r="N79" s="1274"/>
      <c r="AN79" s="1277"/>
      <c r="AO79" s="1277"/>
      <c r="AP79" s="1277"/>
      <c r="AQ79" s="1277"/>
      <c r="AR79" s="1277"/>
      <c r="AS79" s="1277"/>
      <c r="AT79" s="1277"/>
      <c r="AU79" s="1277"/>
      <c r="AV79" s="1277"/>
      <c r="AW79" s="1277"/>
      <c r="AX79" s="1277"/>
      <c r="AY79" s="1277"/>
      <c r="AZ79" s="1277"/>
      <c r="BA79" s="1277"/>
      <c r="BB79" s="1275" t="s">
        <v>600</v>
      </c>
      <c r="BC79" s="1275"/>
      <c r="BD79" s="1275"/>
      <c r="BE79" s="1275"/>
      <c r="BF79" s="1275"/>
      <c r="BG79" s="1275"/>
      <c r="BH79" s="1275"/>
      <c r="BI79" s="1275"/>
      <c r="BJ79" s="1275"/>
      <c r="BK79" s="1275"/>
      <c r="BL79" s="1275"/>
      <c r="BM79" s="1275"/>
      <c r="BN79" s="1275"/>
      <c r="BO79" s="1275"/>
      <c r="BP79" s="1272">
        <v>6.6</v>
      </c>
      <c r="BQ79" s="1272"/>
      <c r="BR79" s="1272"/>
      <c r="BS79" s="1272"/>
      <c r="BT79" s="1272"/>
      <c r="BU79" s="1272"/>
      <c r="BV79" s="1272"/>
      <c r="BW79" s="1272"/>
      <c r="BX79" s="1272">
        <v>6.4</v>
      </c>
      <c r="BY79" s="1272"/>
      <c r="BZ79" s="1272"/>
      <c r="CA79" s="1272"/>
      <c r="CB79" s="1272"/>
      <c r="CC79" s="1272"/>
      <c r="CD79" s="1272"/>
      <c r="CE79" s="1272"/>
      <c r="CF79" s="1272">
        <v>6.3</v>
      </c>
      <c r="CG79" s="1272"/>
      <c r="CH79" s="1272"/>
      <c r="CI79" s="1272"/>
      <c r="CJ79" s="1272"/>
      <c r="CK79" s="1272"/>
      <c r="CL79" s="1272"/>
      <c r="CM79" s="1272"/>
      <c r="CN79" s="1272">
        <v>6.2</v>
      </c>
      <c r="CO79" s="1272"/>
      <c r="CP79" s="1272"/>
      <c r="CQ79" s="1272"/>
      <c r="CR79" s="1272"/>
      <c r="CS79" s="1272"/>
      <c r="CT79" s="1272"/>
      <c r="CU79" s="1272"/>
      <c r="CV79" s="1272">
        <v>5.7</v>
      </c>
      <c r="CW79" s="1272"/>
      <c r="CX79" s="1272"/>
      <c r="CY79" s="1272"/>
      <c r="CZ79" s="1272"/>
      <c r="DA79" s="1272"/>
      <c r="DB79" s="1272"/>
      <c r="DC79" s="1272"/>
    </row>
    <row r="80" spans="2:107" x14ac:dyDescent="0.15">
      <c r="B80" s="376"/>
      <c r="G80" s="1278"/>
      <c r="H80" s="1278"/>
      <c r="I80" s="1273"/>
      <c r="J80" s="1273"/>
      <c r="K80" s="1274"/>
      <c r="L80" s="1274"/>
      <c r="M80" s="1274"/>
      <c r="N80" s="1274"/>
      <c r="AN80" s="1277"/>
      <c r="AO80" s="1277"/>
      <c r="AP80" s="1277"/>
      <c r="AQ80" s="1277"/>
      <c r="AR80" s="1277"/>
      <c r="AS80" s="1277"/>
      <c r="AT80" s="1277"/>
      <c r="AU80" s="1277"/>
      <c r="AV80" s="1277"/>
      <c r="AW80" s="1277"/>
      <c r="AX80" s="1277"/>
      <c r="AY80" s="1277"/>
      <c r="AZ80" s="1277"/>
      <c r="BA80" s="1277"/>
      <c r="BB80" s="1275"/>
      <c r="BC80" s="1275"/>
      <c r="BD80" s="1275"/>
      <c r="BE80" s="1275"/>
      <c r="BF80" s="1275"/>
      <c r="BG80" s="1275"/>
      <c r="BH80" s="1275"/>
      <c r="BI80" s="1275"/>
      <c r="BJ80" s="1275"/>
      <c r="BK80" s="1275"/>
      <c r="BL80" s="1275"/>
      <c r="BM80" s="1275"/>
      <c r="BN80" s="1275"/>
      <c r="BO80" s="1275"/>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uhaSBsGvhVKzVLfaYtPdQNc1zjIC5RCodUovZijsPK2LG6RfFv3pqcwXinIFrZoDlhphnieMcPddA5WGa3ONbA==" saltValue="DdAO9pPCUB5DWjAcApK0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h760OvUYq3zGT3znHuyWqQE6bLY3IPmJjIFSc2itoLE7jeg/MbFiE+e+vpphb+/I8Mx78O4O4AMk9R9vkq1Yag==" saltValue="JEACIgcJY5WdC3tx5/7Lb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KYEcDHpMZeCeXSmnb0UEF2t0TDneRSNoqm4sASWg2M0xlbyuOiFsdfqI8bYA1+jDzlNfsjHV4kr6U8KdidqzOg==" saltValue="6RHEd1CyHJaIlOUfscfA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27507</v>
      </c>
      <c r="E3" s="153"/>
      <c r="F3" s="154">
        <v>47820</v>
      </c>
      <c r="G3" s="155"/>
      <c r="H3" s="156"/>
    </row>
    <row r="4" spans="1:8" x14ac:dyDescent="0.15">
      <c r="A4" s="157"/>
      <c r="B4" s="158"/>
      <c r="C4" s="159"/>
      <c r="D4" s="160">
        <v>11953</v>
      </c>
      <c r="E4" s="161"/>
      <c r="F4" s="162">
        <v>25855</v>
      </c>
      <c r="G4" s="163"/>
      <c r="H4" s="164"/>
    </row>
    <row r="5" spans="1:8" x14ac:dyDescent="0.15">
      <c r="A5" s="145" t="s">
        <v>545</v>
      </c>
      <c r="B5" s="150"/>
      <c r="C5" s="151"/>
      <c r="D5" s="152">
        <v>14642</v>
      </c>
      <c r="E5" s="153"/>
      <c r="F5" s="154">
        <v>41934</v>
      </c>
      <c r="G5" s="155"/>
      <c r="H5" s="156"/>
    </row>
    <row r="6" spans="1:8" x14ac:dyDescent="0.15">
      <c r="A6" s="157"/>
      <c r="B6" s="158"/>
      <c r="C6" s="159"/>
      <c r="D6" s="160">
        <v>8483</v>
      </c>
      <c r="E6" s="161"/>
      <c r="F6" s="162">
        <v>23352</v>
      </c>
      <c r="G6" s="163"/>
      <c r="H6" s="164"/>
    </row>
    <row r="7" spans="1:8" x14ac:dyDescent="0.15">
      <c r="A7" s="145" t="s">
        <v>546</v>
      </c>
      <c r="B7" s="150"/>
      <c r="C7" s="151"/>
      <c r="D7" s="152">
        <v>23911</v>
      </c>
      <c r="E7" s="153"/>
      <c r="F7" s="154">
        <v>45588</v>
      </c>
      <c r="G7" s="155"/>
      <c r="H7" s="156"/>
    </row>
    <row r="8" spans="1:8" x14ac:dyDescent="0.15">
      <c r="A8" s="157"/>
      <c r="B8" s="158"/>
      <c r="C8" s="159"/>
      <c r="D8" s="160">
        <v>9025</v>
      </c>
      <c r="E8" s="161"/>
      <c r="F8" s="162">
        <v>24150</v>
      </c>
      <c r="G8" s="163"/>
      <c r="H8" s="164"/>
    </row>
    <row r="9" spans="1:8" x14ac:dyDescent="0.15">
      <c r="A9" s="145" t="s">
        <v>547</v>
      </c>
      <c r="B9" s="150"/>
      <c r="C9" s="151"/>
      <c r="D9" s="152">
        <v>19014</v>
      </c>
      <c r="E9" s="153"/>
      <c r="F9" s="154">
        <v>45483</v>
      </c>
      <c r="G9" s="155"/>
      <c r="H9" s="156"/>
    </row>
    <row r="10" spans="1:8" x14ac:dyDescent="0.15">
      <c r="A10" s="157"/>
      <c r="B10" s="158"/>
      <c r="C10" s="159"/>
      <c r="D10" s="160">
        <v>8592</v>
      </c>
      <c r="E10" s="161"/>
      <c r="F10" s="162">
        <v>24241</v>
      </c>
      <c r="G10" s="163"/>
      <c r="H10" s="164"/>
    </row>
    <row r="11" spans="1:8" x14ac:dyDescent="0.15">
      <c r="A11" s="145" t="s">
        <v>548</v>
      </c>
      <c r="B11" s="150"/>
      <c r="C11" s="151"/>
      <c r="D11" s="152">
        <v>36490</v>
      </c>
      <c r="E11" s="153"/>
      <c r="F11" s="154">
        <v>45945</v>
      </c>
      <c r="G11" s="155"/>
      <c r="H11" s="156"/>
    </row>
    <row r="12" spans="1:8" x14ac:dyDescent="0.15">
      <c r="A12" s="157"/>
      <c r="B12" s="158"/>
      <c r="C12" s="165"/>
      <c r="D12" s="160">
        <v>12906</v>
      </c>
      <c r="E12" s="161"/>
      <c r="F12" s="162">
        <v>25180</v>
      </c>
      <c r="G12" s="163"/>
      <c r="H12" s="164"/>
    </row>
    <row r="13" spans="1:8" x14ac:dyDescent="0.15">
      <c r="A13" s="145"/>
      <c r="B13" s="150"/>
      <c r="C13" s="166"/>
      <c r="D13" s="167">
        <v>24313</v>
      </c>
      <c r="E13" s="168"/>
      <c r="F13" s="169">
        <v>45354</v>
      </c>
      <c r="G13" s="170"/>
      <c r="H13" s="156"/>
    </row>
    <row r="14" spans="1:8" x14ac:dyDescent="0.15">
      <c r="A14" s="157"/>
      <c r="B14" s="158"/>
      <c r="C14" s="159"/>
      <c r="D14" s="160">
        <v>10192</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6.71</v>
      </c>
      <c r="C19" s="171">
        <f>ROUND(VALUE(SUBSTITUTE(実質収支比率等に係る経年分析!G$48,"▲","-")),2)</f>
        <v>9.58</v>
      </c>
      <c r="D19" s="171">
        <f>ROUND(VALUE(SUBSTITUTE(実質収支比率等に係る経年分析!H$48,"▲","-")),2)</f>
        <v>7.72</v>
      </c>
      <c r="E19" s="171">
        <f>ROUND(VALUE(SUBSTITUTE(実質収支比率等に係る経年分析!I$48,"▲","-")),2)</f>
        <v>10.029999999999999</v>
      </c>
      <c r="F19" s="171">
        <f>ROUND(VALUE(SUBSTITUTE(実質収支比率等に係る経年分析!J$48,"▲","-")),2)</f>
        <v>10.17</v>
      </c>
    </row>
    <row r="20" spans="1:11" x14ac:dyDescent="0.15">
      <c r="A20" s="171" t="s">
        <v>54</v>
      </c>
      <c r="B20" s="171">
        <f>ROUND(VALUE(SUBSTITUTE(実質収支比率等に係る経年分析!F$47,"▲","-")),2)</f>
        <v>40.19</v>
      </c>
      <c r="C20" s="171">
        <f>ROUND(VALUE(SUBSTITUTE(実質収支比率等に係る経年分析!G$47,"▲","-")),2)</f>
        <v>43.52</v>
      </c>
      <c r="D20" s="171">
        <f>ROUND(VALUE(SUBSTITUTE(実質収支比率等に係る経年分析!H$47,"▲","-")),2)</f>
        <v>49.32</v>
      </c>
      <c r="E20" s="171">
        <f>ROUND(VALUE(SUBSTITUTE(実質収支比率等に係る経年分析!I$47,"▲","-")),2)</f>
        <v>47.89</v>
      </c>
      <c r="F20" s="171">
        <f>ROUND(VALUE(SUBSTITUTE(実質収支比率等に係る経年分析!J$47,"▲","-")),2)</f>
        <v>47.94</v>
      </c>
    </row>
    <row r="21" spans="1:11" x14ac:dyDescent="0.15">
      <c r="A21" s="171" t="s">
        <v>55</v>
      </c>
      <c r="B21" s="171">
        <f>IF(ISNUMBER(VALUE(SUBSTITUTE(実質収支比率等に係る経年分析!F$49,"▲","-"))),ROUND(VALUE(SUBSTITUTE(実質収支比率等に係る経年分析!F$49,"▲","-")),2),NA())</f>
        <v>-2.92</v>
      </c>
      <c r="C21" s="171">
        <f>IF(ISNUMBER(VALUE(SUBSTITUTE(実質収支比率等に係る経年分析!G$49,"▲","-"))),ROUND(VALUE(SUBSTITUTE(実質収支比率等に係る経年分析!G$49,"▲","-")),2),NA())</f>
        <v>3.79</v>
      </c>
      <c r="D21" s="171">
        <f>IF(ISNUMBER(VALUE(SUBSTITUTE(実質収支比率等に係る経年分析!H$49,"▲","-"))),ROUND(VALUE(SUBSTITUTE(実質収支比率等に係る経年分析!H$49,"▲","-")),2),NA())</f>
        <v>7.14</v>
      </c>
      <c r="E21" s="171">
        <f>IF(ISNUMBER(VALUE(SUBSTITUTE(実質収支比率等に係る経年分析!I$49,"▲","-"))),ROUND(VALUE(SUBSTITUTE(実質収支比率等に係る経年分析!I$49,"▲","-")),2),NA())</f>
        <v>3.13</v>
      </c>
      <c r="F21" s="171">
        <f>IF(ISNUMBER(VALUE(SUBSTITUTE(実質収支比率等に係る経年分析!J$49,"▲","-"))),ROUND(VALUE(SUBSTITUTE(実質収支比率等に係る経年分析!J$49,"▲","-")),2),NA())</f>
        <v>3.99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富谷市市営墓地特別会計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富谷市後期高齢者医療特別会計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富谷市国民健康保険特別会計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0.56000000000000005</v>
      </c>
    </row>
    <row r="33" spans="1:16" x14ac:dyDescent="0.15">
      <c r="A33" s="172" t="str">
        <f>IF(連結実質赤字比率に係る赤字・黒字の構成分析!C$37="",NA(),連結実質赤字比率に係る赤字・黒字の構成分析!C$37)</f>
        <v>富谷市下水道事業会計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富谷市介護保険特別会計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10.16</v>
      </c>
    </row>
    <row r="36" spans="1:16" x14ac:dyDescent="0.15">
      <c r="A36" s="172" t="str">
        <f>IF(連結実質赤字比率に係る赤字・黒字の構成分析!C$34="",NA(),連結実質赤字比率に係る赤字・黒字の構成分析!C$34)</f>
        <v>富谷市水道事業会計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17.149999999999999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18.22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17.809999999999999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817</v>
      </c>
      <c r="E42" s="173"/>
      <c r="F42" s="173"/>
      <c r="G42" s="173">
        <f>'実質公債費比率（分子）の構造'!L$52</f>
        <v>853</v>
      </c>
      <c r="H42" s="173"/>
      <c r="I42" s="173"/>
      <c r="J42" s="173">
        <f>'実質公債費比率（分子）の構造'!M$52</f>
        <v>849</v>
      </c>
      <c r="K42" s="173"/>
      <c r="L42" s="173"/>
      <c r="M42" s="173">
        <f>'実質公債費比率（分子）の構造'!N$52</f>
        <v>828</v>
      </c>
      <c r="N42" s="173"/>
      <c r="O42" s="173"/>
      <c r="P42" s="173">
        <f>'実質公債費比率（分子）の構造'!O$52</f>
        <v>833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7</v>
      </c>
      <c r="C44" s="173"/>
      <c r="D44" s="173"/>
      <c r="E44" s="173">
        <f>'実質公債費比率（分子）の構造'!L$50</f>
        <v>6</v>
      </c>
      <c r="F44" s="173"/>
      <c r="G44" s="173"/>
      <c r="H44" s="173">
        <f>'実質公債費比率（分子）の構造'!M$50</f>
        <v>4</v>
      </c>
      <c r="I44" s="173"/>
      <c r="J44" s="173"/>
      <c r="K44" s="173">
        <f>'実質公債費比率（分子）の構造'!N$50</f>
        <v>4</v>
      </c>
      <c r="L44" s="173"/>
      <c r="M44" s="173"/>
      <c r="N44" s="173">
        <f>'実質公債費比率（分子）の構造'!O$50</f>
        <v>2</v>
      </c>
      <c r="O44" s="173"/>
      <c r="P44" s="173"/>
    </row>
    <row r="45" spans="1:16" x14ac:dyDescent="0.15">
      <c r="A45" s="173" t="s">
        <v>65</v>
      </c>
      <c r="B45" s="173">
        <f>'実質公債費比率（分子）の構造'!K$49</f>
        <v>49</v>
      </c>
      <c r="C45" s="173"/>
      <c r="D45" s="173"/>
      <c r="E45" s="173">
        <f>'実質公債費比率（分子）の構造'!L$49</f>
        <v>50</v>
      </c>
      <c r="F45" s="173"/>
      <c r="G45" s="173"/>
      <c r="H45" s="173">
        <f>'実質公債費比率（分子）の構造'!M$49</f>
        <v>57</v>
      </c>
      <c r="I45" s="173"/>
      <c r="J45" s="173"/>
      <c r="K45" s="173">
        <f>'実質公債費比率（分子）の構造'!N$49</f>
        <v>51</v>
      </c>
      <c r="L45" s="173"/>
      <c r="M45" s="173"/>
      <c r="N45" s="173">
        <f>'実質公債費比率（分子）の構造'!O$49</f>
        <v>46</v>
      </c>
      <c r="O45" s="173"/>
      <c r="P45" s="173"/>
    </row>
    <row r="46" spans="1:16" x14ac:dyDescent="0.15">
      <c r="A46" s="173" t="s">
        <v>66</v>
      </c>
      <c r="B46" s="173">
        <f>'実質公債費比率（分子）の構造'!K$48</f>
        <v>120</v>
      </c>
      <c r="C46" s="173"/>
      <c r="D46" s="173"/>
      <c r="E46" s="173">
        <f>'実質公債費比率（分子）の構造'!L$48</f>
        <v>120</v>
      </c>
      <c r="F46" s="173"/>
      <c r="G46" s="173"/>
      <c r="H46" s="173">
        <f>'実質公債費比率（分子）の構造'!M$48</f>
        <v>103</v>
      </c>
      <c r="I46" s="173"/>
      <c r="J46" s="173"/>
      <c r="K46" s="173">
        <f>'実質公債費比率（分子）の構造'!N$48</f>
        <v>70</v>
      </c>
      <c r="L46" s="173"/>
      <c r="M46" s="173"/>
      <c r="N46" s="173">
        <f>'実質公債費比率（分子）の構造'!O$48</f>
        <v>57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473</v>
      </c>
      <c r="C49" s="173"/>
      <c r="D49" s="173"/>
      <c r="E49" s="173">
        <f>'実質公債費比率（分子）の構造'!L$45</f>
        <v>519</v>
      </c>
      <c r="F49" s="173"/>
      <c r="G49" s="173"/>
      <c r="H49" s="173">
        <f>'実質公債費比率（分子）の構造'!M$45</f>
        <v>504</v>
      </c>
      <c r="I49" s="173"/>
      <c r="J49" s="173"/>
      <c r="K49" s="173">
        <f>'実質公債費比率（分子）の構造'!N$45</f>
        <v>469</v>
      </c>
      <c r="L49" s="173"/>
      <c r="M49" s="173"/>
      <c r="N49" s="173">
        <f>'実質公債費比率（分子）の構造'!O$45</f>
        <v>501</v>
      </c>
      <c r="O49" s="173"/>
      <c r="P49" s="173"/>
    </row>
    <row r="50" spans="1:16" x14ac:dyDescent="0.15">
      <c r="A50" s="173" t="s">
        <v>70</v>
      </c>
      <c r="B50" s="173" t="e">
        <f>NA()</f>
        <v>#N/A</v>
      </c>
      <c r="C50" s="173">
        <f>IF(ISNUMBER('実質公債費比率（分子）の構造'!K$53),'実質公債費比率（分子）の構造'!K$53,NA())</f>
        <v>-168</v>
      </c>
      <c r="D50" s="173" t="e">
        <f>NA()</f>
        <v>#N/A</v>
      </c>
      <c r="E50" s="173" t="e">
        <f>NA()</f>
        <v>#N/A</v>
      </c>
      <c r="F50" s="173">
        <f>IF(ISNUMBER('実質公債費比率（分子）の構造'!L$53),'実質公債費比率（分子）の構造'!L$53,NA())</f>
        <v>-158</v>
      </c>
      <c r="G50" s="173" t="e">
        <f>NA()</f>
        <v>#N/A</v>
      </c>
      <c r="H50" s="173" t="e">
        <f>NA()</f>
        <v>#N/A</v>
      </c>
      <c r="I50" s="173">
        <f>IF(ISNUMBER('実質公債費比率（分子）の構造'!M$53),'実質公債費比率（分子）の構造'!M$53,NA())</f>
        <v>-181</v>
      </c>
      <c r="J50" s="173" t="e">
        <f>NA()</f>
        <v>#N/A</v>
      </c>
      <c r="K50" s="173" t="e">
        <f>NA()</f>
        <v>#N/A</v>
      </c>
      <c r="L50" s="173">
        <f>IF(ISNUMBER('実質公債費比率（分子）の構造'!N$53),'実質公債費比率（分子）の構造'!N$53,NA())</f>
        <v>-234</v>
      </c>
      <c r="M50" s="173" t="e">
        <f>NA()</f>
        <v>#N/A</v>
      </c>
      <c r="N50" s="173" t="e">
        <f>NA()</f>
        <v>#N/A</v>
      </c>
      <c r="O50" s="173">
        <f>IF(ISNUMBER('実質公債費比率（分子）の構造'!O$53),'実質公債費比率（分子）の構造'!O$53,NA())</f>
        <v>-227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9030</v>
      </c>
      <c r="E56" s="172"/>
      <c r="F56" s="172"/>
      <c r="G56" s="172">
        <f>'将来負担比率（分子）の構造'!J$52</f>
        <v>9258</v>
      </c>
      <c r="H56" s="172"/>
      <c r="I56" s="172"/>
      <c r="J56" s="172">
        <f>'将来負担比率（分子）の構造'!K$52</f>
        <v>9486</v>
      </c>
      <c r="K56" s="172"/>
      <c r="L56" s="172"/>
      <c r="M56" s="172">
        <f>'将来負担比率（分子）の構造'!L$52</f>
        <v>9585</v>
      </c>
      <c r="N56" s="172"/>
      <c r="O56" s="172"/>
      <c r="P56" s="172">
        <f>'将来負担比率（分子）の構造'!M$52</f>
        <v>9810</v>
      </c>
    </row>
    <row r="57" spans="1:16" x14ac:dyDescent="0.15">
      <c r="A57" s="172" t="s">
        <v>41</v>
      </c>
      <c r="B57" s="172"/>
      <c r="C57" s="172"/>
      <c r="D57" s="172">
        <f>'将来負担比率（分子）の構造'!I$51</f>
        <v>139</v>
      </c>
      <c r="E57" s="172"/>
      <c r="F57" s="172"/>
      <c r="G57" s="172">
        <f>'将来負担比率（分子）の構造'!J$51</f>
        <v>132</v>
      </c>
      <c r="H57" s="172"/>
      <c r="I57" s="172"/>
      <c r="J57" s="172">
        <f>'将来負担比率（分子）の構造'!K$51</f>
        <v>122</v>
      </c>
      <c r="K57" s="172"/>
      <c r="L57" s="172"/>
      <c r="M57" s="172">
        <f>'将来負担比率（分子）の構造'!L$51</f>
        <v>113</v>
      </c>
      <c r="N57" s="172"/>
      <c r="O57" s="172"/>
      <c r="P57" s="172">
        <f>'将来負担比率（分子）の構造'!M$51</f>
        <v>99</v>
      </c>
    </row>
    <row r="58" spans="1:16" x14ac:dyDescent="0.15">
      <c r="A58" s="172" t="s">
        <v>40</v>
      </c>
      <c r="B58" s="172"/>
      <c r="C58" s="172"/>
      <c r="D58" s="172">
        <f>'将来負担比率（分子）の構造'!I$50</f>
        <v>8760</v>
      </c>
      <c r="E58" s="172"/>
      <c r="F58" s="172"/>
      <c r="G58" s="172">
        <f>'将来負担比率（分子）の構造'!J$50</f>
        <v>9131</v>
      </c>
      <c r="H58" s="172"/>
      <c r="I58" s="172"/>
      <c r="J58" s="172">
        <f>'将来負担比率（分子）の構造'!K$50</f>
        <v>9437</v>
      </c>
      <c r="K58" s="172"/>
      <c r="L58" s="172"/>
      <c r="M58" s="172">
        <f>'将来負担比率（分子）の構造'!L$50</f>
        <v>9487</v>
      </c>
      <c r="N58" s="172"/>
      <c r="O58" s="172"/>
      <c r="P58" s="172">
        <f>'将来負担比率（分子）の構造'!M$50</f>
        <v>9869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34</v>
      </c>
      <c r="B62" s="172" t="str">
        <f>'将来負担比率（分子）の構造'!I$45</f>
        <v>-</v>
      </c>
      <c r="C62" s="172"/>
      <c r="D62" s="172"/>
      <c r="E62" s="172" t="str">
        <f>'将来負担比率（分子）の構造'!J$45</f>
        <v>-</v>
      </c>
      <c r="F62" s="172"/>
      <c r="G62" s="172"/>
      <c r="H62" s="172" t="str">
        <f>'将来負担比率（分子）の構造'!K$45</f>
        <v>-</v>
      </c>
      <c r="I62" s="172"/>
      <c r="J62" s="172"/>
      <c r="K62" s="172">
        <f>'将来負担比率（分子）の構造'!L$45</f>
        <v>171</v>
      </c>
      <c r="L62" s="172"/>
      <c r="M62" s="172"/>
      <c r="N62" s="172">
        <f>'将来負担比率（分子）の構造'!M$45</f>
        <v>294</v>
      </c>
      <c r="O62" s="172"/>
      <c r="P62" s="172"/>
    </row>
    <row r="63" spans="1:16" x14ac:dyDescent="0.15">
      <c r="A63" s="172" t="s">
        <v>33</v>
      </c>
      <c r="B63" s="172">
        <f>'将来負担比率（分子）の構造'!I$44</f>
        <v>357</v>
      </c>
      <c r="C63" s="172"/>
      <c r="D63" s="172"/>
      <c r="E63" s="172">
        <f>'将来負担比率（分子）の構造'!J$44</f>
        <v>365</v>
      </c>
      <c r="F63" s="172"/>
      <c r="G63" s="172"/>
      <c r="H63" s="172">
        <f>'将来負担比率（分子）の構造'!K$44</f>
        <v>293</v>
      </c>
      <c r="I63" s="172"/>
      <c r="J63" s="172"/>
      <c r="K63" s="172">
        <f>'将来負担比率（分子）の構造'!L$44</f>
        <v>247</v>
      </c>
      <c r="L63" s="172"/>
      <c r="M63" s="172"/>
      <c r="N63" s="172">
        <f>'将来負担比率（分子）の構造'!M$44</f>
        <v>242</v>
      </c>
      <c r="O63" s="172"/>
      <c r="P63" s="172"/>
    </row>
    <row r="64" spans="1:16" x14ac:dyDescent="0.15">
      <c r="A64" s="172" t="s">
        <v>32</v>
      </c>
      <c r="B64" s="172">
        <f>'将来負担比率（分子）の構造'!I$43</f>
        <v>721</v>
      </c>
      <c r="C64" s="172"/>
      <c r="D64" s="172"/>
      <c r="E64" s="172">
        <f>'将来負担比率（分子）の構造'!J$43</f>
        <v>530</v>
      </c>
      <c r="F64" s="172"/>
      <c r="G64" s="172"/>
      <c r="H64" s="172">
        <f>'将来負担比率（分子）の構造'!K$43</f>
        <v>496</v>
      </c>
      <c r="I64" s="172"/>
      <c r="J64" s="172"/>
      <c r="K64" s="172">
        <f>'将来負担比率（分子）の構造'!L$43</f>
        <v>381</v>
      </c>
      <c r="L64" s="172"/>
      <c r="M64" s="172"/>
      <c r="N64" s="172">
        <f>'将来負担比率（分子）の構造'!M$43</f>
        <v>296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6752</v>
      </c>
      <c r="C66" s="172"/>
      <c r="D66" s="172"/>
      <c r="E66" s="172">
        <f>'将来負担比率（分子）の構造'!J$41</f>
        <v>6571</v>
      </c>
      <c r="F66" s="172"/>
      <c r="G66" s="172"/>
      <c r="H66" s="172">
        <f>'将来負担比率（分子）の構造'!K$41</f>
        <v>6090</v>
      </c>
      <c r="I66" s="172"/>
      <c r="J66" s="172"/>
      <c r="K66" s="172">
        <f>'将来負担比率（分子）の構造'!L$41</f>
        <v>6218</v>
      </c>
      <c r="L66" s="172"/>
      <c r="M66" s="172"/>
      <c r="N66" s="172">
        <f>'将来負担比率（分子）の構造'!M$41</f>
        <v>6209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4575</v>
      </c>
      <c r="C72" s="176">
        <f>基金残高に係る経年分析!G55</f>
        <v>4624</v>
      </c>
      <c r="D72" s="176">
        <f>基金残高に係る経年分析!H55</f>
        <v>4954</v>
      </c>
    </row>
    <row r="73" spans="1:16" x14ac:dyDescent="0.15">
      <c r="A73" s="175" t="s">
        <v>77</v>
      </c>
      <c r="B73" s="176">
        <f>基金残高に係る経年分析!F56</f>
        <v>5</v>
      </c>
      <c r="C73" s="176">
        <f>基金残高に係る経年分析!G56</f>
        <v>5</v>
      </c>
      <c r="D73" s="176">
        <f>基金残高に係る経年分析!H56</f>
        <v>1</v>
      </c>
    </row>
    <row r="74" spans="1:16" x14ac:dyDescent="0.15">
      <c r="A74" s="175" t="s">
        <v>78</v>
      </c>
      <c r="B74" s="176">
        <f>基金残高に係る経年分析!F57</f>
        <v>2678</v>
      </c>
      <c r="C74" s="176">
        <f>基金残高に係る経年分析!G57</f>
        <v>2689</v>
      </c>
      <c r="D74" s="176">
        <f>基金残高に係る経年分析!H57</f>
        <v>2642</v>
      </c>
    </row>
  </sheetData>
  <sheetProtection algorithmName="SHA-512" hashValue="H+yy7J4kk4ePy9PNPx6YKGWoB/Up8IMw8rgpXyyb8TNkAArTfw/HG5FRkNoMYBIsOxnzQO9Y+sXSRob6sLs42w==" saltValue="C3Alu+pyqCFsHzVtWeH1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3" t="s">
        <v>227</v>
      </c>
      <c r="C5" s="734"/>
      <c r="D5" s="734"/>
      <c r="E5" s="734"/>
      <c r="F5" s="734"/>
      <c r="G5" s="734"/>
      <c r="H5" s="734"/>
      <c r="I5" s="734"/>
      <c r="J5" s="734"/>
      <c r="K5" s="734"/>
      <c r="L5" s="734"/>
      <c r="M5" s="734"/>
      <c r="N5" s="734"/>
      <c r="O5" s="734"/>
      <c r="P5" s="734"/>
      <c r="Q5" s="735"/>
      <c r="R5" s="718">
        <v>6253131</v>
      </c>
      <c r="S5" s="719"/>
      <c r="T5" s="719"/>
      <c r="U5" s="719"/>
      <c r="V5" s="719"/>
      <c r="W5" s="719"/>
      <c r="X5" s="719"/>
      <c r="Y5" s="762"/>
      <c r="Z5" s="780">
        <v>32.4</v>
      </c>
      <c r="AA5" s="780"/>
      <c r="AB5" s="780"/>
      <c r="AC5" s="780"/>
      <c r="AD5" s="781">
        <v>6253131</v>
      </c>
      <c r="AE5" s="781"/>
      <c r="AF5" s="781"/>
      <c r="AG5" s="781"/>
      <c r="AH5" s="781"/>
      <c r="AI5" s="781"/>
      <c r="AJ5" s="781"/>
      <c r="AK5" s="781"/>
      <c r="AL5" s="763">
        <v>64.2</v>
      </c>
      <c r="AM5" s="738"/>
      <c r="AN5" s="738"/>
      <c r="AO5" s="764"/>
      <c r="AP5" s="733" t="s">
        <v>228</v>
      </c>
      <c r="AQ5" s="734"/>
      <c r="AR5" s="734"/>
      <c r="AS5" s="734"/>
      <c r="AT5" s="734"/>
      <c r="AU5" s="734"/>
      <c r="AV5" s="734"/>
      <c r="AW5" s="734"/>
      <c r="AX5" s="734"/>
      <c r="AY5" s="734"/>
      <c r="AZ5" s="734"/>
      <c r="BA5" s="734"/>
      <c r="BB5" s="734"/>
      <c r="BC5" s="734"/>
      <c r="BD5" s="734"/>
      <c r="BE5" s="734"/>
      <c r="BF5" s="735"/>
      <c r="BG5" s="665">
        <v>6247995</v>
      </c>
      <c r="BH5" s="666"/>
      <c r="BI5" s="666"/>
      <c r="BJ5" s="666"/>
      <c r="BK5" s="666"/>
      <c r="BL5" s="666"/>
      <c r="BM5" s="666"/>
      <c r="BN5" s="667"/>
      <c r="BO5" s="692">
        <v>99.9</v>
      </c>
      <c r="BP5" s="692"/>
      <c r="BQ5" s="692"/>
      <c r="BR5" s="692"/>
      <c r="BS5" s="693" t="s">
        <v>127</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62" t="s">
        <v>232</v>
      </c>
      <c r="C6" s="663"/>
      <c r="D6" s="663"/>
      <c r="E6" s="663"/>
      <c r="F6" s="663"/>
      <c r="G6" s="663"/>
      <c r="H6" s="663"/>
      <c r="I6" s="663"/>
      <c r="J6" s="663"/>
      <c r="K6" s="663"/>
      <c r="L6" s="663"/>
      <c r="M6" s="663"/>
      <c r="N6" s="663"/>
      <c r="O6" s="663"/>
      <c r="P6" s="663"/>
      <c r="Q6" s="664"/>
      <c r="R6" s="665">
        <v>148815</v>
      </c>
      <c r="S6" s="666"/>
      <c r="T6" s="666"/>
      <c r="U6" s="666"/>
      <c r="V6" s="666"/>
      <c r="W6" s="666"/>
      <c r="X6" s="666"/>
      <c r="Y6" s="667"/>
      <c r="Z6" s="692">
        <v>0.8</v>
      </c>
      <c r="AA6" s="692"/>
      <c r="AB6" s="692"/>
      <c r="AC6" s="692"/>
      <c r="AD6" s="693">
        <v>148815</v>
      </c>
      <c r="AE6" s="693"/>
      <c r="AF6" s="693"/>
      <c r="AG6" s="693"/>
      <c r="AH6" s="693"/>
      <c r="AI6" s="693"/>
      <c r="AJ6" s="693"/>
      <c r="AK6" s="693"/>
      <c r="AL6" s="668">
        <v>1.5</v>
      </c>
      <c r="AM6" s="669"/>
      <c r="AN6" s="669"/>
      <c r="AO6" s="694"/>
      <c r="AP6" s="662" t="s">
        <v>233</v>
      </c>
      <c r="AQ6" s="663"/>
      <c r="AR6" s="663"/>
      <c r="AS6" s="663"/>
      <c r="AT6" s="663"/>
      <c r="AU6" s="663"/>
      <c r="AV6" s="663"/>
      <c r="AW6" s="663"/>
      <c r="AX6" s="663"/>
      <c r="AY6" s="663"/>
      <c r="AZ6" s="663"/>
      <c r="BA6" s="663"/>
      <c r="BB6" s="663"/>
      <c r="BC6" s="663"/>
      <c r="BD6" s="663"/>
      <c r="BE6" s="663"/>
      <c r="BF6" s="664"/>
      <c r="BG6" s="665">
        <v>6247995</v>
      </c>
      <c r="BH6" s="666"/>
      <c r="BI6" s="666"/>
      <c r="BJ6" s="666"/>
      <c r="BK6" s="666"/>
      <c r="BL6" s="666"/>
      <c r="BM6" s="666"/>
      <c r="BN6" s="667"/>
      <c r="BO6" s="692">
        <v>99.9</v>
      </c>
      <c r="BP6" s="692"/>
      <c r="BQ6" s="692"/>
      <c r="BR6" s="692"/>
      <c r="BS6" s="693" t="s">
        <v>127</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158865</v>
      </c>
      <c r="CS6" s="666"/>
      <c r="CT6" s="666"/>
      <c r="CU6" s="666"/>
      <c r="CV6" s="666"/>
      <c r="CW6" s="666"/>
      <c r="CX6" s="666"/>
      <c r="CY6" s="667"/>
      <c r="CZ6" s="763">
        <v>0.9</v>
      </c>
      <c r="DA6" s="738"/>
      <c r="DB6" s="738"/>
      <c r="DC6" s="766"/>
      <c r="DD6" s="671" t="s">
        <v>127</v>
      </c>
      <c r="DE6" s="666"/>
      <c r="DF6" s="666"/>
      <c r="DG6" s="666"/>
      <c r="DH6" s="666"/>
      <c r="DI6" s="666"/>
      <c r="DJ6" s="666"/>
      <c r="DK6" s="666"/>
      <c r="DL6" s="666"/>
      <c r="DM6" s="666"/>
      <c r="DN6" s="666"/>
      <c r="DO6" s="666"/>
      <c r="DP6" s="667"/>
      <c r="DQ6" s="671">
        <v>158865</v>
      </c>
      <c r="DR6" s="666"/>
      <c r="DS6" s="666"/>
      <c r="DT6" s="666"/>
      <c r="DU6" s="666"/>
      <c r="DV6" s="666"/>
      <c r="DW6" s="666"/>
      <c r="DX6" s="666"/>
      <c r="DY6" s="666"/>
      <c r="DZ6" s="666"/>
      <c r="EA6" s="666"/>
      <c r="EB6" s="666"/>
      <c r="EC6" s="709"/>
    </row>
    <row r="7" spans="2:143" ht="11.25" customHeight="1" x14ac:dyDescent="0.15">
      <c r="B7" s="662" t="s">
        <v>235</v>
      </c>
      <c r="C7" s="663"/>
      <c r="D7" s="663"/>
      <c r="E7" s="663"/>
      <c r="F7" s="663"/>
      <c r="G7" s="663"/>
      <c r="H7" s="663"/>
      <c r="I7" s="663"/>
      <c r="J7" s="663"/>
      <c r="K7" s="663"/>
      <c r="L7" s="663"/>
      <c r="M7" s="663"/>
      <c r="N7" s="663"/>
      <c r="O7" s="663"/>
      <c r="P7" s="663"/>
      <c r="Q7" s="664"/>
      <c r="R7" s="665">
        <v>3129</v>
      </c>
      <c r="S7" s="666"/>
      <c r="T7" s="666"/>
      <c r="U7" s="666"/>
      <c r="V7" s="666"/>
      <c r="W7" s="666"/>
      <c r="X7" s="666"/>
      <c r="Y7" s="667"/>
      <c r="Z7" s="692">
        <v>0</v>
      </c>
      <c r="AA7" s="692"/>
      <c r="AB7" s="692"/>
      <c r="AC7" s="692"/>
      <c r="AD7" s="693">
        <v>3129</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3292724</v>
      </c>
      <c r="BH7" s="666"/>
      <c r="BI7" s="666"/>
      <c r="BJ7" s="666"/>
      <c r="BK7" s="666"/>
      <c r="BL7" s="666"/>
      <c r="BM7" s="666"/>
      <c r="BN7" s="667"/>
      <c r="BO7" s="692">
        <v>52.7</v>
      </c>
      <c r="BP7" s="692"/>
      <c r="BQ7" s="692"/>
      <c r="BR7" s="692"/>
      <c r="BS7" s="693" t="s">
        <v>127</v>
      </c>
      <c r="BT7" s="693"/>
      <c r="BU7" s="693"/>
      <c r="BV7" s="693"/>
      <c r="BW7" s="693"/>
      <c r="BX7" s="693"/>
      <c r="BY7" s="693"/>
      <c r="BZ7" s="693"/>
      <c r="CA7" s="693"/>
      <c r="CB7" s="751"/>
      <c r="CD7" s="699" t="s">
        <v>237</v>
      </c>
      <c r="CE7" s="700"/>
      <c r="CF7" s="700"/>
      <c r="CG7" s="700"/>
      <c r="CH7" s="700"/>
      <c r="CI7" s="700"/>
      <c r="CJ7" s="700"/>
      <c r="CK7" s="700"/>
      <c r="CL7" s="700"/>
      <c r="CM7" s="700"/>
      <c r="CN7" s="700"/>
      <c r="CO7" s="700"/>
      <c r="CP7" s="700"/>
      <c r="CQ7" s="701"/>
      <c r="CR7" s="665">
        <v>2271945</v>
      </c>
      <c r="CS7" s="666"/>
      <c r="CT7" s="666"/>
      <c r="CU7" s="666"/>
      <c r="CV7" s="666"/>
      <c r="CW7" s="666"/>
      <c r="CX7" s="666"/>
      <c r="CY7" s="667"/>
      <c r="CZ7" s="692">
        <v>12.6</v>
      </c>
      <c r="DA7" s="692"/>
      <c r="DB7" s="692"/>
      <c r="DC7" s="692"/>
      <c r="DD7" s="671">
        <v>34638</v>
      </c>
      <c r="DE7" s="666"/>
      <c r="DF7" s="666"/>
      <c r="DG7" s="666"/>
      <c r="DH7" s="666"/>
      <c r="DI7" s="666"/>
      <c r="DJ7" s="666"/>
      <c r="DK7" s="666"/>
      <c r="DL7" s="666"/>
      <c r="DM7" s="666"/>
      <c r="DN7" s="666"/>
      <c r="DO7" s="666"/>
      <c r="DP7" s="667"/>
      <c r="DQ7" s="671">
        <v>2048723</v>
      </c>
      <c r="DR7" s="666"/>
      <c r="DS7" s="666"/>
      <c r="DT7" s="666"/>
      <c r="DU7" s="666"/>
      <c r="DV7" s="666"/>
      <c r="DW7" s="666"/>
      <c r="DX7" s="666"/>
      <c r="DY7" s="666"/>
      <c r="DZ7" s="666"/>
      <c r="EA7" s="666"/>
      <c r="EB7" s="666"/>
      <c r="EC7" s="709"/>
    </row>
    <row r="8" spans="2:143" ht="11.25" customHeight="1" x14ac:dyDescent="0.15">
      <c r="B8" s="662" t="s">
        <v>238</v>
      </c>
      <c r="C8" s="663"/>
      <c r="D8" s="663"/>
      <c r="E8" s="663"/>
      <c r="F8" s="663"/>
      <c r="G8" s="663"/>
      <c r="H8" s="663"/>
      <c r="I8" s="663"/>
      <c r="J8" s="663"/>
      <c r="K8" s="663"/>
      <c r="L8" s="663"/>
      <c r="M8" s="663"/>
      <c r="N8" s="663"/>
      <c r="O8" s="663"/>
      <c r="P8" s="663"/>
      <c r="Q8" s="664"/>
      <c r="R8" s="665">
        <v>28448</v>
      </c>
      <c r="S8" s="666"/>
      <c r="T8" s="666"/>
      <c r="U8" s="666"/>
      <c r="V8" s="666"/>
      <c r="W8" s="666"/>
      <c r="X8" s="666"/>
      <c r="Y8" s="667"/>
      <c r="Z8" s="692">
        <v>0.1</v>
      </c>
      <c r="AA8" s="692"/>
      <c r="AB8" s="692"/>
      <c r="AC8" s="692"/>
      <c r="AD8" s="693">
        <v>28448</v>
      </c>
      <c r="AE8" s="693"/>
      <c r="AF8" s="693"/>
      <c r="AG8" s="693"/>
      <c r="AH8" s="693"/>
      <c r="AI8" s="693"/>
      <c r="AJ8" s="693"/>
      <c r="AK8" s="693"/>
      <c r="AL8" s="668">
        <v>0.3</v>
      </c>
      <c r="AM8" s="669"/>
      <c r="AN8" s="669"/>
      <c r="AO8" s="694"/>
      <c r="AP8" s="662" t="s">
        <v>239</v>
      </c>
      <c r="AQ8" s="663"/>
      <c r="AR8" s="663"/>
      <c r="AS8" s="663"/>
      <c r="AT8" s="663"/>
      <c r="AU8" s="663"/>
      <c r="AV8" s="663"/>
      <c r="AW8" s="663"/>
      <c r="AX8" s="663"/>
      <c r="AY8" s="663"/>
      <c r="AZ8" s="663"/>
      <c r="BA8" s="663"/>
      <c r="BB8" s="663"/>
      <c r="BC8" s="663"/>
      <c r="BD8" s="663"/>
      <c r="BE8" s="663"/>
      <c r="BF8" s="664"/>
      <c r="BG8" s="665">
        <v>93307</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699" t="s">
        <v>240</v>
      </c>
      <c r="CE8" s="700"/>
      <c r="CF8" s="700"/>
      <c r="CG8" s="700"/>
      <c r="CH8" s="700"/>
      <c r="CI8" s="700"/>
      <c r="CJ8" s="700"/>
      <c r="CK8" s="700"/>
      <c r="CL8" s="700"/>
      <c r="CM8" s="700"/>
      <c r="CN8" s="700"/>
      <c r="CO8" s="700"/>
      <c r="CP8" s="700"/>
      <c r="CQ8" s="701"/>
      <c r="CR8" s="665">
        <v>7850795</v>
      </c>
      <c r="CS8" s="666"/>
      <c r="CT8" s="666"/>
      <c r="CU8" s="666"/>
      <c r="CV8" s="666"/>
      <c r="CW8" s="666"/>
      <c r="CX8" s="666"/>
      <c r="CY8" s="667"/>
      <c r="CZ8" s="692">
        <v>43.7</v>
      </c>
      <c r="DA8" s="692"/>
      <c r="DB8" s="692"/>
      <c r="DC8" s="692"/>
      <c r="DD8" s="671">
        <v>591349</v>
      </c>
      <c r="DE8" s="666"/>
      <c r="DF8" s="666"/>
      <c r="DG8" s="666"/>
      <c r="DH8" s="666"/>
      <c r="DI8" s="666"/>
      <c r="DJ8" s="666"/>
      <c r="DK8" s="666"/>
      <c r="DL8" s="666"/>
      <c r="DM8" s="666"/>
      <c r="DN8" s="666"/>
      <c r="DO8" s="666"/>
      <c r="DP8" s="667"/>
      <c r="DQ8" s="671">
        <v>3373721</v>
      </c>
      <c r="DR8" s="666"/>
      <c r="DS8" s="666"/>
      <c r="DT8" s="666"/>
      <c r="DU8" s="666"/>
      <c r="DV8" s="666"/>
      <c r="DW8" s="666"/>
      <c r="DX8" s="666"/>
      <c r="DY8" s="666"/>
      <c r="DZ8" s="666"/>
      <c r="EA8" s="666"/>
      <c r="EB8" s="666"/>
      <c r="EC8" s="709"/>
    </row>
    <row r="9" spans="2:143" ht="11.25" customHeight="1" x14ac:dyDescent="0.15">
      <c r="B9" s="662" t="s">
        <v>241</v>
      </c>
      <c r="C9" s="663"/>
      <c r="D9" s="663"/>
      <c r="E9" s="663"/>
      <c r="F9" s="663"/>
      <c r="G9" s="663"/>
      <c r="H9" s="663"/>
      <c r="I9" s="663"/>
      <c r="J9" s="663"/>
      <c r="K9" s="663"/>
      <c r="L9" s="663"/>
      <c r="M9" s="663"/>
      <c r="N9" s="663"/>
      <c r="O9" s="663"/>
      <c r="P9" s="663"/>
      <c r="Q9" s="664"/>
      <c r="R9" s="665">
        <v>32663</v>
      </c>
      <c r="S9" s="666"/>
      <c r="T9" s="666"/>
      <c r="U9" s="666"/>
      <c r="V9" s="666"/>
      <c r="W9" s="666"/>
      <c r="X9" s="666"/>
      <c r="Y9" s="667"/>
      <c r="Z9" s="692">
        <v>0.2</v>
      </c>
      <c r="AA9" s="692"/>
      <c r="AB9" s="692"/>
      <c r="AC9" s="692"/>
      <c r="AD9" s="693">
        <v>32663</v>
      </c>
      <c r="AE9" s="693"/>
      <c r="AF9" s="693"/>
      <c r="AG9" s="693"/>
      <c r="AH9" s="693"/>
      <c r="AI9" s="693"/>
      <c r="AJ9" s="693"/>
      <c r="AK9" s="693"/>
      <c r="AL9" s="668">
        <v>0.3</v>
      </c>
      <c r="AM9" s="669"/>
      <c r="AN9" s="669"/>
      <c r="AO9" s="694"/>
      <c r="AP9" s="662" t="s">
        <v>242</v>
      </c>
      <c r="AQ9" s="663"/>
      <c r="AR9" s="663"/>
      <c r="AS9" s="663"/>
      <c r="AT9" s="663"/>
      <c r="AU9" s="663"/>
      <c r="AV9" s="663"/>
      <c r="AW9" s="663"/>
      <c r="AX9" s="663"/>
      <c r="AY9" s="663"/>
      <c r="AZ9" s="663"/>
      <c r="BA9" s="663"/>
      <c r="BB9" s="663"/>
      <c r="BC9" s="663"/>
      <c r="BD9" s="663"/>
      <c r="BE9" s="663"/>
      <c r="BF9" s="664"/>
      <c r="BG9" s="665">
        <v>2882421</v>
      </c>
      <c r="BH9" s="666"/>
      <c r="BI9" s="666"/>
      <c r="BJ9" s="666"/>
      <c r="BK9" s="666"/>
      <c r="BL9" s="666"/>
      <c r="BM9" s="666"/>
      <c r="BN9" s="667"/>
      <c r="BO9" s="692">
        <v>46.1</v>
      </c>
      <c r="BP9" s="692"/>
      <c r="BQ9" s="692"/>
      <c r="BR9" s="692"/>
      <c r="BS9" s="693" t="s">
        <v>127</v>
      </c>
      <c r="BT9" s="693"/>
      <c r="BU9" s="693"/>
      <c r="BV9" s="693"/>
      <c r="BW9" s="693"/>
      <c r="BX9" s="693"/>
      <c r="BY9" s="693"/>
      <c r="BZ9" s="693"/>
      <c r="CA9" s="693"/>
      <c r="CB9" s="751"/>
      <c r="CD9" s="699" t="s">
        <v>243</v>
      </c>
      <c r="CE9" s="700"/>
      <c r="CF9" s="700"/>
      <c r="CG9" s="700"/>
      <c r="CH9" s="700"/>
      <c r="CI9" s="700"/>
      <c r="CJ9" s="700"/>
      <c r="CK9" s="700"/>
      <c r="CL9" s="700"/>
      <c r="CM9" s="700"/>
      <c r="CN9" s="700"/>
      <c r="CO9" s="700"/>
      <c r="CP9" s="700"/>
      <c r="CQ9" s="701"/>
      <c r="CR9" s="665">
        <v>1638544</v>
      </c>
      <c r="CS9" s="666"/>
      <c r="CT9" s="666"/>
      <c r="CU9" s="666"/>
      <c r="CV9" s="666"/>
      <c r="CW9" s="666"/>
      <c r="CX9" s="666"/>
      <c r="CY9" s="667"/>
      <c r="CZ9" s="692">
        <v>9.1</v>
      </c>
      <c r="DA9" s="692"/>
      <c r="DB9" s="692"/>
      <c r="DC9" s="692"/>
      <c r="DD9" s="671">
        <v>96973</v>
      </c>
      <c r="DE9" s="666"/>
      <c r="DF9" s="666"/>
      <c r="DG9" s="666"/>
      <c r="DH9" s="666"/>
      <c r="DI9" s="666"/>
      <c r="DJ9" s="666"/>
      <c r="DK9" s="666"/>
      <c r="DL9" s="666"/>
      <c r="DM9" s="666"/>
      <c r="DN9" s="666"/>
      <c r="DO9" s="666"/>
      <c r="DP9" s="667"/>
      <c r="DQ9" s="671">
        <v>1075079</v>
      </c>
      <c r="DR9" s="666"/>
      <c r="DS9" s="666"/>
      <c r="DT9" s="666"/>
      <c r="DU9" s="666"/>
      <c r="DV9" s="666"/>
      <c r="DW9" s="666"/>
      <c r="DX9" s="666"/>
      <c r="DY9" s="666"/>
      <c r="DZ9" s="666"/>
      <c r="EA9" s="666"/>
      <c r="EB9" s="666"/>
      <c r="EC9" s="709"/>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135684</v>
      </c>
      <c r="BH10" s="666"/>
      <c r="BI10" s="666"/>
      <c r="BJ10" s="666"/>
      <c r="BK10" s="666"/>
      <c r="BL10" s="666"/>
      <c r="BM10" s="666"/>
      <c r="BN10" s="667"/>
      <c r="BO10" s="692">
        <v>2.2000000000000002</v>
      </c>
      <c r="BP10" s="692"/>
      <c r="BQ10" s="692"/>
      <c r="BR10" s="692"/>
      <c r="BS10" s="693" t="s">
        <v>127</v>
      </c>
      <c r="BT10" s="693"/>
      <c r="BU10" s="693"/>
      <c r="BV10" s="693"/>
      <c r="BW10" s="693"/>
      <c r="BX10" s="693"/>
      <c r="BY10" s="693"/>
      <c r="BZ10" s="693"/>
      <c r="CA10" s="693"/>
      <c r="CB10" s="751"/>
      <c r="CD10" s="699" t="s">
        <v>246</v>
      </c>
      <c r="CE10" s="700"/>
      <c r="CF10" s="700"/>
      <c r="CG10" s="700"/>
      <c r="CH10" s="700"/>
      <c r="CI10" s="700"/>
      <c r="CJ10" s="700"/>
      <c r="CK10" s="700"/>
      <c r="CL10" s="700"/>
      <c r="CM10" s="700"/>
      <c r="CN10" s="700"/>
      <c r="CO10" s="700"/>
      <c r="CP10" s="700"/>
      <c r="CQ10" s="701"/>
      <c r="CR10" s="665">
        <v>48792</v>
      </c>
      <c r="CS10" s="666"/>
      <c r="CT10" s="666"/>
      <c r="CU10" s="666"/>
      <c r="CV10" s="666"/>
      <c r="CW10" s="666"/>
      <c r="CX10" s="666"/>
      <c r="CY10" s="667"/>
      <c r="CZ10" s="692">
        <v>0.3</v>
      </c>
      <c r="DA10" s="692"/>
      <c r="DB10" s="692"/>
      <c r="DC10" s="692"/>
      <c r="DD10" s="671" t="s">
        <v>127</v>
      </c>
      <c r="DE10" s="666"/>
      <c r="DF10" s="666"/>
      <c r="DG10" s="666"/>
      <c r="DH10" s="666"/>
      <c r="DI10" s="666"/>
      <c r="DJ10" s="666"/>
      <c r="DK10" s="666"/>
      <c r="DL10" s="666"/>
      <c r="DM10" s="666"/>
      <c r="DN10" s="666"/>
      <c r="DO10" s="666"/>
      <c r="DP10" s="667"/>
      <c r="DQ10" s="671">
        <v>40226</v>
      </c>
      <c r="DR10" s="666"/>
      <c r="DS10" s="666"/>
      <c r="DT10" s="666"/>
      <c r="DU10" s="666"/>
      <c r="DV10" s="666"/>
      <c r="DW10" s="666"/>
      <c r="DX10" s="666"/>
      <c r="DY10" s="666"/>
      <c r="DZ10" s="666"/>
      <c r="EA10" s="666"/>
      <c r="EB10" s="666"/>
      <c r="EC10" s="709"/>
    </row>
    <row r="11" spans="2:143" ht="11.25" customHeight="1" x14ac:dyDescent="0.15">
      <c r="B11" s="662" t="s">
        <v>247</v>
      </c>
      <c r="C11" s="663"/>
      <c r="D11" s="663"/>
      <c r="E11" s="663"/>
      <c r="F11" s="663"/>
      <c r="G11" s="663"/>
      <c r="H11" s="663"/>
      <c r="I11" s="663"/>
      <c r="J11" s="663"/>
      <c r="K11" s="663"/>
      <c r="L11" s="663"/>
      <c r="M11" s="663"/>
      <c r="N11" s="663"/>
      <c r="O11" s="663"/>
      <c r="P11" s="663"/>
      <c r="Q11" s="664"/>
      <c r="R11" s="665">
        <v>1125696</v>
      </c>
      <c r="S11" s="666"/>
      <c r="T11" s="666"/>
      <c r="U11" s="666"/>
      <c r="V11" s="666"/>
      <c r="W11" s="666"/>
      <c r="X11" s="666"/>
      <c r="Y11" s="667"/>
      <c r="Z11" s="668">
        <v>5.8</v>
      </c>
      <c r="AA11" s="669"/>
      <c r="AB11" s="669"/>
      <c r="AC11" s="670"/>
      <c r="AD11" s="671">
        <v>1125696</v>
      </c>
      <c r="AE11" s="666"/>
      <c r="AF11" s="666"/>
      <c r="AG11" s="666"/>
      <c r="AH11" s="666"/>
      <c r="AI11" s="666"/>
      <c r="AJ11" s="666"/>
      <c r="AK11" s="667"/>
      <c r="AL11" s="668">
        <v>11.6</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181312</v>
      </c>
      <c r="BH11" s="666"/>
      <c r="BI11" s="666"/>
      <c r="BJ11" s="666"/>
      <c r="BK11" s="666"/>
      <c r="BL11" s="666"/>
      <c r="BM11" s="666"/>
      <c r="BN11" s="667"/>
      <c r="BO11" s="692">
        <v>2.9</v>
      </c>
      <c r="BP11" s="692"/>
      <c r="BQ11" s="692"/>
      <c r="BR11" s="692"/>
      <c r="BS11" s="693" t="s">
        <v>127</v>
      </c>
      <c r="BT11" s="693"/>
      <c r="BU11" s="693"/>
      <c r="BV11" s="693"/>
      <c r="BW11" s="693"/>
      <c r="BX11" s="693"/>
      <c r="BY11" s="693"/>
      <c r="BZ11" s="693"/>
      <c r="CA11" s="693"/>
      <c r="CB11" s="751"/>
      <c r="CD11" s="699" t="s">
        <v>249</v>
      </c>
      <c r="CE11" s="700"/>
      <c r="CF11" s="700"/>
      <c r="CG11" s="700"/>
      <c r="CH11" s="700"/>
      <c r="CI11" s="700"/>
      <c r="CJ11" s="700"/>
      <c r="CK11" s="700"/>
      <c r="CL11" s="700"/>
      <c r="CM11" s="700"/>
      <c r="CN11" s="700"/>
      <c r="CO11" s="700"/>
      <c r="CP11" s="700"/>
      <c r="CQ11" s="701"/>
      <c r="CR11" s="665">
        <v>147723</v>
      </c>
      <c r="CS11" s="666"/>
      <c r="CT11" s="666"/>
      <c r="CU11" s="666"/>
      <c r="CV11" s="666"/>
      <c r="CW11" s="666"/>
      <c r="CX11" s="666"/>
      <c r="CY11" s="667"/>
      <c r="CZ11" s="692">
        <v>0.8</v>
      </c>
      <c r="DA11" s="692"/>
      <c r="DB11" s="692"/>
      <c r="DC11" s="692"/>
      <c r="DD11" s="671" t="s">
        <v>127</v>
      </c>
      <c r="DE11" s="666"/>
      <c r="DF11" s="666"/>
      <c r="DG11" s="666"/>
      <c r="DH11" s="666"/>
      <c r="DI11" s="666"/>
      <c r="DJ11" s="666"/>
      <c r="DK11" s="666"/>
      <c r="DL11" s="666"/>
      <c r="DM11" s="666"/>
      <c r="DN11" s="666"/>
      <c r="DO11" s="666"/>
      <c r="DP11" s="667"/>
      <c r="DQ11" s="671">
        <v>115528</v>
      </c>
      <c r="DR11" s="666"/>
      <c r="DS11" s="666"/>
      <c r="DT11" s="666"/>
      <c r="DU11" s="666"/>
      <c r="DV11" s="666"/>
      <c r="DW11" s="666"/>
      <c r="DX11" s="666"/>
      <c r="DY11" s="666"/>
      <c r="DZ11" s="666"/>
      <c r="EA11" s="666"/>
      <c r="EB11" s="666"/>
      <c r="EC11" s="709"/>
    </row>
    <row r="12" spans="2:143" ht="11.25" customHeight="1" x14ac:dyDescent="0.15">
      <c r="B12" s="662" t="s">
        <v>250</v>
      </c>
      <c r="C12" s="663"/>
      <c r="D12" s="663"/>
      <c r="E12" s="663"/>
      <c r="F12" s="663"/>
      <c r="G12" s="663"/>
      <c r="H12" s="663"/>
      <c r="I12" s="663"/>
      <c r="J12" s="663"/>
      <c r="K12" s="663"/>
      <c r="L12" s="663"/>
      <c r="M12" s="663"/>
      <c r="N12" s="663"/>
      <c r="O12" s="663"/>
      <c r="P12" s="663"/>
      <c r="Q12" s="664"/>
      <c r="R12" s="665">
        <v>36372</v>
      </c>
      <c r="S12" s="666"/>
      <c r="T12" s="666"/>
      <c r="U12" s="666"/>
      <c r="V12" s="666"/>
      <c r="W12" s="666"/>
      <c r="X12" s="666"/>
      <c r="Y12" s="667"/>
      <c r="Z12" s="692">
        <v>0.2</v>
      </c>
      <c r="AA12" s="692"/>
      <c r="AB12" s="692"/>
      <c r="AC12" s="692"/>
      <c r="AD12" s="693">
        <v>36372</v>
      </c>
      <c r="AE12" s="693"/>
      <c r="AF12" s="693"/>
      <c r="AG12" s="693"/>
      <c r="AH12" s="693"/>
      <c r="AI12" s="693"/>
      <c r="AJ12" s="693"/>
      <c r="AK12" s="693"/>
      <c r="AL12" s="668">
        <v>0.4</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2531840</v>
      </c>
      <c r="BH12" s="666"/>
      <c r="BI12" s="666"/>
      <c r="BJ12" s="666"/>
      <c r="BK12" s="666"/>
      <c r="BL12" s="666"/>
      <c r="BM12" s="666"/>
      <c r="BN12" s="667"/>
      <c r="BO12" s="692">
        <v>40.5</v>
      </c>
      <c r="BP12" s="692"/>
      <c r="BQ12" s="692"/>
      <c r="BR12" s="692"/>
      <c r="BS12" s="693" t="s">
        <v>127</v>
      </c>
      <c r="BT12" s="693"/>
      <c r="BU12" s="693"/>
      <c r="BV12" s="693"/>
      <c r="BW12" s="693"/>
      <c r="BX12" s="693"/>
      <c r="BY12" s="693"/>
      <c r="BZ12" s="693"/>
      <c r="CA12" s="693"/>
      <c r="CB12" s="751"/>
      <c r="CD12" s="699" t="s">
        <v>252</v>
      </c>
      <c r="CE12" s="700"/>
      <c r="CF12" s="700"/>
      <c r="CG12" s="700"/>
      <c r="CH12" s="700"/>
      <c r="CI12" s="700"/>
      <c r="CJ12" s="700"/>
      <c r="CK12" s="700"/>
      <c r="CL12" s="700"/>
      <c r="CM12" s="700"/>
      <c r="CN12" s="700"/>
      <c r="CO12" s="700"/>
      <c r="CP12" s="700"/>
      <c r="CQ12" s="701"/>
      <c r="CR12" s="665">
        <v>697426</v>
      </c>
      <c r="CS12" s="666"/>
      <c r="CT12" s="666"/>
      <c r="CU12" s="666"/>
      <c r="CV12" s="666"/>
      <c r="CW12" s="666"/>
      <c r="CX12" s="666"/>
      <c r="CY12" s="667"/>
      <c r="CZ12" s="692">
        <v>3.9</v>
      </c>
      <c r="DA12" s="692"/>
      <c r="DB12" s="692"/>
      <c r="DC12" s="692"/>
      <c r="DD12" s="671">
        <v>805</v>
      </c>
      <c r="DE12" s="666"/>
      <c r="DF12" s="666"/>
      <c r="DG12" s="666"/>
      <c r="DH12" s="666"/>
      <c r="DI12" s="666"/>
      <c r="DJ12" s="666"/>
      <c r="DK12" s="666"/>
      <c r="DL12" s="666"/>
      <c r="DM12" s="666"/>
      <c r="DN12" s="666"/>
      <c r="DO12" s="666"/>
      <c r="DP12" s="667"/>
      <c r="DQ12" s="671">
        <v>291596</v>
      </c>
      <c r="DR12" s="666"/>
      <c r="DS12" s="666"/>
      <c r="DT12" s="666"/>
      <c r="DU12" s="666"/>
      <c r="DV12" s="666"/>
      <c r="DW12" s="666"/>
      <c r="DX12" s="666"/>
      <c r="DY12" s="666"/>
      <c r="DZ12" s="666"/>
      <c r="EA12" s="666"/>
      <c r="EB12" s="666"/>
      <c r="EC12" s="709"/>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2531840</v>
      </c>
      <c r="BH13" s="666"/>
      <c r="BI13" s="666"/>
      <c r="BJ13" s="666"/>
      <c r="BK13" s="666"/>
      <c r="BL13" s="666"/>
      <c r="BM13" s="666"/>
      <c r="BN13" s="667"/>
      <c r="BO13" s="692">
        <v>40.5</v>
      </c>
      <c r="BP13" s="692"/>
      <c r="BQ13" s="692"/>
      <c r="BR13" s="692"/>
      <c r="BS13" s="693" t="s">
        <v>127</v>
      </c>
      <c r="BT13" s="693"/>
      <c r="BU13" s="693"/>
      <c r="BV13" s="693"/>
      <c r="BW13" s="693"/>
      <c r="BX13" s="693"/>
      <c r="BY13" s="693"/>
      <c r="BZ13" s="693"/>
      <c r="CA13" s="693"/>
      <c r="CB13" s="751"/>
      <c r="CD13" s="699" t="s">
        <v>255</v>
      </c>
      <c r="CE13" s="700"/>
      <c r="CF13" s="700"/>
      <c r="CG13" s="700"/>
      <c r="CH13" s="700"/>
      <c r="CI13" s="700"/>
      <c r="CJ13" s="700"/>
      <c r="CK13" s="700"/>
      <c r="CL13" s="700"/>
      <c r="CM13" s="700"/>
      <c r="CN13" s="700"/>
      <c r="CO13" s="700"/>
      <c r="CP13" s="700"/>
      <c r="CQ13" s="701"/>
      <c r="CR13" s="665">
        <v>1780848</v>
      </c>
      <c r="CS13" s="666"/>
      <c r="CT13" s="666"/>
      <c r="CU13" s="666"/>
      <c r="CV13" s="666"/>
      <c r="CW13" s="666"/>
      <c r="CX13" s="666"/>
      <c r="CY13" s="667"/>
      <c r="CZ13" s="692">
        <v>9.9</v>
      </c>
      <c r="DA13" s="692"/>
      <c r="DB13" s="692"/>
      <c r="DC13" s="692"/>
      <c r="DD13" s="671">
        <v>1095650</v>
      </c>
      <c r="DE13" s="666"/>
      <c r="DF13" s="666"/>
      <c r="DG13" s="666"/>
      <c r="DH13" s="666"/>
      <c r="DI13" s="666"/>
      <c r="DJ13" s="666"/>
      <c r="DK13" s="666"/>
      <c r="DL13" s="666"/>
      <c r="DM13" s="666"/>
      <c r="DN13" s="666"/>
      <c r="DO13" s="666"/>
      <c r="DP13" s="667"/>
      <c r="DQ13" s="671">
        <v>955607</v>
      </c>
      <c r="DR13" s="666"/>
      <c r="DS13" s="666"/>
      <c r="DT13" s="666"/>
      <c r="DU13" s="666"/>
      <c r="DV13" s="666"/>
      <c r="DW13" s="666"/>
      <c r="DX13" s="666"/>
      <c r="DY13" s="666"/>
      <c r="DZ13" s="666"/>
      <c r="EA13" s="666"/>
      <c r="EB13" s="666"/>
      <c r="EC13" s="709"/>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125989</v>
      </c>
      <c r="BH14" s="666"/>
      <c r="BI14" s="666"/>
      <c r="BJ14" s="666"/>
      <c r="BK14" s="666"/>
      <c r="BL14" s="666"/>
      <c r="BM14" s="666"/>
      <c r="BN14" s="667"/>
      <c r="BO14" s="692">
        <v>2</v>
      </c>
      <c r="BP14" s="692"/>
      <c r="BQ14" s="692"/>
      <c r="BR14" s="692"/>
      <c r="BS14" s="693" t="s">
        <v>127</v>
      </c>
      <c r="BT14" s="693"/>
      <c r="BU14" s="693"/>
      <c r="BV14" s="693"/>
      <c r="BW14" s="693"/>
      <c r="BX14" s="693"/>
      <c r="BY14" s="693"/>
      <c r="BZ14" s="693"/>
      <c r="CA14" s="693"/>
      <c r="CB14" s="751"/>
      <c r="CD14" s="699" t="s">
        <v>258</v>
      </c>
      <c r="CE14" s="700"/>
      <c r="CF14" s="700"/>
      <c r="CG14" s="700"/>
      <c r="CH14" s="700"/>
      <c r="CI14" s="700"/>
      <c r="CJ14" s="700"/>
      <c r="CK14" s="700"/>
      <c r="CL14" s="700"/>
      <c r="CM14" s="700"/>
      <c r="CN14" s="700"/>
      <c r="CO14" s="700"/>
      <c r="CP14" s="700"/>
      <c r="CQ14" s="701"/>
      <c r="CR14" s="665">
        <v>668551</v>
      </c>
      <c r="CS14" s="666"/>
      <c r="CT14" s="666"/>
      <c r="CU14" s="666"/>
      <c r="CV14" s="666"/>
      <c r="CW14" s="666"/>
      <c r="CX14" s="666"/>
      <c r="CY14" s="667"/>
      <c r="CZ14" s="692">
        <v>3.7</v>
      </c>
      <c r="DA14" s="692"/>
      <c r="DB14" s="692"/>
      <c r="DC14" s="692"/>
      <c r="DD14" s="671">
        <v>10882</v>
      </c>
      <c r="DE14" s="666"/>
      <c r="DF14" s="666"/>
      <c r="DG14" s="666"/>
      <c r="DH14" s="666"/>
      <c r="DI14" s="666"/>
      <c r="DJ14" s="666"/>
      <c r="DK14" s="666"/>
      <c r="DL14" s="666"/>
      <c r="DM14" s="666"/>
      <c r="DN14" s="666"/>
      <c r="DO14" s="666"/>
      <c r="DP14" s="667"/>
      <c r="DQ14" s="671">
        <v>657637</v>
      </c>
      <c r="DR14" s="666"/>
      <c r="DS14" s="666"/>
      <c r="DT14" s="666"/>
      <c r="DU14" s="666"/>
      <c r="DV14" s="666"/>
      <c r="DW14" s="666"/>
      <c r="DX14" s="666"/>
      <c r="DY14" s="666"/>
      <c r="DZ14" s="666"/>
      <c r="EA14" s="666"/>
      <c r="EB14" s="666"/>
      <c r="EC14" s="709"/>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297442</v>
      </c>
      <c r="BH15" s="666"/>
      <c r="BI15" s="666"/>
      <c r="BJ15" s="666"/>
      <c r="BK15" s="666"/>
      <c r="BL15" s="666"/>
      <c r="BM15" s="666"/>
      <c r="BN15" s="667"/>
      <c r="BO15" s="692">
        <v>4.8</v>
      </c>
      <c r="BP15" s="692"/>
      <c r="BQ15" s="692"/>
      <c r="BR15" s="692"/>
      <c r="BS15" s="693" t="s">
        <v>127</v>
      </c>
      <c r="BT15" s="693"/>
      <c r="BU15" s="693"/>
      <c r="BV15" s="693"/>
      <c r="BW15" s="693"/>
      <c r="BX15" s="693"/>
      <c r="BY15" s="693"/>
      <c r="BZ15" s="693"/>
      <c r="CA15" s="693"/>
      <c r="CB15" s="751"/>
      <c r="CD15" s="699" t="s">
        <v>261</v>
      </c>
      <c r="CE15" s="700"/>
      <c r="CF15" s="700"/>
      <c r="CG15" s="700"/>
      <c r="CH15" s="700"/>
      <c r="CI15" s="700"/>
      <c r="CJ15" s="700"/>
      <c r="CK15" s="700"/>
      <c r="CL15" s="700"/>
      <c r="CM15" s="700"/>
      <c r="CN15" s="700"/>
      <c r="CO15" s="700"/>
      <c r="CP15" s="700"/>
      <c r="CQ15" s="701"/>
      <c r="CR15" s="665">
        <v>2182099</v>
      </c>
      <c r="CS15" s="666"/>
      <c r="CT15" s="666"/>
      <c r="CU15" s="666"/>
      <c r="CV15" s="666"/>
      <c r="CW15" s="666"/>
      <c r="CX15" s="666"/>
      <c r="CY15" s="667"/>
      <c r="CZ15" s="692">
        <v>12.1</v>
      </c>
      <c r="DA15" s="692"/>
      <c r="DB15" s="692"/>
      <c r="DC15" s="692"/>
      <c r="DD15" s="671">
        <v>85186</v>
      </c>
      <c r="DE15" s="666"/>
      <c r="DF15" s="666"/>
      <c r="DG15" s="666"/>
      <c r="DH15" s="666"/>
      <c r="DI15" s="666"/>
      <c r="DJ15" s="666"/>
      <c r="DK15" s="666"/>
      <c r="DL15" s="666"/>
      <c r="DM15" s="666"/>
      <c r="DN15" s="666"/>
      <c r="DO15" s="666"/>
      <c r="DP15" s="667"/>
      <c r="DQ15" s="671">
        <v>1529882</v>
      </c>
      <c r="DR15" s="666"/>
      <c r="DS15" s="666"/>
      <c r="DT15" s="666"/>
      <c r="DU15" s="666"/>
      <c r="DV15" s="666"/>
      <c r="DW15" s="666"/>
      <c r="DX15" s="666"/>
      <c r="DY15" s="666"/>
      <c r="DZ15" s="666"/>
      <c r="EA15" s="666"/>
      <c r="EB15" s="666"/>
      <c r="EC15" s="709"/>
    </row>
    <row r="16" spans="2:143" ht="11.25" customHeight="1" x14ac:dyDescent="0.15">
      <c r="B16" s="662" t="s">
        <v>262</v>
      </c>
      <c r="C16" s="663"/>
      <c r="D16" s="663"/>
      <c r="E16" s="663"/>
      <c r="F16" s="663"/>
      <c r="G16" s="663"/>
      <c r="H16" s="663"/>
      <c r="I16" s="663"/>
      <c r="J16" s="663"/>
      <c r="K16" s="663"/>
      <c r="L16" s="663"/>
      <c r="M16" s="663"/>
      <c r="N16" s="663"/>
      <c r="O16" s="663"/>
      <c r="P16" s="663"/>
      <c r="Q16" s="664"/>
      <c r="R16" s="665">
        <v>14042</v>
      </c>
      <c r="S16" s="666"/>
      <c r="T16" s="666"/>
      <c r="U16" s="666"/>
      <c r="V16" s="666"/>
      <c r="W16" s="666"/>
      <c r="X16" s="666"/>
      <c r="Y16" s="667"/>
      <c r="Z16" s="692">
        <v>0.1</v>
      </c>
      <c r="AA16" s="692"/>
      <c r="AB16" s="692"/>
      <c r="AC16" s="692"/>
      <c r="AD16" s="693">
        <v>14042</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264</v>
      </c>
      <c r="CE16" s="700"/>
      <c r="CF16" s="700"/>
      <c r="CG16" s="700"/>
      <c r="CH16" s="700"/>
      <c r="CI16" s="700"/>
      <c r="CJ16" s="700"/>
      <c r="CK16" s="700"/>
      <c r="CL16" s="700"/>
      <c r="CM16" s="700"/>
      <c r="CN16" s="700"/>
      <c r="CO16" s="700"/>
      <c r="CP16" s="700"/>
      <c r="CQ16" s="701"/>
      <c r="CR16" s="665">
        <v>10356</v>
      </c>
      <c r="CS16" s="666"/>
      <c r="CT16" s="666"/>
      <c r="CU16" s="666"/>
      <c r="CV16" s="666"/>
      <c r="CW16" s="666"/>
      <c r="CX16" s="666"/>
      <c r="CY16" s="667"/>
      <c r="CZ16" s="692">
        <v>0.1</v>
      </c>
      <c r="DA16" s="692"/>
      <c r="DB16" s="692"/>
      <c r="DC16" s="692"/>
      <c r="DD16" s="671" t="s">
        <v>127</v>
      </c>
      <c r="DE16" s="666"/>
      <c r="DF16" s="666"/>
      <c r="DG16" s="666"/>
      <c r="DH16" s="666"/>
      <c r="DI16" s="666"/>
      <c r="DJ16" s="666"/>
      <c r="DK16" s="666"/>
      <c r="DL16" s="666"/>
      <c r="DM16" s="666"/>
      <c r="DN16" s="666"/>
      <c r="DO16" s="666"/>
      <c r="DP16" s="667"/>
      <c r="DQ16" s="671">
        <v>10356</v>
      </c>
      <c r="DR16" s="666"/>
      <c r="DS16" s="666"/>
      <c r="DT16" s="666"/>
      <c r="DU16" s="666"/>
      <c r="DV16" s="666"/>
      <c r="DW16" s="666"/>
      <c r="DX16" s="666"/>
      <c r="DY16" s="666"/>
      <c r="DZ16" s="666"/>
      <c r="EA16" s="666"/>
      <c r="EB16" s="666"/>
      <c r="EC16" s="709"/>
    </row>
    <row r="17" spans="2:133" ht="11.25" customHeight="1" x14ac:dyDescent="0.15">
      <c r="B17" s="662" t="s">
        <v>265</v>
      </c>
      <c r="C17" s="663"/>
      <c r="D17" s="663"/>
      <c r="E17" s="663"/>
      <c r="F17" s="663"/>
      <c r="G17" s="663"/>
      <c r="H17" s="663"/>
      <c r="I17" s="663"/>
      <c r="J17" s="663"/>
      <c r="K17" s="663"/>
      <c r="L17" s="663"/>
      <c r="M17" s="663"/>
      <c r="N17" s="663"/>
      <c r="O17" s="663"/>
      <c r="P17" s="663"/>
      <c r="Q17" s="664"/>
      <c r="R17" s="665">
        <v>63879</v>
      </c>
      <c r="S17" s="666"/>
      <c r="T17" s="666"/>
      <c r="U17" s="666"/>
      <c r="V17" s="666"/>
      <c r="W17" s="666"/>
      <c r="X17" s="666"/>
      <c r="Y17" s="667"/>
      <c r="Z17" s="692">
        <v>0.3</v>
      </c>
      <c r="AA17" s="692"/>
      <c r="AB17" s="692"/>
      <c r="AC17" s="692"/>
      <c r="AD17" s="693">
        <v>63879</v>
      </c>
      <c r="AE17" s="693"/>
      <c r="AF17" s="693"/>
      <c r="AG17" s="693"/>
      <c r="AH17" s="693"/>
      <c r="AI17" s="693"/>
      <c r="AJ17" s="693"/>
      <c r="AK17" s="693"/>
      <c r="AL17" s="668">
        <v>0.7</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267</v>
      </c>
      <c r="CE17" s="700"/>
      <c r="CF17" s="700"/>
      <c r="CG17" s="700"/>
      <c r="CH17" s="700"/>
      <c r="CI17" s="700"/>
      <c r="CJ17" s="700"/>
      <c r="CK17" s="700"/>
      <c r="CL17" s="700"/>
      <c r="CM17" s="700"/>
      <c r="CN17" s="700"/>
      <c r="CO17" s="700"/>
      <c r="CP17" s="700"/>
      <c r="CQ17" s="701"/>
      <c r="CR17" s="665">
        <v>506679</v>
      </c>
      <c r="CS17" s="666"/>
      <c r="CT17" s="666"/>
      <c r="CU17" s="666"/>
      <c r="CV17" s="666"/>
      <c r="CW17" s="666"/>
      <c r="CX17" s="666"/>
      <c r="CY17" s="667"/>
      <c r="CZ17" s="692">
        <v>2.8</v>
      </c>
      <c r="DA17" s="692"/>
      <c r="DB17" s="692"/>
      <c r="DC17" s="692"/>
      <c r="DD17" s="671" t="s">
        <v>127</v>
      </c>
      <c r="DE17" s="666"/>
      <c r="DF17" s="666"/>
      <c r="DG17" s="666"/>
      <c r="DH17" s="666"/>
      <c r="DI17" s="666"/>
      <c r="DJ17" s="666"/>
      <c r="DK17" s="666"/>
      <c r="DL17" s="666"/>
      <c r="DM17" s="666"/>
      <c r="DN17" s="666"/>
      <c r="DO17" s="666"/>
      <c r="DP17" s="667"/>
      <c r="DQ17" s="671">
        <v>494630</v>
      </c>
      <c r="DR17" s="666"/>
      <c r="DS17" s="666"/>
      <c r="DT17" s="666"/>
      <c r="DU17" s="666"/>
      <c r="DV17" s="666"/>
      <c r="DW17" s="666"/>
      <c r="DX17" s="666"/>
      <c r="DY17" s="666"/>
      <c r="DZ17" s="666"/>
      <c r="EA17" s="666"/>
      <c r="EB17" s="666"/>
      <c r="EC17" s="709"/>
    </row>
    <row r="18" spans="2:133" ht="11.25" customHeight="1" x14ac:dyDescent="0.15">
      <c r="B18" s="662" t="s">
        <v>268</v>
      </c>
      <c r="C18" s="663"/>
      <c r="D18" s="663"/>
      <c r="E18" s="663"/>
      <c r="F18" s="663"/>
      <c r="G18" s="663"/>
      <c r="H18" s="663"/>
      <c r="I18" s="663"/>
      <c r="J18" s="663"/>
      <c r="K18" s="663"/>
      <c r="L18" s="663"/>
      <c r="M18" s="663"/>
      <c r="N18" s="663"/>
      <c r="O18" s="663"/>
      <c r="P18" s="663"/>
      <c r="Q18" s="664"/>
      <c r="R18" s="665">
        <v>108647</v>
      </c>
      <c r="S18" s="666"/>
      <c r="T18" s="666"/>
      <c r="U18" s="666"/>
      <c r="V18" s="666"/>
      <c r="W18" s="666"/>
      <c r="X18" s="666"/>
      <c r="Y18" s="667"/>
      <c r="Z18" s="692">
        <v>0.6</v>
      </c>
      <c r="AA18" s="692"/>
      <c r="AB18" s="692"/>
      <c r="AC18" s="692"/>
      <c r="AD18" s="693">
        <v>108647</v>
      </c>
      <c r="AE18" s="693"/>
      <c r="AF18" s="693"/>
      <c r="AG18" s="693"/>
      <c r="AH18" s="693"/>
      <c r="AI18" s="693"/>
      <c r="AJ18" s="693"/>
      <c r="AK18" s="693"/>
      <c r="AL18" s="668">
        <v>1.1000000238418579</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699" t="s">
        <v>270</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x14ac:dyDescent="0.15">
      <c r="B19" s="662" t="s">
        <v>271</v>
      </c>
      <c r="C19" s="663"/>
      <c r="D19" s="663"/>
      <c r="E19" s="663"/>
      <c r="F19" s="663"/>
      <c r="G19" s="663"/>
      <c r="H19" s="663"/>
      <c r="I19" s="663"/>
      <c r="J19" s="663"/>
      <c r="K19" s="663"/>
      <c r="L19" s="663"/>
      <c r="M19" s="663"/>
      <c r="N19" s="663"/>
      <c r="O19" s="663"/>
      <c r="P19" s="663"/>
      <c r="Q19" s="664"/>
      <c r="R19" s="665">
        <v>72682</v>
      </c>
      <c r="S19" s="666"/>
      <c r="T19" s="666"/>
      <c r="U19" s="666"/>
      <c r="V19" s="666"/>
      <c r="W19" s="666"/>
      <c r="X19" s="666"/>
      <c r="Y19" s="667"/>
      <c r="Z19" s="692">
        <v>0.4</v>
      </c>
      <c r="AA19" s="692"/>
      <c r="AB19" s="692"/>
      <c r="AC19" s="692"/>
      <c r="AD19" s="693">
        <v>72682</v>
      </c>
      <c r="AE19" s="693"/>
      <c r="AF19" s="693"/>
      <c r="AG19" s="693"/>
      <c r="AH19" s="693"/>
      <c r="AI19" s="693"/>
      <c r="AJ19" s="693"/>
      <c r="AK19" s="693"/>
      <c r="AL19" s="668">
        <v>0.7</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5136</v>
      </c>
      <c r="BH19" s="666"/>
      <c r="BI19" s="666"/>
      <c r="BJ19" s="666"/>
      <c r="BK19" s="666"/>
      <c r="BL19" s="666"/>
      <c r="BM19" s="666"/>
      <c r="BN19" s="667"/>
      <c r="BO19" s="692">
        <v>0.1</v>
      </c>
      <c r="BP19" s="692"/>
      <c r="BQ19" s="692"/>
      <c r="BR19" s="692"/>
      <c r="BS19" s="693" t="s">
        <v>127</v>
      </c>
      <c r="BT19" s="693"/>
      <c r="BU19" s="693"/>
      <c r="BV19" s="693"/>
      <c r="BW19" s="693"/>
      <c r="BX19" s="693"/>
      <c r="BY19" s="693"/>
      <c r="BZ19" s="693"/>
      <c r="CA19" s="693"/>
      <c r="CB19" s="751"/>
      <c r="CD19" s="699" t="s">
        <v>273</v>
      </c>
      <c r="CE19" s="700"/>
      <c r="CF19" s="700"/>
      <c r="CG19" s="700"/>
      <c r="CH19" s="700"/>
      <c r="CI19" s="700"/>
      <c r="CJ19" s="700"/>
      <c r="CK19" s="700"/>
      <c r="CL19" s="700"/>
      <c r="CM19" s="700"/>
      <c r="CN19" s="700"/>
      <c r="CO19" s="700"/>
      <c r="CP19" s="700"/>
      <c r="CQ19" s="701"/>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x14ac:dyDescent="0.15">
      <c r="B20" s="662" t="s">
        <v>274</v>
      </c>
      <c r="C20" s="663"/>
      <c r="D20" s="663"/>
      <c r="E20" s="663"/>
      <c r="F20" s="663"/>
      <c r="G20" s="663"/>
      <c r="H20" s="663"/>
      <c r="I20" s="663"/>
      <c r="J20" s="663"/>
      <c r="K20" s="663"/>
      <c r="L20" s="663"/>
      <c r="M20" s="663"/>
      <c r="N20" s="663"/>
      <c r="O20" s="663"/>
      <c r="P20" s="663"/>
      <c r="Q20" s="664"/>
      <c r="R20" s="665">
        <v>3931</v>
      </c>
      <c r="S20" s="666"/>
      <c r="T20" s="666"/>
      <c r="U20" s="666"/>
      <c r="V20" s="666"/>
      <c r="W20" s="666"/>
      <c r="X20" s="666"/>
      <c r="Y20" s="667"/>
      <c r="Z20" s="692">
        <v>0</v>
      </c>
      <c r="AA20" s="692"/>
      <c r="AB20" s="692"/>
      <c r="AC20" s="692"/>
      <c r="AD20" s="693">
        <v>3931</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5136</v>
      </c>
      <c r="BH20" s="666"/>
      <c r="BI20" s="666"/>
      <c r="BJ20" s="666"/>
      <c r="BK20" s="666"/>
      <c r="BL20" s="666"/>
      <c r="BM20" s="666"/>
      <c r="BN20" s="667"/>
      <c r="BO20" s="692">
        <v>0.1</v>
      </c>
      <c r="BP20" s="692"/>
      <c r="BQ20" s="692"/>
      <c r="BR20" s="692"/>
      <c r="BS20" s="693" t="s">
        <v>127</v>
      </c>
      <c r="BT20" s="693"/>
      <c r="BU20" s="693"/>
      <c r="BV20" s="693"/>
      <c r="BW20" s="693"/>
      <c r="BX20" s="693"/>
      <c r="BY20" s="693"/>
      <c r="BZ20" s="693"/>
      <c r="CA20" s="693"/>
      <c r="CB20" s="751"/>
      <c r="CD20" s="699" t="s">
        <v>276</v>
      </c>
      <c r="CE20" s="700"/>
      <c r="CF20" s="700"/>
      <c r="CG20" s="700"/>
      <c r="CH20" s="700"/>
      <c r="CI20" s="700"/>
      <c r="CJ20" s="700"/>
      <c r="CK20" s="700"/>
      <c r="CL20" s="700"/>
      <c r="CM20" s="700"/>
      <c r="CN20" s="700"/>
      <c r="CO20" s="700"/>
      <c r="CP20" s="700"/>
      <c r="CQ20" s="701"/>
      <c r="CR20" s="665">
        <v>17962623</v>
      </c>
      <c r="CS20" s="666"/>
      <c r="CT20" s="666"/>
      <c r="CU20" s="666"/>
      <c r="CV20" s="666"/>
      <c r="CW20" s="666"/>
      <c r="CX20" s="666"/>
      <c r="CY20" s="667"/>
      <c r="CZ20" s="692">
        <v>100</v>
      </c>
      <c r="DA20" s="692"/>
      <c r="DB20" s="692"/>
      <c r="DC20" s="692"/>
      <c r="DD20" s="671">
        <v>1915483</v>
      </c>
      <c r="DE20" s="666"/>
      <c r="DF20" s="666"/>
      <c r="DG20" s="666"/>
      <c r="DH20" s="666"/>
      <c r="DI20" s="666"/>
      <c r="DJ20" s="666"/>
      <c r="DK20" s="666"/>
      <c r="DL20" s="666"/>
      <c r="DM20" s="666"/>
      <c r="DN20" s="666"/>
      <c r="DO20" s="666"/>
      <c r="DP20" s="667"/>
      <c r="DQ20" s="671">
        <v>10751850</v>
      </c>
      <c r="DR20" s="666"/>
      <c r="DS20" s="666"/>
      <c r="DT20" s="666"/>
      <c r="DU20" s="666"/>
      <c r="DV20" s="666"/>
      <c r="DW20" s="666"/>
      <c r="DX20" s="666"/>
      <c r="DY20" s="666"/>
      <c r="DZ20" s="666"/>
      <c r="EA20" s="666"/>
      <c r="EB20" s="666"/>
      <c r="EC20" s="709"/>
    </row>
    <row r="21" spans="2:133" ht="11.25" customHeight="1" x14ac:dyDescent="0.15">
      <c r="B21" s="662" t="s">
        <v>277</v>
      </c>
      <c r="C21" s="663"/>
      <c r="D21" s="663"/>
      <c r="E21" s="663"/>
      <c r="F21" s="663"/>
      <c r="G21" s="663"/>
      <c r="H21" s="663"/>
      <c r="I21" s="663"/>
      <c r="J21" s="663"/>
      <c r="K21" s="663"/>
      <c r="L21" s="663"/>
      <c r="M21" s="663"/>
      <c r="N21" s="663"/>
      <c r="O21" s="663"/>
      <c r="P21" s="663"/>
      <c r="Q21" s="664"/>
      <c r="R21" s="665">
        <v>2045</v>
      </c>
      <c r="S21" s="666"/>
      <c r="T21" s="666"/>
      <c r="U21" s="666"/>
      <c r="V21" s="666"/>
      <c r="W21" s="666"/>
      <c r="X21" s="666"/>
      <c r="Y21" s="667"/>
      <c r="Z21" s="692">
        <v>0</v>
      </c>
      <c r="AA21" s="692"/>
      <c r="AB21" s="692"/>
      <c r="AC21" s="692"/>
      <c r="AD21" s="693">
        <v>2045</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5136</v>
      </c>
      <c r="BH21" s="666"/>
      <c r="BI21" s="666"/>
      <c r="BJ21" s="666"/>
      <c r="BK21" s="666"/>
      <c r="BL21" s="666"/>
      <c r="BM21" s="666"/>
      <c r="BN21" s="667"/>
      <c r="BO21" s="692">
        <v>0.1</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29989</v>
      </c>
      <c r="S22" s="666"/>
      <c r="T22" s="666"/>
      <c r="U22" s="666"/>
      <c r="V22" s="666"/>
      <c r="W22" s="666"/>
      <c r="X22" s="666"/>
      <c r="Y22" s="667"/>
      <c r="Z22" s="692">
        <v>0.2</v>
      </c>
      <c r="AA22" s="692"/>
      <c r="AB22" s="692"/>
      <c r="AC22" s="692"/>
      <c r="AD22" s="693">
        <v>29989</v>
      </c>
      <c r="AE22" s="693"/>
      <c r="AF22" s="693"/>
      <c r="AG22" s="693"/>
      <c r="AH22" s="693"/>
      <c r="AI22" s="693"/>
      <c r="AJ22" s="693"/>
      <c r="AK22" s="693"/>
      <c r="AL22" s="668">
        <v>0.30000001192092896</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2326088</v>
      </c>
      <c r="S23" s="666"/>
      <c r="T23" s="666"/>
      <c r="U23" s="666"/>
      <c r="V23" s="666"/>
      <c r="W23" s="666"/>
      <c r="X23" s="666"/>
      <c r="Y23" s="667"/>
      <c r="Z23" s="692">
        <v>12</v>
      </c>
      <c r="AA23" s="692"/>
      <c r="AB23" s="692"/>
      <c r="AC23" s="692"/>
      <c r="AD23" s="693">
        <v>1881370</v>
      </c>
      <c r="AE23" s="693"/>
      <c r="AF23" s="693"/>
      <c r="AG23" s="693"/>
      <c r="AH23" s="693"/>
      <c r="AI23" s="693"/>
      <c r="AJ23" s="693"/>
      <c r="AK23" s="693"/>
      <c r="AL23" s="668">
        <v>19.3</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1881370</v>
      </c>
      <c r="S24" s="666"/>
      <c r="T24" s="666"/>
      <c r="U24" s="666"/>
      <c r="V24" s="666"/>
      <c r="W24" s="666"/>
      <c r="X24" s="666"/>
      <c r="Y24" s="667"/>
      <c r="Z24" s="692">
        <v>9.6999999999999993</v>
      </c>
      <c r="AA24" s="692"/>
      <c r="AB24" s="692"/>
      <c r="AC24" s="692"/>
      <c r="AD24" s="693">
        <v>1881370</v>
      </c>
      <c r="AE24" s="693"/>
      <c r="AF24" s="693"/>
      <c r="AG24" s="693"/>
      <c r="AH24" s="693"/>
      <c r="AI24" s="693"/>
      <c r="AJ24" s="693"/>
      <c r="AK24" s="693"/>
      <c r="AL24" s="668">
        <v>19.3</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8256254</v>
      </c>
      <c r="CS24" s="719"/>
      <c r="CT24" s="719"/>
      <c r="CU24" s="719"/>
      <c r="CV24" s="719"/>
      <c r="CW24" s="719"/>
      <c r="CX24" s="719"/>
      <c r="CY24" s="762"/>
      <c r="CZ24" s="763">
        <v>46</v>
      </c>
      <c r="DA24" s="738"/>
      <c r="DB24" s="738"/>
      <c r="DC24" s="766"/>
      <c r="DD24" s="761">
        <v>4421315</v>
      </c>
      <c r="DE24" s="719"/>
      <c r="DF24" s="719"/>
      <c r="DG24" s="719"/>
      <c r="DH24" s="719"/>
      <c r="DI24" s="719"/>
      <c r="DJ24" s="719"/>
      <c r="DK24" s="762"/>
      <c r="DL24" s="761">
        <v>4233795</v>
      </c>
      <c r="DM24" s="719"/>
      <c r="DN24" s="719"/>
      <c r="DO24" s="719"/>
      <c r="DP24" s="719"/>
      <c r="DQ24" s="719"/>
      <c r="DR24" s="719"/>
      <c r="DS24" s="719"/>
      <c r="DT24" s="719"/>
      <c r="DU24" s="719"/>
      <c r="DV24" s="762"/>
      <c r="DW24" s="763">
        <v>43.5</v>
      </c>
      <c r="DX24" s="738"/>
      <c r="DY24" s="738"/>
      <c r="DZ24" s="738"/>
      <c r="EA24" s="738"/>
      <c r="EB24" s="738"/>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387447</v>
      </c>
      <c r="S25" s="666"/>
      <c r="T25" s="666"/>
      <c r="U25" s="666"/>
      <c r="V25" s="666"/>
      <c r="W25" s="666"/>
      <c r="X25" s="666"/>
      <c r="Y25" s="667"/>
      <c r="Z25" s="692">
        <v>2</v>
      </c>
      <c r="AA25" s="692"/>
      <c r="AB25" s="692"/>
      <c r="AC25" s="692"/>
      <c r="AD25" s="693" t="s">
        <v>127</v>
      </c>
      <c r="AE25" s="693"/>
      <c r="AF25" s="693"/>
      <c r="AG25" s="693"/>
      <c r="AH25" s="693"/>
      <c r="AI25" s="693"/>
      <c r="AJ25" s="693"/>
      <c r="AK25" s="693"/>
      <c r="AL25" s="668" t="s">
        <v>127</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294</v>
      </c>
      <c r="CE25" s="700"/>
      <c r="CF25" s="700"/>
      <c r="CG25" s="700"/>
      <c r="CH25" s="700"/>
      <c r="CI25" s="700"/>
      <c r="CJ25" s="700"/>
      <c r="CK25" s="700"/>
      <c r="CL25" s="700"/>
      <c r="CM25" s="700"/>
      <c r="CN25" s="700"/>
      <c r="CO25" s="700"/>
      <c r="CP25" s="700"/>
      <c r="CQ25" s="701"/>
      <c r="CR25" s="665">
        <v>2652709</v>
      </c>
      <c r="CS25" s="676"/>
      <c r="CT25" s="676"/>
      <c r="CU25" s="676"/>
      <c r="CV25" s="676"/>
      <c r="CW25" s="676"/>
      <c r="CX25" s="676"/>
      <c r="CY25" s="677"/>
      <c r="CZ25" s="668">
        <v>14.8</v>
      </c>
      <c r="DA25" s="678"/>
      <c r="DB25" s="678"/>
      <c r="DC25" s="679"/>
      <c r="DD25" s="671">
        <v>2524616</v>
      </c>
      <c r="DE25" s="676"/>
      <c r="DF25" s="676"/>
      <c r="DG25" s="676"/>
      <c r="DH25" s="676"/>
      <c r="DI25" s="676"/>
      <c r="DJ25" s="676"/>
      <c r="DK25" s="677"/>
      <c r="DL25" s="671">
        <v>2503199</v>
      </c>
      <c r="DM25" s="676"/>
      <c r="DN25" s="676"/>
      <c r="DO25" s="676"/>
      <c r="DP25" s="676"/>
      <c r="DQ25" s="676"/>
      <c r="DR25" s="676"/>
      <c r="DS25" s="676"/>
      <c r="DT25" s="676"/>
      <c r="DU25" s="676"/>
      <c r="DV25" s="677"/>
      <c r="DW25" s="668">
        <v>25.7</v>
      </c>
      <c r="DX25" s="678"/>
      <c r="DY25" s="678"/>
      <c r="DZ25" s="678"/>
      <c r="EA25" s="678"/>
      <c r="EB25" s="678"/>
      <c r="EC25" s="710"/>
    </row>
    <row r="26" spans="2:133" ht="11.25" customHeight="1" x14ac:dyDescent="0.15">
      <c r="B26" s="662" t="s">
        <v>295</v>
      </c>
      <c r="C26" s="663"/>
      <c r="D26" s="663"/>
      <c r="E26" s="663"/>
      <c r="F26" s="663"/>
      <c r="G26" s="663"/>
      <c r="H26" s="663"/>
      <c r="I26" s="663"/>
      <c r="J26" s="663"/>
      <c r="K26" s="663"/>
      <c r="L26" s="663"/>
      <c r="M26" s="663"/>
      <c r="N26" s="663"/>
      <c r="O26" s="663"/>
      <c r="P26" s="663"/>
      <c r="Q26" s="664"/>
      <c r="R26" s="665">
        <v>57271</v>
      </c>
      <c r="S26" s="666"/>
      <c r="T26" s="666"/>
      <c r="U26" s="666"/>
      <c r="V26" s="666"/>
      <c r="W26" s="666"/>
      <c r="X26" s="666"/>
      <c r="Y26" s="667"/>
      <c r="Z26" s="692">
        <v>0.3</v>
      </c>
      <c r="AA26" s="692"/>
      <c r="AB26" s="692"/>
      <c r="AC26" s="692"/>
      <c r="AD26" s="693" t="s">
        <v>127</v>
      </c>
      <c r="AE26" s="693"/>
      <c r="AF26" s="693"/>
      <c r="AG26" s="693"/>
      <c r="AH26" s="693"/>
      <c r="AI26" s="693"/>
      <c r="AJ26" s="693"/>
      <c r="AK26" s="693"/>
      <c r="AL26" s="668" t="s">
        <v>127</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699" t="s">
        <v>297</v>
      </c>
      <c r="CE26" s="700"/>
      <c r="CF26" s="700"/>
      <c r="CG26" s="700"/>
      <c r="CH26" s="700"/>
      <c r="CI26" s="700"/>
      <c r="CJ26" s="700"/>
      <c r="CK26" s="700"/>
      <c r="CL26" s="700"/>
      <c r="CM26" s="700"/>
      <c r="CN26" s="700"/>
      <c r="CO26" s="700"/>
      <c r="CP26" s="700"/>
      <c r="CQ26" s="701"/>
      <c r="CR26" s="665">
        <v>1685290</v>
      </c>
      <c r="CS26" s="666"/>
      <c r="CT26" s="666"/>
      <c r="CU26" s="666"/>
      <c r="CV26" s="666"/>
      <c r="CW26" s="666"/>
      <c r="CX26" s="666"/>
      <c r="CY26" s="667"/>
      <c r="CZ26" s="668">
        <v>9.4</v>
      </c>
      <c r="DA26" s="678"/>
      <c r="DB26" s="678"/>
      <c r="DC26" s="679"/>
      <c r="DD26" s="671">
        <v>1557244</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710"/>
    </row>
    <row r="27" spans="2:133" ht="11.25" customHeight="1" x14ac:dyDescent="0.15">
      <c r="B27" s="662" t="s">
        <v>298</v>
      </c>
      <c r="C27" s="663"/>
      <c r="D27" s="663"/>
      <c r="E27" s="663"/>
      <c r="F27" s="663"/>
      <c r="G27" s="663"/>
      <c r="H27" s="663"/>
      <c r="I27" s="663"/>
      <c r="J27" s="663"/>
      <c r="K27" s="663"/>
      <c r="L27" s="663"/>
      <c r="M27" s="663"/>
      <c r="N27" s="663"/>
      <c r="O27" s="663"/>
      <c r="P27" s="663"/>
      <c r="Q27" s="664"/>
      <c r="R27" s="665">
        <v>10140910</v>
      </c>
      <c r="S27" s="666"/>
      <c r="T27" s="666"/>
      <c r="U27" s="666"/>
      <c r="V27" s="666"/>
      <c r="W27" s="666"/>
      <c r="X27" s="666"/>
      <c r="Y27" s="667"/>
      <c r="Z27" s="692">
        <v>52.5</v>
      </c>
      <c r="AA27" s="692"/>
      <c r="AB27" s="692"/>
      <c r="AC27" s="692"/>
      <c r="AD27" s="693">
        <v>9696192</v>
      </c>
      <c r="AE27" s="693"/>
      <c r="AF27" s="693"/>
      <c r="AG27" s="693"/>
      <c r="AH27" s="693"/>
      <c r="AI27" s="693"/>
      <c r="AJ27" s="693"/>
      <c r="AK27" s="693"/>
      <c r="AL27" s="668">
        <v>99.599998474121094</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6253131</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51"/>
      <c r="CD27" s="699" t="s">
        <v>300</v>
      </c>
      <c r="CE27" s="700"/>
      <c r="CF27" s="700"/>
      <c r="CG27" s="700"/>
      <c r="CH27" s="700"/>
      <c r="CI27" s="700"/>
      <c r="CJ27" s="700"/>
      <c r="CK27" s="700"/>
      <c r="CL27" s="700"/>
      <c r="CM27" s="700"/>
      <c r="CN27" s="700"/>
      <c r="CO27" s="700"/>
      <c r="CP27" s="700"/>
      <c r="CQ27" s="701"/>
      <c r="CR27" s="665">
        <v>5096866</v>
      </c>
      <c r="CS27" s="676"/>
      <c r="CT27" s="676"/>
      <c r="CU27" s="676"/>
      <c r="CV27" s="676"/>
      <c r="CW27" s="676"/>
      <c r="CX27" s="676"/>
      <c r="CY27" s="677"/>
      <c r="CZ27" s="668">
        <v>28.4</v>
      </c>
      <c r="DA27" s="678"/>
      <c r="DB27" s="678"/>
      <c r="DC27" s="679"/>
      <c r="DD27" s="671">
        <v>1402069</v>
      </c>
      <c r="DE27" s="676"/>
      <c r="DF27" s="676"/>
      <c r="DG27" s="676"/>
      <c r="DH27" s="676"/>
      <c r="DI27" s="676"/>
      <c r="DJ27" s="676"/>
      <c r="DK27" s="677"/>
      <c r="DL27" s="671">
        <v>1241888</v>
      </c>
      <c r="DM27" s="676"/>
      <c r="DN27" s="676"/>
      <c r="DO27" s="676"/>
      <c r="DP27" s="676"/>
      <c r="DQ27" s="676"/>
      <c r="DR27" s="676"/>
      <c r="DS27" s="676"/>
      <c r="DT27" s="676"/>
      <c r="DU27" s="676"/>
      <c r="DV27" s="677"/>
      <c r="DW27" s="668">
        <v>12.8</v>
      </c>
      <c r="DX27" s="678"/>
      <c r="DY27" s="678"/>
      <c r="DZ27" s="678"/>
      <c r="EA27" s="678"/>
      <c r="EB27" s="678"/>
      <c r="EC27" s="710"/>
    </row>
    <row r="28" spans="2:133" ht="11.25" customHeight="1" x14ac:dyDescent="0.15">
      <c r="B28" s="662" t="s">
        <v>301</v>
      </c>
      <c r="C28" s="663"/>
      <c r="D28" s="663"/>
      <c r="E28" s="663"/>
      <c r="F28" s="663"/>
      <c r="G28" s="663"/>
      <c r="H28" s="663"/>
      <c r="I28" s="663"/>
      <c r="J28" s="663"/>
      <c r="K28" s="663"/>
      <c r="L28" s="663"/>
      <c r="M28" s="663"/>
      <c r="N28" s="663"/>
      <c r="O28" s="663"/>
      <c r="P28" s="663"/>
      <c r="Q28" s="664"/>
      <c r="R28" s="665">
        <v>6340</v>
      </c>
      <c r="S28" s="666"/>
      <c r="T28" s="666"/>
      <c r="U28" s="666"/>
      <c r="V28" s="666"/>
      <c r="W28" s="666"/>
      <c r="X28" s="666"/>
      <c r="Y28" s="667"/>
      <c r="Z28" s="692">
        <v>0</v>
      </c>
      <c r="AA28" s="692"/>
      <c r="AB28" s="692"/>
      <c r="AC28" s="692"/>
      <c r="AD28" s="693">
        <v>6340</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302</v>
      </c>
      <c r="CE28" s="700"/>
      <c r="CF28" s="700"/>
      <c r="CG28" s="700"/>
      <c r="CH28" s="700"/>
      <c r="CI28" s="700"/>
      <c r="CJ28" s="700"/>
      <c r="CK28" s="700"/>
      <c r="CL28" s="700"/>
      <c r="CM28" s="700"/>
      <c r="CN28" s="700"/>
      <c r="CO28" s="700"/>
      <c r="CP28" s="700"/>
      <c r="CQ28" s="701"/>
      <c r="CR28" s="665">
        <v>506679</v>
      </c>
      <c r="CS28" s="666"/>
      <c r="CT28" s="666"/>
      <c r="CU28" s="666"/>
      <c r="CV28" s="666"/>
      <c r="CW28" s="666"/>
      <c r="CX28" s="666"/>
      <c r="CY28" s="667"/>
      <c r="CZ28" s="668">
        <v>2.8</v>
      </c>
      <c r="DA28" s="678"/>
      <c r="DB28" s="678"/>
      <c r="DC28" s="679"/>
      <c r="DD28" s="671">
        <v>494630</v>
      </c>
      <c r="DE28" s="666"/>
      <c r="DF28" s="666"/>
      <c r="DG28" s="666"/>
      <c r="DH28" s="666"/>
      <c r="DI28" s="666"/>
      <c r="DJ28" s="666"/>
      <c r="DK28" s="667"/>
      <c r="DL28" s="671">
        <v>488708</v>
      </c>
      <c r="DM28" s="666"/>
      <c r="DN28" s="666"/>
      <c r="DO28" s="666"/>
      <c r="DP28" s="666"/>
      <c r="DQ28" s="666"/>
      <c r="DR28" s="666"/>
      <c r="DS28" s="666"/>
      <c r="DT28" s="666"/>
      <c r="DU28" s="666"/>
      <c r="DV28" s="667"/>
      <c r="DW28" s="668">
        <v>5</v>
      </c>
      <c r="DX28" s="678"/>
      <c r="DY28" s="678"/>
      <c r="DZ28" s="678"/>
      <c r="EA28" s="678"/>
      <c r="EB28" s="678"/>
      <c r="EC28" s="710"/>
    </row>
    <row r="29" spans="2:133" ht="11.25" customHeight="1" x14ac:dyDescent="0.15">
      <c r="B29" s="662" t="s">
        <v>303</v>
      </c>
      <c r="C29" s="663"/>
      <c r="D29" s="663"/>
      <c r="E29" s="663"/>
      <c r="F29" s="663"/>
      <c r="G29" s="663"/>
      <c r="H29" s="663"/>
      <c r="I29" s="663"/>
      <c r="J29" s="663"/>
      <c r="K29" s="663"/>
      <c r="L29" s="663"/>
      <c r="M29" s="663"/>
      <c r="N29" s="663"/>
      <c r="O29" s="663"/>
      <c r="P29" s="663"/>
      <c r="Q29" s="664"/>
      <c r="R29" s="665">
        <v>52720</v>
      </c>
      <c r="S29" s="666"/>
      <c r="T29" s="666"/>
      <c r="U29" s="666"/>
      <c r="V29" s="666"/>
      <c r="W29" s="666"/>
      <c r="X29" s="666"/>
      <c r="Y29" s="667"/>
      <c r="Z29" s="692">
        <v>0.3</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699" t="s">
        <v>69</v>
      </c>
      <c r="CG29" s="700"/>
      <c r="CH29" s="700"/>
      <c r="CI29" s="700"/>
      <c r="CJ29" s="700"/>
      <c r="CK29" s="700"/>
      <c r="CL29" s="700"/>
      <c r="CM29" s="700"/>
      <c r="CN29" s="700"/>
      <c r="CO29" s="700"/>
      <c r="CP29" s="700"/>
      <c r="CQ29" s="701"/>
      <c r="CR29" s="665">
        <v>506679</v>
      </c>
      <c r="CS29" s="676"/>
      <c r="CT29" s="676"/>
      <c r="CU29" s="676"/>
      <c r="CV29" s="676"/>
      <c r="CW29" s="676"/>
      <c r="CX29" s="676"/>
      <c r="CY29" s="677"/>
      <c r="CZ29" s="668">
        <v>2.8</v>
      </c>
      <c r="DA29" s="678"/>
      <c r="DB29" s="678"/>
      <c r="DC29" s="679"/>
      <c r="DD29" s="671">
        <v>494630</v>
      </c>
      <c r="DE29" s="676"/>
      <c r="DF29" s="676"/>
      <c r="DG29" s="676"/>
      <c r="DH29" s="676"/>
      <c r="DI29" s="676"/>
      <c r="DJ29" s="676"/>
      <c r="DK29" s="677"/>
      <c r="DL29" s="671">
        <v>488708</v>
      </c>
      <c r="DM29" s="676"/>
      <c r="DN29" s="676"/>
      <c r="DO29" s="676"/>
      <c r="DP29" s="676"/>
      <c r="DQ29" s="676"/>
      <c r="DR29" s="676"/>
      <c r="DS29" s="676"/>
      <c r="DT29" s="676"/>
      <c r="DU29" s="676"/>
      <c r="DV29" s="677"/>
      <c r="DW29" s="668">
        <v>5</v>
      </c>
      <c r="DX29" s="678"/>
      <c r="DY29" s="678"/>
      <c r="DZ29" s="678"/>
      <c r="EA29" s="678"/>
      <c r="EB29" s="678"/>
      <c r="EC29" s="710"/>
    </row>
    <row r="30" spans="2:133" ht="11.25" customHeight="1" x14ac:dyDescent="0.15">
      <c r="B30" s="662" t="s">
        <v>305</v>
      </c>
      <c r="C30" s="663"/>
      <c r="D30" s="663"/>
      <c r="E30" s="663"/>
      <c r="F30" s="663"/>
      <c r="G30" s="663"/>
      <c r="H30" s="663"/>
      <c r="I30" s="663"/>
      <c r="J30" s="663"/>
      <c r="K30" s="663"/>
      <c r="L30" s="663"/>
      <c r="M30" s="663"/>
      <c r="N30" s="663"/>
      <c r="O30" s="663"/>
      <c r="P30" s="663"/>
      <c r="Q30" s="664"/>
      <c r="R30" s="665">
        <v>105173</v>
      </c>
      <c r="S30" s="666"/>
      <c r="T30" s="666"/>
      <c r="U30" s="666"/>
      <c r="V30" s="666"/>
      <c r="W30" s="666"/>
      <c r="X30" s="666"/>
      <c r="Y30" s="667"/>
      <c r="Z30" s="692">
        <v>0.5</v>
      </c>
      <c r="AA30" s="692"/>
      <c r="AB30" s="692"/>
      <c r="AC30" s="692"/>
      <c r="AD30" s="693">
        <v>31066</v>
      </c>
      <c r="AE30" s="693"/>
      <c r="AF30" s="693"/>
      <c r="AG30" s="693"/>
      <c r="AH30" s="693"/>
      <c r="AI30" s="693"/>
      <c r="AJ30" s="693"/>
      <c r="AK30" s="693"/>
      <c r="AL30" s="668">
        <v>0.3</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699" t="s">
        <v>308</v>
      </c>
      <c r="CG30" s="700"/>
      <c r="CH30" s="700"/>
      <c r="CI30" s="700"/>
      <c r="CJ30" s="700"/>
      <c r="CK30" s="700"/>
      <c r="CL30" s="700"/>
      <c r="CM30" s="700"/>
      <c r="CN30" s="700"/>
      <c r="CO30" s="700"/>
      <c r="CP30" s="700"/>
      <c r="CQ30" s="701"/>
      <c r="CR30" s="665">
        <v>470512</v>
      </c>
      <c r="CS30" s="666"/>
      <c r="CT30" s="666"/>
      <c r="CU30" s="666"/>
      <c r="CV30" s="666"/>
      <c r="CW30" s="666"/>
      <c r="CX30" s="666"/>
      <c r="CY30" s="667"/>
      <c r="CZ30" s="668">
        <v>2.6</v>
      </c>
      <c r="DA30" s="678"/>
      <c r="DB30" s="678"/>
      <c r="DC30" s="679"/>
      <c r="DD30" s="671">
        <v>458463</v>
      </c>
      <c r="DE30" s="666"/>
      <c r="DF30" s="666"/>
      <c r="DG30" s="666"/>
      <c r="DH30" s="666"/>
      <c r="DI30" s="666"/>
      <c r="DJ30" s="666"/>
      <c r="DK30" s="667"/>
      <c r="DL30" s="671">
        <v>452674</v>
      </c>
      <c r="DM30" s="666"/>
      <c r="DN30" s="666"/>
      <c r="DO30" s="666"/>
      <c r="DP30" s="666"/>
      <c r="DQ30" s="666"/>
      <c r="DR30" s="666"/>
      <c r="DS30" s="666"/>
      <c r="DT30" s="666"/>
      <c r="DU30" s="666"/>
      <c r="DV30" s="667"/>
      <c r="DW30" s="668">
        <v>4.7</v>
      </c>
      <c r="DX30" s="678"/>
      <c r="DY30" s="678"/>
      <c r="DZ30" s="678"/>
      <c r="EA30" s="678"/>
      <c r="EB30" s="678"/>
      <c r="EC30" s="710"/>
    </row>
    <row r="31" spans="2:133" ht="11.25" customHeight="1" x14ac:dyDescent="0.15">
      <c r="B31" s="662" t="s">
        <v>309</v>
      </c>
      <c r="C31" s="663"/>
      <c r="D31" s="663"/>
      <c r="E31" s="663"/>
      <c r="F31" s="663"/>
      <c r="G31" s="663"/>
      <c r="H31" s="663"/>
      <c r="I31" s="663"/>
      <c r="J31" s="663"/>
      <c r="K31" s="663"/>
      <c r="L31" s="663"/>
      <c r="M31" s="663"/>
      <c r="N31" s="663"/>
      <c r="O31" s="663"/>
      <c r="P31" s="663"/>
      <c r="Q31" s="664"/>
      <c r="R31" s="665">
        <v>36100</v>
      </c>
      <c r="S31" s="666"/>
      <c r="T31" s="666"/>
      <c r="U31" s="666"/>
      <c r="V31" s="666"/>
      <c r="W31" s="666"/>
      <c r="X31" s="666"/>
      <c r="Y31" s="667"/>
      <c r="Z31" s="692">
        <v>0.2</v>
      </c>
      <c r="AA31" s="692"/>
      <c r="AB31" s="692"/>
      <c r="AC31" s="692"/>
      <c r="AD31" s="693" t="s">
        <v>127</v>
      </c>
      <c r="AE31" s="693"/>
      <c r="AF31" s="693"/>
      <c r="AG31" s="693"/>
      <c r="AH31" s="693"/>
      <c r="AI31" s="693"/>
      <c r="AJ31" s="693"/>
      <c r="AK31" s="693"/>
      <c r="AL31" s="668" t="s">
        <v>127</v>
      </c>
      <c r="AM31" s="669"/>
      <c r="AN31" s="669"/>
      <c r="AO31" s="694"/>
      <c r="AP31" s="740" t="s">
        <v>310</v>
      </c>
      <c r="AQ31" s="741"/>
      <c r="AR31" s="741"/>
      <c r="AS31" s="741"/>
      <c r="AT31" s="746" t="s">
        <v>311</v>
      </c>
      <c r="AU31" s="361"/>
      <c r="AV31" s="361"/>
      <c r="AW31" s="361"/>
      <c r="AX31" s="733" t="s">
        <v>189</v>
      </c>
      <c r="AY31" s="734"/>
      <c r="AZ31" s="734"/>
      <c r="BA31" s="734"/>
      <c r="BB31" s="734"/>
      <c r="BC31" s="734"/>
      <c r="BD31" s="734"/>
      <c r="BE31" s="734"/>
      <c r="BF31" s="735"/>
      <c r="BG31" s="736">
        <v>99.6</v>
      </c>
      <c r="BH31" s="737"/>
      <c r="BI31" s="737"/>
      <c r="BJ31" s="737"/>
      <c r="BK31" s="737"/>
      <c r="BL31" s="737"/>
      <c r="BM31" s="738">
        <v>98.6</v>
      </c>
      <c r="BN31" s="737"/>
      <c r="BO31" s="737"/>
      <c r="BP31" s="737"/>
      <c r="BQ31" s="739"/>
      <c r="BR31" s="736">
        <v>99.5</v>
      </c>
      <c r="BS31" s="737"/>
      <c r="BT31" s="737"/>
      <c r="BU31" s="737"/>
      <c r="BV31" s="737"/>
      <c r="BW31" s="737"/>
      <c r="BX31" s="738">
        <v>98.3</v>
      </c>
      <c r="BY31" s="737"/>
      <c r="BZ31" s="737"/>
      <c r="CA31" s="737"/>
      <c r="CB31" s="739"/>
      <c r="CD31" s="754"/>
      <c r="CE31" s="755"/>
      <c r="CF31" s="699" t="s">
        <v>312</v>
      </c>
      <c r="CG31" s="700"/>
      <c r="CH31" s="700"/>
      <c r="CI31" s="700"/>
      <c r="CJ31" s="700"/>
      <c r="CK31" s="700"/>
      <c r="CL31" s="700"/>
      <c r="CM31" s="700"/>
      <c r="CN31" s="700"/>
      <c r="CO31" s="700"/>
      <c r="CP31" s="700"/>
      <c r="CQ31" s="701"/>
      <c r="CR31" s="665">
        <v>36167</v>
      </c>
      <c r="CS31" s="676"/>
      <c r="CT31" s="676"/>
      <c r="CU31" s="676"/>
      <c r="CV31" s="676"/>
      <c r="CW31" s="676"/>
      <c r="CX31" s="676"/>
      <c r="CY31" s="677"/>
      <c r="CZ31" s="668">
        <v>0.2</v>
      </c>
      <c r="DA31" s="678"/>
      <c r="DB31" s="678"/>
      <c r="DC31" s="679"/>
      <c r="DD31" s="671">
        <v>36167</v>
      </c>
      <c r="DE31" s="676"/>
      <c r="DF31" s="676"/>
      <c r="DG31" s="676"/>
      <c r="DH31" s="676"/>
      <c r="DI31" s="676"/>
      <c r="DJ31" s="676"/>
      <c r="DK31" s="677"/>
      <c r="DL31" s="671">
        <v>36034</v>
      </c>
      <c r="DM31" s="676"/>
      <c r="DN31" s="676"/>
      <c r="DO31" s="676"/>
      <c r="DP31" s="676"/>
      <c r="DQ31" s="676"/>
      <c r="DR31" s="676"/>
      <c r="DS31" s="676"/>
      <c r="DT31" s="676"/>
      <c r="DU31" s="676"/>
      <c r="DV31" s="677"/>
      <c r="DW31" s="668">
        <v>0.4</v>
      </c>
      <c r="DX31" s="678"/>
      <c r="DY31" s="678"/>
      <c r="DZ31" s="678"/>
      <c r="EA31" s="678"/>
      <c r="EB31" s="678"/>
      <c r="EC31" s="710"/>
    </row>
    <row r="32" spans="2:133" ht="11.25" customHeight="1" x14ac:dyDescent="0.15">
      <c r="B32" s="662" t="s">
        <v>313</v>
      </c>
      <c r="C32" s="663"/>
      <c r="D32" s="663"/>
      <c r="E32" s="663"/>
      <c r="F32" s="663"/>
      <c r="G32" s="663"/>
      <c r="H32" s="663"/>
      <c r="I32" s="663"/>
      <c r="J32" s="663"/>
      <c r="K32" s="663"/>
      <c r="L32" s="663"/>
      <c r="M32" s="663"/>
      <c r="N32" s="663"/>
      <c r="O32" s="663"/>
      <c r="P32" s="663"/>
      <c r="Q32" s="664"/>
      <c r="R32" s="665">
        <v>4673624</v>
      </c>
      <c r="S32" s="666"/>
      <c r="T32" s="666"/>
      <c r="U32" s="666"/>
      <c r="V32" s="666"/>
      <c r="W32" s="666"/>
      <c r="X32" s="666"/>
      <c r="Y32" s="667"/>
      <c r="Z32" s="692">
        <v>24.2</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2" t="s">
        <v>314</v>
      </c>
      <c r="AV32" s="362"/>
      <c r="AW32" s="362"/>
      <c r="AX32" s="662" t="s">
        <v>315</v>
      </c>
      <c r="AY32" s="663"/>
      <c r="AZ32" s="663"/>
      <c r="BA32" s="663"/>
      <c r="BB32" s="663"/>
      <c r="BC32" s="663"/>
      <c r="BD32" s="663"/>
      <c r="BE32" s="663"/>
      <c r="BF32" s="664"/>
      <c r="BG32" s="731">
        <v>99.5</v>
      </c>
      <c r="BH32" s="676"/>
      <c r="BI32" s="676"/>
      <c r="BJ32" s="676"/>
      <c r="BK32" s="676"/>
      <c r="BL32" s="676"/>
      <c r="BM32" s="669">
        <v>98.5</v>
      </c>
      <c r="BN32" s="732"/>
      <c r="BO32" s="732"/>
      <c r="BP32" s="732"/>
      <c r="BQ32" s="708"/>
      <c r="BR32" s="731">
        <v>99.3</v>
      </c>
      <c r="BS32" s="676"/>
      <c r="BT32" s="676"/>
      <c r="BU32" s="676"/>
      <c r="BV32" s="676"/>
      <c r="BW32" s="676"/>
      <c r="BX32" s="669">
        <v>98.1</v>
      </c>
      <c r="BY32" s="732"/>
      <c r="BZ32" s="732"/>
      <c r="CA32" s="732"/>
      <c r="CB32" s="708"/>
      <c r="CD32" s="756"/>
      <c r="CE32" s="757"/>
      <c r="CF32" s="699" t="s">
        <v>316</v>
      </c>
      <c r="CG32" s="700"/>
      <c r="CH32" s="700"/>
      <c r="CI32" s="700"/>
      <c r="CJ32" s="700"/>
      <c r="CK32" s="700"/>
      <c r="CL32" s="700"/>
      <c r="CM32" s="700"/>
      <c r="CN32" s="700"/>
      <c r="CO32" s="700"/>
      <c r="CP32" s="700"/>
      <c r="CQ32" s="701"/>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710"/>
    </row>
    <row r="33" spans="2:133" ht="11.25" customHeight="1" x14ac:dyDescent="0.15">
      <c r="B33" s="728" t="s">
        <v>317</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3"/>
      <c r="AV33" s="363"/>
      <c r="AW33" s="363"/>
      <c r="AX33" s="642" t="s">
        <v>318</v>
      </c>
      <c r="AY33" s="643"/>
      <c r="AZ33" s="643"/>
      <c r="BA33" s="643"/>
      <c r="BB33" s="643"/>
      <c r="BC33" s="643"/>
      <c r="BD33" s="643"/>
      <c r="BE33" s="643"/>
      <c r="BF33" s="644"/>
      <c r="BG33" s="727">
        <v>99.6</v>
      </c>
      <c r="BH33" s="646"/>
      <c r="BI33" s="646"/>
      <c r="BJ33" s="646"/>
      <c r="BK33" s="646"/>
      <c r="BL33" s="646"/>
      <c r="BM33" s="684">
        <v>98.6</v>
      </c>
      <c r="BN33" s="646"/>
      <c r="BO33" s="646"/>
      <c r="BP33" s="646"/>
      <c r="BQ33" s="695"/>
      <c r="BR33" s="727">
        <v>99.6</v>
      </c>
      <c r="BS33" s="646"/>
      <c r="BT33" s="646"/>
      <c r="BU33" s="646"/>
      <c r="BV33" s="646"/>
      <c r="BW33" s="646"/>
      <c r="BX33" s="684">
        <v>98.4</v>
      </c>
      <c r="BY33" s="646"/>
      <c r="BZ33" s="646"/>
      <c r="CA33" s="646"/>
      <c r="CB33" s="695"/>
      <c r="CD33" s="699" t="s">
        <v>319</v>
      </c>
      <c r="CE33" s="700"/>
      <c r="CF33" s="700"/>
      <c r="CG33" s="700"/>
      <c r="CH33" s="700"/>
      <c r="CI33" s="700"/>
      <c r="CJ33" s="700"/>
      <c r="CK33" s="700"/>
      <c r="CL33" s="700"/>
      <c r="CM33" s="700"/>
      <c r="CN33" s="700"/>
      <c r="CO33" s="700"/>
      <c r="CP33" s="700"/>
      <c r="CQ33" s="701"/>
      <c r="CR33" s="665">
        <v>7780530</v>
      </c>
      <c r="CS33" s="676"/>
      <c r="CT33" s="676"/>
      <c r="CU33" s="676"/>
      <c r="CV33" s="676"/>
      <c r="CW33" s="676"/>
      <c r="CX33" s="676"/>
      <c r="CY33" s="677"/>
      <c r="CZ33" s="668">
        <v>43.3</v>
      </c>
      <c r="DA33" s="678"/>
      <c r="DB33" s="678"/>
      <c r="DC33" s="679"/>
      <c r="DD33" s="671">
        <v>5782307</v>
      </c>
      <c r="DE33" s="676"/>
      <c r="DF33" s="676"/>
      <c r="DG33" s="676"/>
      <c r="DH33" s="676"/>
      <c r="DI33" s="676"/>
      <c r="DJ33" s="676"/>
      <c r="DK33" s="677"/>
      <c r="DL33" s="671">
        <v>4424960</v>
      </c>
      <c r="DM33" s="676"/>
      <c r="DN33" s="676"/>
      <c r="DO33" s="676"/>
      <c r="DP33" s="676"/>
      <c r="DQ33" s="676"/>
      <c r="DR33" s="676"/>
      <c r="DS33" s="676"/>
      <c r="DT33" s="676"/>
      <c r="DU33" s="676"/>
      <c r="DV33" s="677"/>
      <c r="DW33" s="668">
        <v>45.5</v>
      </c>
      <c r="DX33" s="678"/>
      <c r="DY33" s="678"/>
      <c r="DZ33" s="678"/>
      <c r="EA33" s="678"/>
      <c r="EB33" s="678"/>
      <c r="EC33" s="710"/>
    </row>
    <row r="34" spans="2:133" ht="11.25" customHeight="1" x14ac:dyDescent="0.15">
      <c r="B34" s="662" t="s">
        <v>320</v>
      </c>
      <c r="C34" s="663"/>
      <c r="D34" s="663"/>
      <c r="E34" s="663"/>
      <c r="F34" s="663"/>
      <c r="G34" s="663"/>
      <c r="H34" s="663"/>
      <c r="I34" s="663"/>
      <c r="J34" s="663"/>
      <c r="K34" s="663"/>
      <c r="L34" s="663"/>
      <c r="M34" s="663"/>
      <c r="N34" s="663"/>
      <c r="O34" s="663"/>
      <c r="P34" s="663"/>
      <c r="Q34" s="664"/>
      <c r="R34" s="665">
        <v>1573077</v>
      </c>
      <c r="S34" s="666"/>
      <c r="T34" s="666"/>
      <c r="U34" s="666"/>
      <c r="V34" s="666"/>
      <c r="W34" s="666"/>
      <c r="X34" s="666"/>
      <c r="Y34" s="667"/>
      <c r="Z34" s="692">
        <v>8.1</v>
      </c>
      <c r="AA34" s="692"/>
      <c r="AB34" s="692"/>
      <c r="AC34" s="692"/>
      <c r="AD34" s="693" t="s">
        <v>127</v>
      </c>
      <c r="AE34" s="693"/>
      <c r="AF34" s="693"/>
      <c r="AG34" s="693"/>
      <c r="AH34" s="693"/>
      <c r="AI34" s="693"/>
      <c r="AJ34" s="693"/>
      <c r="AK34" s="693"/>
      <c r="AL34" s="668" t="s">
        <v>127</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321</v>
      </c>
      <c r="CE34" s="700"/>
      <c r="CF34" s="700"/>
      <c r="CG34" s="700"/>
      <c r="CH34" s="700"/>
      <c r="CI34" s="700"/>
      <c r="CJ34" s="700"/>
      <c r="CK34" s="700"/>
      <c r="CL34" s="700"/>
      <c r="CM34" s="700"/>
      <c r="CN34" s="700"/>
      <c r="CO34" s="700"/>
      <c r="CP34" s="700"/>
      <c r="CQ34" s="701"/>
      <c r="CR34" s="665">
        <v>3159552</v>
      </c>
      <c r="CS34" s="666"/>
      <c r="CT34" s="666"/>
      <c r="CU34" s="666"/>
      <c r="CV34" s="666"/>
      <c r="CW34" s="666"/>
      <c r="CX34" s="666"/>
      <c r="CY34" s="667"/>
      <c r="CZ34" s="668">
        <v>17.600000000000001</v>
      </c>
      <c r="DA34" s="678"/>
      <c r="DB34" s="678"/>
      <c r="DC34" s="679"/>
      <c r="DD34" s="671">
        <v>2016003</v>
      </c>
      <c r="DE34" s="666"/>
      <c r="DF34" s="666"/>
      <c r="DG34" s="666"/>
      <c r="DH34" s="666"/>
      <c r="DI34" s="666"/>
      <c r="DJ34" s="666"/>
      <c r="DK34" s="667"/>
      <c r="DL34" s="671">
        <v>1781153</v>
      </c>
      <c r="DM34" s="666"/>
      <c r="DN34" s="666"/>
      <c r="DO34" s="666"/>
      <c r="DP34" s="666"/>
      <c r="DQ34" s="666"/>
      <c r="DR34" s="666"/>
      <c r="DS34" s="666"/>
      <c r="DT34" s="666"/>
      <c r="DU34" s="666"/>
      <c r="DV34" s="667"/>
      <c r="DW34" s="668">
        <v>18.3</v>
      </c>
      <c r="DX34" s="678"/>
      <c r="DY34" s="678"/>
      <c r="DZ34" s="678"/>
      <c r="EA34" s="678"/>
      <c r="EB34" s="678"/>
      <c r="EC34" s="710"/>
    </row>
    <row r="35" spans="2:133" ht="11.25" customHeight="1" x14ac:dyDescent="0.15">
      <c r="B35" s="662" t="s">
        <v>322</v>
      </c>
      <c r="C35" s="663"/>
      <c r="D35" s="663"/>
      <c r="E35" s="663"/>
      <c r="F35" s="663"/>
      <c r="G35" s="663"/>
      <c r="H35" s="663"/>
      <c r="I35" s="663"/>
      <c r="J35" s="663"/>
      <c r="K35" s="663"/>
      <c r="L35" s="663"/>
      <c r="M35" s="663"/>
      <c r="N35" s="663"/>
      <c r="O35" s="663"/>
      <c r="P35" s="663"/>
      <c r="Q35" s="664"/>
      <c r="R35" s="665">
        <v>30579</v>
      </c>
      <c r="S35" s="666"/>
      <c r="T35" s="666"/>
      <c r="U35" s="666"/>
      <c r="V35" s="666"/>
      <c r="W35" s="666"/>
      <c r="X35" s="666"/>
      <c r="Y35" s="667"/>
      <c r="Z35" s="692">
        <v>0.2</v>
      </c>
      <c r="AA35" s="692"/>
      <c r="AB35" s="692"/>
      <c r="AC35" s="692"/>
      <c r="AD35" s="693" t="s">
        <v>127</v>
      </c>
      <c r="AE35" s="693"/>
      <c r="AF35" s="693"/>
      <c r="AG35" s="693"/>
      <c r="AH35" s="693"/>
      <c r="AI35" s="693"/>
      <c r="AJ35" s="693"/>
      <c r="AK35" s="693"/>
      <c r="AL35" s="668" t="s">
        <v>127</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325</v>
      </c>
      <c r="CE35" s="700"/>
      <c r="CF35" s="700"/>
      <c r="CG35" s="700"/>
      <c r="CH35" s="700"/>
      <c r="CI35" s="700"/>
      <c r="CJ35" s="700"/>
      <c r="CK35" s="700"/>
      <c r="CL35" s="700"/>
      <c r="CM35" s="700"/>
      <c r="CN35" s="700"/>
      <c r="CO35" s="700"/>
      <c r="CP35" s="700"/>
      <c r="CQ35" s="701"/>
      <c r="CR35" s="665">
        <v>974040</v>
      </c>
      <c r="CS35" s="676"/>
      <c r="CT35" s="676"/>
      <c r="CU35" s="676"/>
      <c r="CV35" s="676"/>
      <c r="CW35" s="676"/>
      <c r="CX35" s="676"/>
      <c r="CY35" s="677"/>
      <c r="CZ35" s="668">
        <v>5.4</v>
      </c>
      <c r="DA35" s="678"/>
      <c r="DB35" s="678"/>
      <c r="DC35" s="679"/>
      <c r="DD35" s="671">
        <v>881424</v>
      </c>
      <c r="DE35" s="676"/>
      <c r="DF35" s="676"/>
      <c r="DG35" s="676"/>
      <c r="DH35" s="676"/>
      <c r="DI35" s="676"/>
      <c r="DJ35" s="676"/>
      <c r="DK35" s="677"/>
      <c r="DL35" s="671">
        <v>881352</v>
      </c>
      <c r="DM35" s="676"/>
      <c r="DN35" s="676"/>
      <c r="DO35" s="676"/>
      <c r="DP35" s="676"/>
      <c r="DQ35" s="676"/>
      <c r="DR35" s="676"/>
      <c r="DS35" s="676"/>
      <c r="DT35" s="676"/>
      <c r="DU35" s="676"/>
      <c r="DV35" s="677"/>
      <c r="DW35" s="668">
        <v>9.1</v>
      </c>
      <c r="DX35" s="678"/>
      <c r="DY35" s="678"/>
      <c r="DZ35" s="678"/>
      <c r="EA35" s="678"/>
      <c r="EB35" s="678"/>
      <c r="EC35" s="710"/>
    </row>
    <row r="36" spans="2:133" ht="11.25" customHeight="1" x14ac:dyDescent="0.15">
      <c r="B36" s="662" t="s">
        <v>326</v>
      </c>
      <c r="C36" s="663"/>
      <c r="D36" s="663"/>
      <c r="E36" s="663"/>
      <c r="F36" s="663"/>
      <c r="G36" s="663"/>
      <c r="H36" s="663"/>
      <c r="I36" s="663"/>
      <c r="J36" s="663"/>
      <c r="K36" s="663"/>
      <c r="L36" s="663"/>
      <c r="M36" s="663"/>
      <c r="N36" s="663"/>
      <c r="O36" s="663"/>
      <c r="P36" s="663"/>
      <c r="Q36" s="664"/>
      <c r="R36" s="665">
        <v>161795</v>
      </c>
      <c r="S36" s="666"/>
      <c r="T36" s="666"/>
      <c r="U36" s="666"/>
      <c r="V36" s="666"/>
      <c r="W36" s="666"/>
      <c r="X36" s="666"/>
      <c r="Y36" s="667"/>
      <c r="Z36" s="692">
        <v>0.8</v>
      </c>
      <c r="AA36" s="692"/>
      <c r="AB36" s="692"/>
      <c r="AC36" s="692"/>
      <c r="AD36" s="693" t="s">
        <v>127</v>
      </c>
      <c r="AE36" s="693"/>
      <c r="AF36" s="693"/>
      <c r="AG36" s="693"/>
      <c r="AH36" s="693"/>
      <c r="AI36" s="693"/>
      <c r="AJ36" s="693"/>
      <c r="AK36" s="693"/>
      <c r="AL36" s="668" t="s">
        <v>127</v>
      </c>
      <c r="AM36" s="669"/>
      <c r="AN36" s="669"/>
      <c r="AO36" s="694"/>
      <c r="AP36" s="218"/>
      <c r="AQ36" s="715" t="s">
        <v>327</v>
      </c>
      <c r="AR36" s="716"/>
      <c r="AS36" s="716"/>
      <c r="AT36" s="716"/>
      <c r="AU36" s="716"/>
      <c r="AV36" s="716"/>
      <c r="AW36" s="716"/>
      <c r="AX36" s="716"/>
      <c r="AY36" s="717"/>
      <c r="AZ36" s="718">
        <v>1166941</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58591</v>
      </c>
      <c r="BW36" s="719"/>
      <c r="BX36" s="719"/>
      <c r="BY36" s="719"/>
      <c r="BZ36" s="719"/>
      <c r="CA36" s="719"/>
      <c r="CB36" s="720"/>
      <c r="CD36" s="699" t="s">
        <v>329</v>
      </c>
      <c r="CE36" s="700"/>
      <c r="CF36" s="700"/>
      <c r="CG36" s="700"/>
      <c r="CH36" s="700"/>
      <c r="CI36" s="700"/>
      <c r="CJ36" s="700"/>
      <c r="CK36" s="700"/>
      <c r="CL36" s="700"/>
      <c r="CM36" s="700"/>
      <c r="CN36" s="700"/>
      <c r="CO36" s="700"/>
      <c r="CP36" s="700"/>
      <c r="CQ36" s="701"/>
      <c r="CR36" s="665">
        <v>1853627</v>
      </c>
      <c r="CS36" s="666"/>
      <c r="CT36" s="666"/>
      <c r="CU36" s="666"/>
      <c r="CV36" s="666"/>
      <c r="CW36" s="666"/>
      <c r="CX36" s="666"/>
      <c r="CY36" s="667"/>
      <c r="CZ36" s="668">
        <v>10.3</v>
      </c>
      <c r="DA36" s="678"/>
      <c r="DB36" s="678"/>
      <c r="DC36" s="679"/>
      <c r="DD36" s="671">
        <v>1370199</v>
      </c>
      <c r="DE36" s="666"/>
      <c r="DF36" s="666"/>
      <c r="DG36" s="666"/>
      <c r="DH36" s="666"/>
      <c r="DI36" s="666"/>
      <c r="DJ36" s="666"/>
      <c r="DK36" s="667"/>
      <c r="DL36" s="671">
        <v>1016259</v>
      </c>
      <c r="DM36" s="666"/>
      <c r="DN36" s="666"/>
      <c r="DO36" s="666"/>
      <c r="DP36" s="666"/>
      <c r="DQ36" s="666"/>
      <c r="DR36" s="666"/>
      <c r="DS36" s="666"/>
      <c r="DT36" s="666"/>
      <c r="DU36" s="666"/>
      <c r="DV36" s="667"/>
      <c r="DW36" s="668">
        <v>10.4</v>
      </c>
      <c r="DX36" s="678"/>
      <c r="DY36" s="678"/>
      <c r="DZ36" s="678"/>
      <c r="EA36" s="678"/>
      <c r="EB36" s="678"/>
      <c r="EC36" s="710"/>
    </row>
    <row r="37" spans="2:133" ht="11.25" customHeight="1" x14ac:dyDescent="0.15">
      <c r="B37" s="662" t="s">
        <v>330</v>
      </c>
      <c r="C37" s="663"/>
      <c r="D37" s="663"/>
      <c r="E37" s="663"/>
      <c r="F37" s="663"/>
      <c r="G37" s="663"/>
      <c r="H37" s="663"/>
      <c r="I37" s="663"/>
      <c r="J37" s="663"/>
      <c r="K37" s="663"/>
      <c r="L37" s="663"/>
      <c r="M37" s="663"/>
      <c r="N37" s="663"/>
      <c r="O37" s="663"/>
      <c r="P37" s="663"/>
      <c r="Q37" s="664"/>
      <c r="R37" s="665">
        <v>390362</v>
      </c>
      <c r="S37" s="666"/>
      <c r="T37" s="666"/>
      <c r="U37" s="666"/>
      <c r="V37" s="666"/>
      <c r="W37" s="666"/>
      <c r="X37" s="666"/>
      <c r="Y37" s="667"/>
      <c r="Z37" s="692">
        <v>2</v>
      </c>
      <c r="AA37" s="692"/>
      <c r="AB37" s="692"/>
      <c r="AC37" s="692"/>
      <c r="AD37" s="693" t="s">
        <v>127</v>
      </c>
      <c r="AE37" s="693"/>
      <c r="AF37" s="693"/>
      <c r="AG37" s="693"/>
      <c r="AH37" s="693"/>
      <c r="AI37" s="693"/>
      <c r="AJ37" s="693"/>
      <c r="AK37" s="693"/>
      <c r="AL37" s="668" t="s">
        <v>127</v>
      </c>
      <c r="AM37" s="669"/>
      <c r="AN37" s="669"/>
      <c r="AO37" s="694"/>
      <c r="AQ37" s="705" t="s">
        <v>331</v>
      </c>
      <c r="AR37" s="706"/>
      <c r="AS37" s="706"/>
      <c r="AT37" s="706"/>
      <c r="AU37" s="706"/>
      <c r="AV37" s="706"/>
      <c r="AW37" s="706"/>
      <c r="AX37" s="706"/>
      <c r="AY37" s="707"/>
      <c r="AZ37" s="665">
        <v>56891</v>
      </c>
      <c r="BA37" s="666"/>
      <c r="BB37" s="666"/>
      <c r="BC37" s="666"/>
      <c r="BD37" s="676"/>
      <c r="BE37" s="676"/>
      <c r="BF37" s="708"/>
      <c r="BG37" s="699" t="s">
        <v>332</v>
      </c>
      <c r="BH37" s="700"/>
      <c r="BI37" s="700"/>
      <c r="BJ37" s="700"/>
      <c r="BK37" s="700"/>
      <c r="BL37" s="700"/>
      <c r="BM37" s="700"/>
      <c r="BN37" s="700"/>
      <c r="BO37" s="700"/>
      <c r="BP37" s="700"/>
      <c r="BQ37" s="700"/>
      <c r="BR37" s="700"/>
      <c r="BS37" s="700"/>
      <c r="BT37" s="700"/>
      <c r="BU37" s="701"/>
      <c r="BV37" s="665">
        <v>44958</v>
      </c>
      <c r="BW37" s="666"/>
      <c r="BX37" s="666"/>
      <c r="BY37" s="666"/>
      <c r="BZ37" s="666"/>
      <c r="CA37" s="666"/>
      <c r="CB37" s="709"/>
      <c r="CD37" s="699" t="s">
        <v>333</v>
      </c>
      <c r="CE37" s="700"/>
      <c r="CF37" s="700"/>
      <c r="CG37" s="700"/>
      <c r="CH37" s="700"/>
      <c r="CI37" s="700"/>
      <c r="CJ37" s="700"/>
      <c r="CK37" s="700"/>
      <c r="CL37" s="700"/>
      <c r="CM37" s="700"/>
      <c r="CN37" s="700"/>
      <c r="CO37" s="700"/>
      <c r="CP37" s="700"/>
      <c r="CQ37" s="701"/>
      <c r="CR37" s="665">
        <v>698483</v>
      </c>
      <c r="CS37" s="676"/>
      <c r="CT37" s="676"/>
      <c r="CU37" s="676"/>
      <c r="CV37" s="676"/>
      <c r="CW37" s="676"/>
      <c r="CX37" s="676"/>
      <c r="CY37" s="677"/>
      <c r="CZ37" s="668">
        <v>3.9</v>
      </c>
      <c r="DA37" s="678"/>
      <c r="DB37" s="678"/>
      <c r="DC37" s="679"/>
      <c r="DD37" s="671">
        <v>698483</v>
      </c>
      <c r="DE37" s="676"/>
      <c r="DF37" s="676"/>
      <c r="DG37" s="676"/>
      <c r="DH37" s="676"/>
      <c r="DI37" s="676"/>
      <c r="DJ37" s="676"/>
      <c r="DK37" s="677"/>
      <c r="DL37" s="671">
        <v>695638</v>
      </c>
      <c r="DM37" s="676"/>
      <c r="DN37" s="676"/>
      <c r="DO37" s="676"/>
      <c r="DP37" s="676"/>
      <c r="DQ37" s="676"/>
      <c r="DR37" s="676"/>
      <c r="DS37" s="676"/>
      <c r="DT37" s="676"/>
      <c r="DU37" s="676"/>
      <c r="DV37" s="677"/>
      <c r="DW37" s="668">
        <v>7.1</v>
      </c>
      <c r="DX37" s="678"/>
      <c r="DY37" s="678"/>
      <c r="DZ37" s="678"/>
      <c r="EA37" s="678"/>
      <c r="EB37" s="678"/>
      <c r="EC37" s="710"/>
    </row>
    <row r="38" spans="2:133" ht="11.25" customHeight="1" x14ac:dyDescent="0.15">
      <c r="B38" s="662" t="s">
        <v>334</v>
      </c>
      <c r="C38" s="663"/>
      <c r="D38" s="663"/>
      <c r="E38" s="663"/>
      <c r="F38" s="663"/>
      <c r="G38" s="663"/>
      <c r="H38" s="663"/>
      <c r="I38" s="663"/>
      <c r="J38" s="663"/>
      <c r="K38" s="663"/>
      <c r="L38" s="663"/>
      <c r="M38" s="663"/>
      <c r="N38" s="663"/>
      <c r="O38" s="663"/>
      <c r="P38" s="663"/>
      <c r="Q38" s="664"/>
      <c r="R38" s="665">
        <v>1217024</v>
      </c>
      <c r="S38" s="666"/>
      <c r="T38" s="666"/>
      <c r="U38" s="666"/>
      <c r="V38" s="666"/>
      <c r="W38" s="666"/>
      <c r="X38" s="666"/>
      <c r="Y38" s="667"/>
      <c r="Z38" s="692">
        <v>6.3</v>
      </c>
      <c r="AA38" s="692"/>
      <c r="AB38" s="692"/>
      <c r="AC38" s="692"/>
      <c r="AD38" s="693" t="s">
        <v>127</v>
      </c>
      <c r="AE38" s="693"/>
      <c r="AF38" s="693"/>
      <c r="AG38" s="693"/>
      <c r="AH38" s="693"/>
      <c r="AI38" s="693"/>
      <c r="AJ38" s="693"/>
      <c r="AK38" s="693"/>
      <c r="AL38" s="668" t="s">
        <v>127</v>
      </c>
      <c r="AM38" s="669"/>
      <c r="AN38" s="669"/>
      <c r="AO38" s="694"/>
      <c r="AQ38" s="705" t="s">
        <v>335</v>
      </c>
      <c r="AR38" s="706"/>
      <c r="AS38" s="706"/>
      <c r="AT38" s="706"/>
      <c r="AU38" s="706"/>
      <c r="AV38" s="706"/>
      <c r="AW38" s="706"/>
      <c r="AX38" s="706"/>
      <c r="AY38" s="707"/>
      <c r="AZ38" s="665">
        <v>51732</v>
      </c>
      <c r="BA38" s="666"/>
      <c r="BB38" s="666"/>
      <c r="BC38" s="666"/>
      <c r="BD38" s="676"/>
      <c r="BE38" s="676"/>
      <c r="BF38" s="708"/>
      <c r="BG38" s="699" t="s">
        <v>336</v>
      </c>
      <c r="BH38" s="700"/>
      <c r="BI38" s="700"/>
      <c r="BJ38" s="700"/>
      <c r="BK38" s="700"/>
      <c r="BL38" s="700"/>
      <c r="BM38" s="700"/>
      <c r="BN38" s="700"/>
      <c r="BO38" s="700"/>
      <c r="BP38" s="700"/>
      <c r="BQ38" s="700"/>
      <c r="BR38" s="700"/>
      <c r="BS38" s="700"/>
      <c r="BT38" s="700"/>
      <c r="BU38" s="701"/>
      <c r="BV38" s="665">
        <v>5040</v>
      </c>
      <c r="BW38" s="666"/>
      <c r="BX38" s="666"/>
      <c r="BY38" s="666"/>
      <c r="BZ38" s="666"/>
      <c r="CA38" s="666"/>
      <c r="CB38" s="709"/>
      <c r="CD38" s="699" t="s">
        <v>337</v>
      </c>
      <c r="CE38" s="700"/>
      <c r="CF38" s="700"/>
      <c r="CG38" s="700"/>
      <c r="CH38" s="700"/>
      <c r="CI38" s="700"/>
      <c r="CJ38" s="700"/>
      <c r="CK38" s="700"/>
      <c r="CL38" s="700"/>
      <c r="CM38" s="700"/>
      <c r="CN38" s="700"/>
      <c r="CO38" s="700"/>
      <c r="CP38" s="700"/>
      <c r="CQ38" s="701"/>
      <c r="CR38" s="665">
        <v>1056880</v>
      </c>
      <c r="CS38" s="666"/>
      <c r="CT38" s="666"/>
      <c r="CU38" s="666"/>
      <c r="CV38" s="666"/>
      <c r="CW38" s="666"/>
      <c r="CX38" s="666"/>
      <c r="CY38" s="667"/>
      <c r="CZ38" s="668">
        <v>5.9</v>
      </c>
      <c r="DA38" s="678"/>
      <c r="DB38" s="678"/>
      <c r="DC38" s="679"/>
      <c r="DD38" s="671">
        <v>844869</v>
      </c>
      <c r="DE38" s="666"/>
      <c r="DF38" s="666"/>
      <c r="DG38" s="666"/>
      <c r="DH38" s="666"/>
      <c r="DI38" s="666"/>
      <c r="DJ38" s="666"/>
      <c r="DK38" s="667"/>
      <c r="DL38" s="671">
        <v>746196</v>
      </c>
      <c r="DM38" s="666"/>
      <c r="DN38" s="666"/>
      <c r="DO38" s="666"/>
      <c r="DP38" s="666"/>
      <c r="DQ38" s="666"/>
      <c r="DR38" s="666"/>
      <c r="DS38" s="666"/>
      <c r="DT38" s="666"/>
      <c r="DU38" s="666"/>
      <c r="DV38" s="667"/>
      <c r="DW38" s="668">
        <v>7.7</v>
      </c>
      <c r="DX38" s="678"/>
      <c r="DY38" s="678"/>
      <c r="DZ38" s="678"/>
      <c r="EA38" s="678"/>
      <c r="EB38" s="678"/>
      <c r="EC38" s="710"/>
    </row>
    <row r="39" spans="2:133" ht="11.25" customHeight="1" x14ac:dyDescent="0.15">
      <c r="B39" s="662" t="s">
        <v>338</v>
      </c>
      <c r="C39" s="663"/>
      <c r="D39" s="663"/>
      <c r="E39" s="663"/>
      <c r="F39" s="663"/>
      <c r="G39" s="663"/>
      <c r="H39" s="663"/>
      <c r="I39" s="663"/>
      <c r="J39" s="663"/>
      <c r="K39" s="663"/>
      <c r="L39" s="663"/>
      <c r="M39" s="663"/>
      <c r="N39" s="663"/>
      <c r="O39" s="663"/>
      <c r="P39" s="663"/>
      <c r="Q39" s="664"/>
      <c r="R39" s="665">
        <v>509333</v>
      </c>
      <c r="S39" s="666"/>
      <c r="T39" s="666"/>
      <c r="U39" s="666"/>
      <c r="V39" s="666"/>
      <c r="W39" s="666"/>
      <c r="X39" s="666"/>
      <c r="Y39" s="667"/>
      <c r="Z39" s="692">
        <v>2.6</v>
      </c>
      <c r="AA39" s="692"/>
      <c r="AB39" s="692"/>
      <c r="AC39" s="692"/>
      <c r="AD39" s="693">
        <v>23</v>
      </c>
      <c r="AE39" s="693"/>
      <c r="AF39" s="693"/>
      <c r="AG39" s="693"/>
      <c r="AH39" s="693"/>
      <c r="AI39" s="693"/>
      <c r="AJ39" s="693"/>
      <c r="AK39" s="693"/>
      <c r="AL39" s="668">
        <v>0</v>
      </c>
      <c r="AM39" s="669"/>
      <c r="AN39" s="669"/>
      <c r="AO39" s="694"/>
      <c r="AQ39" s="705" t="s">
        <v>339</v>
      </c>
      <c r="AR39" s="706"/>
      <c r="AS39" s="706"/>
      <c r="AT39" s="706"/>
      <c r="AU39" s="706"/>
      <c r="AV39" s="706"/>
      <c r="AW39" s="706"/>
      <c r="AX39" s="706"/>
      <c r="AY39" s="707"/>
      <c r="AZ39" s="665">
        <v>1438</v>
      </c>
      <c r="BA39" s="666"/>
      <c r="BB39" s="666"/>
      <c r="BC39" s="666"/>
      <c r="BD39" s="676"/>
      <c r="BE39" s="676"/>
      <c r="BF39" s="708"/>
      <c r="BG39" s="699" t="s">
        <v>340</v>
      </c>
      <c r="BH39" s="700"/>
      <c r="BI39" s="700"/>
      <c r="BJ39" s="700"/>
      <c r="BK39" s="700"/>
      <c r="BL39" s="700"/>
      <c r="BM39" s="700"/>
      <c r="BN39" s="700"/>
      <c r="BO39" s="700"/>
      <c r="BP39" s="700"/>
      <c r="BQ39" s="700"/>
      <c r="BR39" s="700"/>
      <c r="BS39" s="700"/>
      <c r="BT39" s="700"/>
      <c r="BU39" s="701"/>
      <c r="BV39" s="665">
        <v>8073</v>
      </c>
      <c r="BW39" s="666"/>
      <c r="BX39" s="666"/>
      <c r="BY39" s="666"/>
      <c r="BZ39" s="666"/>
      <c r="CA39" s="666"/>
      <c r="CB39" s="709"/>
      <c r="CD39" s="699" t="s">
        <v>341</v>
      </c>
      <c r="CE39" s="700"/>
      <c r="CF39" s="700"/>
      <c r="CG39" s="700"/>
      <c r="CH39" s="700"/>
      <c r="CI39" s="700"/>
      <c r="CJ39" s="700"/>
      <c r="CK39" s="700"/>
      <c r="CL39" s="700"/>
      <c r="CM39" s="700"/>
      <c r="CN39" s="700"/>
      <c r="CO39" s="700"/>
      <c r="CP39" s="700"/>
      <c r="CQ39" s="701"/>
      <c r="CR39" s="665">
        <v>644713</v>
      </c>
      <c r="CS39" s="676"/>
      <c r="CT39" s="676"/>
      <c r="CU39" s="676"/>
      <c r="CV39" s="676"/>
      <c r="CW39" s="676"/>
      <c r="CX39" s="676"/>
      <c r="CY39" s="677"/>
      <c r="CZ39" s="668">
        <v>3.6</v>
      </c>
      <c r="DA39" s="678"/>
      <c r="DB39" s="678"/>
      <c r="DC39" s="679"/>
      <c r="DD39" s="671">
        <v>633082</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710"/>
    </row>
    <row r="40" spans="2:133" ht="11.25" customHeight="1" x14ac:dyDescent="0.15">
      <c r="B40" s="662" t="s">
        <v>342</v>
      </c>
      <c r="C40" s="663"/>
      <c r="D40" s="663"/>
      <c r="E40" s="663"/>
      <c r="F40" s="663"/>
      <c r="G40" s="663"/>
      <c r="H40" s="663"/>
      <c r="I40" s="663"/>
      <c r="J40" s="663"/>
      <c r="K40" s="663"/>
      <c r="L40" s="663"/>
      <c r="M40" s="663"/>
      <c r="N40" s="663"/>
      <c r="O40" s="663"/>
      <c r="P40" s="663"/>
      <c r="Q40" s="664"/>
      <c r="R40" s="665">
        <v>420000</v>
      </c>
      <c r="S40" s="666"/>
      <c r="T40" s="666"/>
      <c r="U40" s="666"/>
      <c r="V40" s="666"/>
      <c r="W40" s="666"/>
      <c r="X40" s="666"/>
      <c r="Y40" s="667"/>
      <c r="Z40" s="692">
        <v>2.2000000000000002</v>
      </c>
      <c r="AA40" s="692"/>
      <c r="AB40" s="692"/>
      <c r="AC40" s="692"/>
      <c r="AD40" s="693" t="s">
        <v>127</v>
      </c>
      <c r="AE40" s="693"/>
      <c r="AF40" s="693"/>
      <c r="AG40" s="693"/>
      <c r="AH40" s="693"/>
      <c r="AI40" s="693"/>
      <c r="AJ40" s="693"/>
      <c r="AK40" s="693"/>
      <c r="AL40" s="668" t="s">
        <v>127</v>
      </c>
      <c r="AM40" s="669"/>
      <c r="AN40" s="669"/>
      <c r="AO40" s="694"/>
      <c r="AQ40" s="705" t="s">
        <v>343</v>
      </c>
      <c r="AR40" s="706"/>
      <c r="AS40" s="706"/>
      <c r="AT40" s="706"/>
      <c r="AU40" s="706"/>
      <c r="AV40" s="706"/>
      <c r="AW40" s="706"/>
      <c r="AX40" s="706"/>
      <c r="AY40" s="707"/>
      <c r="AZ40" s="665" t="s">
        <v>127</v>
      </c>
      <c r="BA40" s="666"/>
      <c r="BB40" s="666"/>
      <c r="BC40" s="666"/>
      <c r="BD40" s="676"/>
      <c r="BE40" s="676"/>
      <c r="BF40" s="708"/>
      <c r="BG40" s="711" t="s">
        <v>344</v>
      </c>
      <c r="BH40" s="712"/>
      <c r="BI40" s="712"/>
      <c r="BJ40" s="712"/>
      <c r="BK40" s="712"/>
      <c r="BL40" s="364"/>
      <c r="BM40" s="700" t="s">
        <v>345</v>
      </c>
      <c r="BN40" s="700"/>
      <c r="BO40" s="700"/>
      <c r="BP40" s="700"/>
      <c r="BQ40" s="700"/>
      <c r="BR40" s="700"/>
      <c r="BS40" s="700"/>
      <c r="BT40" s="700"/>
      <c r="BU40" s="701"/>
      <c r="BV40" s="665">
        <v>86</v>
      </c>
      <c r="BW40" s="666"/>
      <c r="BX40" s="666"/>
      <c r="BY40" s="666"/>
      <c r="BZ40" s="666"/>
      <c r="CA40" s="666"/>
      <c r="CB40" s="709"/>
      <c r="CD40" s="699" t="s">
        <v>346</v>
      </c>
      <c r="CE40" s="700"/>
      <c r="CF40" s="700"/>
      <c r="CG40" s="700"/>
      <c r="CH40" s="700"/>
      <c r="CI40" s="700"/>
      <c r="CJ40" s="700"/>
      <c r="CK40" s="700"/>
      <c r="CL40" s="700"/>
      <c r="CM40" s="700"/>
      <c r="CN40" s="700"/>
      <c r="CO40" s="700"/>
      <c r="CP40" s="700"/>
      <c r="CQ40" s="701"/>
      <c r="CR40" s="665">
        <v>91718</v>
      </c>
      <c r="CS40" s="666"/>
      <c r="CT40" s="666"/>
      <c r="CU40" s="666"/>
      <c r="CV40" s="666"/>
      <c r="CW40" s="666"/>
      <c r="CX40" s="666"/>
      <c r="CY40" s="667"/>
      <c r="CZ40" s="668">
        <v>0.5</v>
      </c>
      <c r="DA40" s="678"/>
      <c r="DB40" s="678"/>
      <c r="DC40" s="679"/>
      <c r="DD40" s="671">
        <v>36730</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710"/>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348</v>
      </c>
      <c r="AR41" s="706"/>
      <c r="AS41" s="706"/>
      <c r="AT41" s="706"/>
      <c r="AU41" s="706"/>
      <c r="AV41" s="706"/>
      <c r="AW41" s="706"/>
      <c r="AX41" s="706"/>
      <c r="AY41" s="707"/>
      <c r="AZ41" s="665">
        <v>251539</v>
      </c>
      <c r="BA41" s="666"/>
      <c r="BB41" s="666"/>
      <c r="BC41" s="666"/>
      <c r="BD41" s="676"/>
      <c r="BE41" s="676"/>
      <c r="BF41" s="708"/>
      <c r="BG41" s="711"/>
      <c r="BH41" s="712"/>
      <c r="BI41" s="712"/>
      <c r="BJ41" s="712"/>
      <c r="BK41" s="712"/>
      <c r="BL41" s="364"/>
      <c r="BM41" s="700" t="s">
        <v>349</v>
      </c>
      <c r="BN41" s="700"/>
      <c r="BO41" s="700"/>
      <c r="BP41" s="700"/>
      <c r="BQ41" s="700"/>
      <c r="BR41" s="700"/>
      <c r="BS41" s="700"/>
      <c r="BT41" s="700"/>
      <c r="BU41" s="701"/>
      <c r="BV41" s="665" t="s">
        <v>127</v>
      </c>
      <c r="BW41" s="666"/>
      <c r="BX41" s="666"/>
      <c r="BY41" s="666"/>
      <c r="BZ41" s="666"/>
      <c r="CA41" s="666"/>
      <c r="CB41" s="709"/>
      <c r="CD41" s="699" t="s">
        <v>350</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02" t="s">
        <v>352</v>
      </c>
      <c r="AR42" s="703"/>
      <c r="AS42" s="703"/>
      <c r="AT42" s="703"/>
      <c r="AU42" s="703"/>
      <c r="AV42" s="703"/>
      <c r="AW42" s="703"/>
      <c r="AX42" s="703"/>
      <c r="AY42" s="704"/>
      <c r="AZ42" s="645">
        <v>805341</v>
      </c>
      <c r="BA42" s="680"/>
      <c r="BB42" s="680"/>
      <c r="BC42" s="680"/>
      <c r="BD42" s="646"/>
      <c r="BE42" s="646"/>
      <c r="BF42" s="695"/>
      <c r="BG42" s="713"/>
      <c r="BH42" s="714"/>
      <c r="BI42" s="714"/>
      <c r="BJ42" s="714"/>
      <c r="BK42" s="714"/>
      <c r="BL42" s="365"/>
      <c r="BM42" s="696" t="s">
        <v>353</v>
      </c>
      <c r="BN42" s="696"/>
      <c r="BO42" s="696"/>
      <c r="BP42" s="696"/>
      <c r="BQ42" s="696"/>
      <c r="BR42" s="696"/>
      <c r="BS42" s="696"/>
      <c r="BT42" s="696"/>
      <c r="BU42" s="697"/>
      <c r="BV42" s="645">
        <v>347</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1925839</v>
      </c>
      <c r="CS42" s="676"/>
      <c r="CT42" s="676"/>
      <c r="CU42" s="676"/>
      <c r="CV42" s="676"/>
      <c r="CW42" s="676"/>
      <c r="CX42" s="676"/>
      <c r="CY42" s="677"/>
      <c r="CZ42" s="668">
        <v>10.7</v>
      </c>
      <c r="DA42" s="678"/>
      <c r="DB42" s="678"/>
      <c r="DC42" s="679"/>
      <c r="DD42" s="671">
        <v>548228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355</v>
      </c>
      <c r="C43" s="663"/>
      <c r="D43" s="663"/>
      <c r="E43" s="663"/>
      <c r="F43" s="663"/>
      <c r="G43" s="663"/>
      <c r="H43" s="663"/>
      <c r="I43" s="663"/>
      <c r="J43" s="663"/>
      <c r="K43" s="663"/>
      <c r="L43" s="663"/>
      <c r="M43" s="663"/>
      <c r="N43" s="663"/>
      <c r="O43" s="663"/>
      <c r="P43" s="663"/>
      <c r="Q43" s="664"/>
      <c r="R43" s="665" t="s">
        <v>127</v>
      </c>
      <c r="S43" s="666"/>
      <c r="T43" s="666"/>
      <c r="U43" s="666"/>
      <c r="V43" s="666"/>
      <c r="W43" s="666"/>
      <c r="X43" s="666"/>
      <c r="Y43" s="667"/>
      <c r="Z43" s="692" t="s">
        <v>127</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57085</v>
      </c>
      <c r="CS43" s="676"/>
      <c r="CT43" s="676"/>
      <c r="CU43" s="676"/>
      <c r="CV43" s="676"/>
      <c r="CW43" s="676"/>
      <c r="CX43" s="676"/>
      <c r="CY43" s="677"/>
      <c r="CZ43" s="668">
        <v>0.3</v>
      </c>
      <c r="DA43" s="678"/>
      <c r="DB43" s="678"/>
      <c r="DC43" s="679"/>
      <c r="DD43" s="671">
        <v>57085</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357</v>
      </c>
      <c r="C44" s="643"/>
      <c r="D44" s="643"/>
      <c r="E44" s="643"/>
      <c r="F44" s="643"/>
      <c r="G44" s="643"/>
      <c r="H44" s="643"/>
      <c r="I44" s="643"/>
      <c r="J44" s="643"/>
      <c r="K44" s="643"/>
      <c r="L44" s="643"/>
      <c r="M44" s="643"/>
      <c r="N44" s="643"/>
      <c r="O44" s="643"/>
      <c r="P44" s="643"/>
      <c r="Q44" s="644"/>
      <c r="R44" s="645">
        <v>19317037</v>
      </c>
      <c r="S44" s="680"/>
      <c r="T44" s="680"/>
      <c r="U44" s="680"/>
      <c r="V44" s="680"/>
      <c r="W44" s="680"/>
      <c r="X44" s="680"/>
      <c r="Y44" s="681"/>
      <c r="Z44" s="682">
        <v>100</v>
      </c>
      <c r="AA44" s="682"/>
      <c r="AB44" s="682"/>
      <c r="AC44" s="682"/>
      <c r="AD44" s="683">
        <v>9733621</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1915483</v>
      </c>
      <c r="CS44" s="666"/>
      <c r="CT44" s="666"/>
      <c r="CU44" s="666"/>
      <c r="CV44" s="666"/>
      <c r="CW44" s="666"/>
      <c r="CX44" s="666"/>
      <c r="CY44" s="667"/>
      <c r="CZ44" s="668">
        <v>10.7</v>
      </c>
      <c r="DA44" s="669"/>
      <c r="DB44" s="669"/>
      <c r="DC44" s="670"/>
      <c r="DD44" s="671">
        <v>537872</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1237979</v>
      </c>
      <c r="CS45" s="676"/>
      <c r="CT45" s="676"/>
      <c r="CU45" s="676"/>
      <c r="CV45" s="676"/>
      <c r="CW45" s="676"/>
      <c r="CX45" s="676"/>
      <c r="CY45" s="677"/>
      <c r="CZ45" s="668">
        <v>6.9</v>
      </c>
      <c r="DA45" s="678"/>
      <c r="DB45" s="678"/>
      <c r="DC45" s="679"/>
      <c r="DD45" s="671">
        <v>168524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677504</v>
      </c>
      <c r="CS46" s="666"/>
      <c r="CT46" s="666"/>
      <c r="CU46" s="666"/>
      <c r="CV46" s="666"/>
      <c r="CW46" s="666"/>
      <c r="CX46" s="666"/>
      <c r="CY46" s="667"/>
      <c r="CZ46" s="668">
        <v>3.8</v>
      </c>
      <c r="DA46" s="669"/>
      <c r="DB46" s="669"/>
      <c r="DC46" s="670"/>
      <c r="DD46" s="671">
        <v>369348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10356</v>
      </c>
      <c r="CS47" s="676"/>
      <c r="CT47" s="676"/>
      <c r="CU47" s="676"/>
      <c r="CV47" s="676"/>
      <c r="CW47" s="676"/>
      <c r="CX47" s="676"/>
      <c r="CY47" s="677"/>
      <c r="CZ47" s="668">
        <v>0.1</v>
      </c>
      <c r="DA47" s="678"/>
      <c r="DB47" s="678"/>
      <c r="DC47" s="679"/>
      <c r="DD47" s="671">
        <v>10356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17962623</v>
      </c>
      <c r="CS49" s="646"/>
      <c r="CT49" s="646"/>
      <c r="CU49" s="646"/>
      <c r="CV49" s="646"/>
      <c r="CW49" s="646"/>
      <c r="CX49" s="646"/>
      <c r="CY49" s="647"/>
      <c r="CZ49" s="648">
        <v>100</v>
      </c>
      <c r="DA49" s="649"/>
      <c r="DB49" s="649"/>
      <c r="DC49" s="650"/>
      <c r="DD49" s="651">
        <v>10751850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3CuQdBbfR6EeLMA5LmHMqim4SSBWPBgCKid6e0FtDMaEl3OFtxtwCYVxBJD9WslLAZZ7RW4ZxVdD+JGduCKiQ==" saltValue="EpOtdo6d/c4cQD/n7nMus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19263</v>
      </c>
      <c r="R7" s="818"/>
      <c r="S7" s="818"/>
      <c r="T7" s="818"/>
      <c r="U7" s="818"/>
      <c r="V7" s="818">
        <v>17908</v>
      </c>
      <c r="W7" s="818"/>
      <c r="X7" s="818"/>
      <c r="Y7" s="818"/>
      <c r="Z7" s="818"/>
      <c r="AA7" s="818">
        <v>1354</v>
      </c>
      <c r="AB7" s="818"/>
      <c r="AC7" s="818"/>
      <c r="AD7" s="818"/>
      <c r="AE7" s="819"/>
      <c r="AF7" s="820">
        <v>1051</v>
      </c>
      <c r="AG7" s="821"/>
      <c r="AH7" s="821"/>
      <c r="AI7" s="821"/>
      <c r="AJ7" s="822"/>
      <c r="AK7" s="823">
        <v>390</v>
      </c>
      <c r="AL7" s="824"/>
      <c r="AM7" s="824"/>
      <c r="AN7" s="824"/>
      <c r="AO7" s="824"/>
      <c r="AP7" s="824">
        <v>6155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54</v>
      </c>
      <c r="R8" s="849"/>
      <c r="S8" s="849"/>
      <c r="T8" s="849"/>
      <c r="U8" s="849"/>
      <c r="V8" s="849">
        <v>54</v>
      </c>
      <c r="W8" s="849"/>
      <c r="X8" s="849"/>
      <c r="Y8" s="849"/>
      <c r="Z8" s="849"/>
      <c r="AA8" s="849" t="s">
        <v>574</v>
      </c>
      <c r="AB8" s="849"/>
      <c r="AC8" s="849"/>
      <c r="AD8" s="849"/>
      <c r="AE8" s="850"/>
      <c r="AF8" s="851" t="s">
        <v>391</v>
      </c>
      <c r="AG8" s="852"/>
      <c r="AH8" s="852"/>
      <c r="AI8" s="852"/>
      <c r="AJ8" s="853"/>
      <c r="AK8" s="834">
        <v>0</v>
      </c>
      <c r="AL8" s="835"/>
      <c r="AM8" s="835"/>
      <c r="AN8" s="835"/>
      <c r="AO8" s="835"/>
      <c r="AP8" s="835">
        <v>54</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19317</v>
      </c>
      <c r="R23" s="858"/>
      <c r="S23" s="858"/>
      <c r="T23" s="858"/>
      <c r="U23" s="858"/>
      <c r="V23" s="858">
        <v>17963</v>
      </c>
      <c r="W23" s="858"/>
      <c r="X23" s="858"/>
      <c r="Y23" s="858"/>
      <c r="Z23" s="858"/>
      <c r="AA23" s="858">
        <v>1354</v>
      </c>
      <c r="AB23" s="858"/>
      <c r="AC23" s="858"/>
      <c r="AD23" s="858"/>
      <c r="AE23" s="859"/>
      <c r="AF23" s="860">
        <v>1051</v>
      </c>
      <c r="AG23" s="858"/>
      <c r="AH23" s="858"/>
      <c r="AI23" s="858"/>
      <c r="AJ23" s="861"/>
      <c r="AK23" s="862"/>
      <c r="AL23" s="863"/>
      <c r="AM23" s="863"/>
      <c r="AN23" s="863"/>
      <c r="AO23" s="863"/>
      <c r="AP23" s="858">
        <v>6209</v>
      </c>
      <c r="AQ23" s="858"/>
      <c r="AR23" s="858"/>
      <c r="AS23" s="858"/>
      <c r="AT23" s="858"/>
      <c r="AU23" s="874"/>
      <c r="AV23" s="874"/>
      <c r="AW23" s="874"/>
      <c r="AX23" s="874"/>
      <c r="AY23" s="875"/>
      <c r="AZ23" s="876" t="s">
        <v>127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405</v>
      </c>
      <c r="C28" s="815"/>
      <c r="D28" s="815"/>
      <c r="E28" s="815"/>
      <c r="F28" s="815"/>
      <c r="G28" s="815"/>
      <c r="H28" s="815"/>
      <c r="I28" s="815"/>
      <c r="J28" s="815"/>
      <c r="K28" s="815"/>
      <c r="L28" s="815"/>
      <c r="M28" s="815"/>
      <c r="N28" s="815"/>
      <c r="O28" s="815"/>
      <c r="P28" s="816"/>
      <c r="Q28" s="887">
        <v>4034</v>
      </c>
      <c r="R28" s="888"/>
      <c r="S28" s="888"/>
      <c r="T28" s="888"/>
      <c r="U28" s="888"/>
      <c r="V28" s="888">
        <v>3975</v>
      </c>
      <c r="W28" s="888"/>
      <c r="X28" s="888"/>
      <c r="Y28" s="888"/>
      <c r="Z28" s="888"/>
      <c r="AA28" s="888">
        <v>59</v>
      </c>
      <c r="AB28" s="888"/>
      <c r="AC28" s="888"/>
      <c r="AD28" s="888"/>
      <c r="AE28" s="889"/>
      <c r="AF28" s="890">
        <v>59</v>
      </c>
      <c r="AG28" s="888"/>
      <c r="AH28" s="888"/>
      <c r="AI28" s="888"/>
      <c r="AJ28" s="891"/>
      <c r="AK28" s="892">
        <v>252</v>
      </c>
      <c r="AL28" s="893"/>
      <c r="AM28" s="893"/>
      <c r="AN28" s="893"/>
      <c r="AO28" s="893"/>
      <c r="AP28" s="893" t="s">
        <v>574</v>
      </c>
      <c r="AQ28" s="893"/>
      <c r="AR28" s="893"/>
      <c r="AS28" s="893"/>
      <c r="AT28" s="893"/>
      <c r="AU28" s="893" t="s">
        <v>574</v>
      </c>
      <c r="AV28" s="893"/>
      <c r="AW28" s="893"/>
      <c r="AX28" s="893"/>
      <c r="AY28" s="893"/>
      <c r="AZ28" s="894" t="s">
        <v>574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406</v>
      </c>
      <c r="C29" s="846"/>
      <c r="D29" s="846"/>
      <c r="E29" s="846"/>
      <c r="F29" s="846"/>
      <c r="G29" s="846"/>
      <c r="H29" s="846"/>
      <c r="I29" s="846"/>
      <c r="J29" s="846"/>
      <c r="K29" s="846"/>
      <c r="L29" s="846"/>
      <c r="M29" s="846"/>
      <c r="N29" s="846"/>
      <c r="O29" s="846"/>
      <c r="P29" s="847"/>
      <c r="Q29" s="848">
        <v>3027</v>
      </c>
      <c r="R29" s="849"/>
      <c r="S29" s="849"/>
      <c r="T29" s="849"/>
      <c r="U29" s="849"/>
      <c r="V29" s="849">
        <v>2887</v>
      </c>
      <c r="W29" s="849"/>
      <c r="X29" s="849"/>
      <c r="Y29" s="849"/>
      <c r="Z29" s="849"/>
      <c r="AA29" s="849">
        <v>139</v>
      </c>
      <c r="AB29" s="849"/>
      <c r="AC29" s="849"/>
      <c r="AD29" s="849"/>
      <c r="AE29" s="850"/>
      <c r="AF29" s="851">
        <v>139</v>
      </c>
      <c r="AG29" s="852"/>
      <c r="AH29" s="852"/>
      <c r="AI29" s="852"/>
      <c r="AJ29" s="853"/>
      <c r="AK29" s="899">
        <v>447</v>
      </c>
      <c r="AL29" s="895"/>
      <c r="AM29" s="895"/>
      <c r="AN29" s="895"/>
      <c r="AO29" s="895"/>
      <c r="AP29" s="895" t="s">
        <v>574</v>
      </c>
      <c r="AQ29" s="895"/>
      <c r="AR29" s="895"/>
      <c r="AS29" s="895"/>
      <c r="AT29" s="895"/>
      <c r="AU29" s="895" t="s">
        <v>574</v>
      </c>
      <c r="AV29" s="895"/>
      <c r="AW29" s="895"/>
      <c r="AX29" s="895"/>
      <c r="AY29" s="895"/>
      <c r="AZ29" s="896" t="s">
        <v>574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407</v>
      </c>
      <c r="C30" s="846"/>
      <c r="D30" s="846"/>
      <c r="E30" s="846"/>
      <c r="F30" s="846"/>
      <c r="G30" s="846"/>
      <c r="H30" s="846"/>
      <c r="I30" s="846"/>
      <c r="J30" s="846"/>
      <c r="K30" s="846"/>
      <c r="L30" s="846"/>
      <c r="M30" s="846"/>
      <c r="N30" s="846"/>
      <c r="O30" s="846"/>
      <c r="P30" s="847"/>
      <c r="Q30" s="848">
        <v>412</v>
      </c>
      <c r="R30" s="849"/>
      <c r="S30" s="849"/>
      <c r="T30" s="849"/>
      <c r="U30" s="849"/>
      <c r="V30" s="849">
        <v>403</v>
      </c>
      <c r="W30" s="849"/>
      <c r="X30" s="849"/>
      <c r="Y30" s="849"/>
      <c r="Z30" s="849"/>
      <c r="AA30" s="849">
        <v>9</v>
      </c>
      <c r="AB30" s="849"/>
      <c r="AC30" s="849"/>
      <c r="AD30" s="849"/>
      <c r="AE30" s="850"/>
      <c r="AF30" s="851">
        <v>9</v>
      </c>
      <c r="AG30" s="852"/>
      <c r="AH30" s="852"/>
      <c r="AI30" s="852"/>
      <c r="AJ30" s="853"/>
      <c r="AK30" s="899">
        <v>94</v>
      </c>
      <c r="AL30" s="895"/>
      <c r="AM30" s="895"/>
      <c r="AN30" s="895"/>
      <c r="AO30" s="895"/>
      <c r="AP30" s="895" t="s">
        <v>574</v>
      </c>
      <c r="AQ30" s="895"/>
      <c r="AR30" s="895"/>
      <c r="AS30" s="895"/>
      <c r="AT30" s="895"/>
      <c r="AU30" s="895" t="s">
        <v>574</v>
      </c>
      <c r="AV30" s="895"/>
      <c r="AW30" s="895"/>
      <c r="AX30" s="895"/>
      <c r="AY30" s="895"/>
      <c r="AZ30" s="896" t="s">
        <v>574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408</v>
      </c>
      <c r="C31" s="846"/>
      <c r="D31" s="846"/>
      <c r="E31" s="846"/>
      <c r="F31" s="846"/>
      <c r="G31" s="846"/>
      <c r="H31" s="846"/>
      <c r="I31" s="846"/>
      <c r="J31" s="846"/>
      <c r="K31" s="846"/>
      <c r="L31" s="846"/>
      <c r="M31" s="846"/>
      <c r="N31" s="846"/>
      <c r="O31" s="846"/>
      <c r="P31" s="847"/>
      <c r="Q31" s="848">
        <v>1073</v>
      </c>
      <c r="R31" s="849"/>
      <c r="S31" s="849"/>
      <c r="T31" s="849"/>
      <c r="U31" s="849"/>
      <c r="V31" s="849">
        <v>986</v>
      </c>
      <c r="W31" s="849"/>
      <c r="X31" s="849"/>
      <c r="Y31" s="849"/>
      <c r="Z31" s="849"/>
      <c r="AA31" s="849">
        <v>87</v>
      </c>
      <c r="AB31" s="849"/>
      <c r="AC31" s="849"/>
      <c r="AD31" s="849"/>
      <c r="AE31" s="850"/>
      <c r="AF31" s="851">
        <v>68</v>
      </c>
      <c r="AG31" s="852"/>
      <c r="AH31" s="852"/>
      <c r="AI31" s="852"/>
      <c r="AJ31" s="853"/>
      <c r="AK31" s="899">
        <v>8</v>
      </c>
      <c r="AL31" s="895"/>
      <c r="AM31" s="895"/>
      <c r="AN31" s="895"/>
      <c r="AO31" s="895"/>
      <c r="AP31" s="895">
        <v>1044</v>
      </c>
      <c r="AQ31" s="895"/>
      <c r="AR31" s="895"/>
      <c r="AS31" s="895"/>
      <c r="AT31" s="895"/>
      <c r="AU31" s="895">
        <v>296</v>
      </c>
      <c r="AV31" s="895"/>
      <c r="AW31" s="895"/>
      <c r="AX31" s="895"/>
      <c r="AY31" s="895"/>
      <c r="AZ31" s="896" t="s">
        <v>574</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410</v>
      </c>
      <c r="C32" s="846"/>
      <c r="D32" s="846"/>
      <c r="E32" s="846"/>
      <c r="F32" s="846"/>
      <c r="G32" s="846"/>
      <c r="H32" s="846"/>
      <c r="I32" s="846"/>
      <c r="J32" s="846"/>
      <c r="K32" s="846"/>
      <c r="L32" s="846"/>
      <c r="M32" s="846"/>
      <c r="N32" s="846"/>
      <c r="O32" s="846"/>
      <c r="P32" s="847"/>
      <c r="Q32" s="848">
        <v>1067</v>
      </c>
      <c r="R32" s="849"/>
      <c r="S32" s="849"/>
      <c r="T32" s="849"/>
      <c r="U32" s="849"/>
      <c r="V32" s="849">
        <v>935</v>
      </c>
      <c r="W32" s="849"/>
      <c r="X32" s="849"/>
      <c r="Y32" s="849"/>
      <c r="Z32" s="849"/>
      <c r="AA32" s="849">
        <v>131</v>
      </c>
      <c r="AB32" s="849"/>
      <c r="AC32" s="849"/>
      <c r="AD32" s="849"/>
      <c r="AE32" s="850"/>
      <c r="AF32" s="851">
        <v>1841</v>
      </c>
      <c r="AG32" s="852"/>
      <c r="AH32" s="852"/>
      <c r="AI32" s="852"/>
      <c r="AJ32" s="853"/>
      <c r="AK32" s="899">
        <v>1</v>
      </c>
      <c r="AL32" s="895"/>
      <c r="AM32" s="895"/>
      <c r="AN32" s="895"/>
      <c r="AO32" s="895"/>
      <c r="AP32" s="895">
        <v>770</v>
      </c>
      <c r="AQ32" s="895"/>
      <c r="AR32" s="895"/>
      <c r="AS32" s="895"/>
      <c r="AT32" s="895"/>
      <c r="AU32" s="895" t="s">
        <v>574</v>
      </c>
      <c r="AV32" s="895"/>
      <c r="AW32" s="895"/>
      <c r="AX32" s="895"/>
      <c r="AY32" s="895"/>
      <c r="AZ32" s="896" t="s">
        <v>574</v>
      </c>
      <c r="BA32" s="896"/>
      <c r="BB32" s="896"/>
      <c r="BC32" s="896"/>
      <c r="BD32" s="896"/>
      <c r="BE32" s="897" t="s">
        <v>411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2115</v>
      </c>
      <c r="AG63" s="909"/>
      <c r="AH63" s="909"/>
      <c r="AI63" s="909"/>
      <c r="AJ63" s="910"/>
      <c r="AK63" s="911"/>
      <c r="AL63" s="906"/>
      <c r="AM63" s="906"/>
      <c r="AN63" s="906"/>
      <c r="AO63" s="906"/>
      <c r="AP63" s="909">
        <v>1814</v>
      </c>
      <c r="AQ63" s="909"/>
      <c r="AR63" s="909"/>
      <c r="AS63" s="909"/>
      <c r="AT63" s="909"/>
      <c r="AU63" s="909">
        <v>296</v>
      </c>
      <c r="AV63" s="909"/>
      <c r="AW63" s="909"/>
      <c r="AX63" s="909"/>
      <c r="AY63" s="909"/>
      <c r="AZ63" s="913"/>
      <c r="BA63" s="913"/>
      <c r="BB63" s="913"/>
      <c r="BC63" s="913"/>
      <c r="BD63" s="913"/>
      <c r="BE63" s="914"/>
      <c r="BF63" s="914"/>
      <c r="BG63" s="914"/>
      <c r="BH63" s="914"/>
      <c r="BI63" s="915"/>
      <c r="BJ63" s="916" t="s">
        <v>391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398</v>
      </c>
      <c r="W66" s="799"/>
      <c r="X66" s="799"/>
      <c r="Y66" s="799"/>
      <c r="Z66" s="800"/>
      <c r="AA66" s="798" t="s">
        <v>417</v>
      </c>
      <c r="AB66" s="799"/>
      <c r="AC66" s="799"/>
      <c r="AD66" s="799"/>
      <c r="AE66" s="800"/>
      <c r="AF66" s="919" t="s">
        <v>418</v>
      </c>
      <c r="AG66" s="880"/>
      <c r="AH66" s="880"/>
      <c r="AI66" s="880"/>
      <c r="AJ66" s="920"/>
      <c r="AK66" s="798" t="s">
        <v>401</v>
      </c>
      <c r="AL66" s="793"/>
      <c r="AM66" s="793"/>
      <c r="AN66" s="793"/>
      <c r="AO66" s="794"/>
      <c r="AP66" s="798" t="s">
        <v>419</v>
      </c>
      <c r="AQ66" s="799"/>
      <c r="AR66" s="799"/>
      <c r="AS66" s="799"/>
      <c r="AT66" s="800"/>
      <c r="AU66" s="798" t="s">
        <v>420</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3" t="s">
        <v>583</v>
      </c>
      <c r="C68" s="934"/>
      <c r="D68" s="934"/>
      <c r="E68" s="934"/>
      <c r="F68" s="934"/>
      <c r="G68" s="934"/>
      <c r="H68" s="934"/>
      <c r="I68" s="934"/>
      <c r="J68" s="934"/>
      <c r="K68" s="934"/>
      <c r="L68" s="934"/>
      <c r="M68" s="934"/>
      <c r="N68" s="934"/>
      <c r="O68" s="934"/>
      <c r="P68" s="935"/>
      <c r="Q68" s="936">
        <v>2</v>
      </c>
      <c r="R68" s="895"/>
      <c r="S68" s="895"/>
      <c r="T68" s="895"/>
      <c r="U68" s="895"/>
      <c r="V68" s="895">
        <v>2</v>
      </c>
      <c r="W68" s="895"/>
      <c r="X68" s="895"/>
      <c r="Y68" s="895"/>
      <c r="Z68" s="895"/>
      <c r="AA68" s="895">
        <v>0</v>
      </c>
      <c r="AB68" s="895"/>
      <c r="AC68" s="895"/>
      <c r="AD68" s="895"/>
      <c r="AE68" s="895"/>
      <c r="AF68" s="895">
        <v>0</v>
      </c>
      <c r="AG68" s="895"/>
      <c r="AH68" s="895"/>
      <c r="AI68" s="895"/>
      <c r="AJ68" s="895"/>
      <c r="AK68" s="895" t="s">
        <v>574</v>
      </c>
      <c r="AL68" s="895"/>
      <c r="AM68" s="895"/>
      <c r="AN68" s="895"/>
      <c r="AO68" s="895"/>
      <c r="AP68" s="895" t="s">
        <v>574</v>
      </c>
      <c r="AQ68" s="895"/>
      <c r="AR68" s="895"/>
      <c r="AS68" s="895"/>
      <c r="AT68" s="895"/>
      <c r="AU68" s="895" t="s">
        <v>574</v>
      </c>
      <c r="AV68" s="895"/>
      <c r="AW68" s="895"/>
      <c r="AX68" s="895"/>
      <c r="AY68" s="895"/>
      <c r="AZ68" s="931"/>
      <c r="BA68" s="931"/>
      <c r="BB68" s="931"/>
      <c r="BC68" s="931"/>
      <c r="BD68" s="932"/>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3" t="s">
        <v>575</v>
      </c>
      <c r="C69" s="934"/>
      <c r="D69" s="934"/>
      <c r="E69" s="934"/>
      <c r="F69" s="934"/>
      <c r="G69" s="934"/>
      <c r="H69" s="934"/>
      <c r="I69" s="934"/>
      <c r="J69" s="934"/>
      <c r="K69" s="934"/>
      <c r="L69" s="934"/>
      <c r="M69" s="934"/>
      <c r="N69" s="934"/>
      <c r="O69" s="934"/>
      <c r="P69" s="935"/>
      <c r="Q69" s="936">
        <v>2174</v>
      </c>
      <c r="R69" s="895"/>
      <c r="S69" s="895"/>
      <c r="T69" s="895"/>
      <c r="U69" s="895"/>
      <c r="V69" s="895">
        <v>2079</v>
      </c>
      <c r="W69" s="895"/>
      <c r="X69" s="895"/>
      <c r="Y69" s="895"/>
      <c r="Z69" s="895"/>
      <c r="AA69" s="895">
        <v>95</v>
      </c>
      <c r="AB69" s="895"/>
      <c r="AC69" s="895"/>
      <c r="AD69" s="895"/>
      <c r="AE69" s="895"/>
      <c r="AF69" s="895">
        <v>20</v>
      </c>
      <c r="AG69" s="895"/>
      <c r="AH69" s="895"/>
      <c r="AI69" s="895"/>
      <c r="AJ69" s="895"/>
      <c r="AK69" s="895">
        <v>17</v>
      </c>
      <c r="AL69" s="895"/>
      <c r="AM69" s="895"/>
      <c r="AN69" s="895"/>
      <c r="AO69" s="895"/>
      <c r="AP69" s="895">
        <v>889</v>
      </c>
      <c r="AQ69" s="895"/>
      <c r="AR69" s="895"/>
      <c r="AS69" s="895"/>
      <c r="AT69" s="895"/>
      <c r="AU69" s="895">
        <v>75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3" t="s">
        <v>576</v>
      </c>
      <c r="C70" s="934"/>
      <c r="D70" s="934"/>
      <c r="E70" s="934"/>
      <c r="F70" s="934"/>
      <c r="G70" s="934"/>
      <c r="H70" s="934"/>
      <c r="I70" s="934"/>
      <c r="J70" s="934"/>
      <c r="K70" s="934"/>
      <c r="L70" s="934"/>
      <c r="M70" s="934"/>
      <c r="N70" s="934"/>
      <c r="O70" s="934"/>
      <c r="P70" s="935"/>
      <c r="Q70" s="936">
        <v>201</v>
      </c>
      <c r="R70" s="895"/>
      <c r="S70" s="895"/>
      <c r="T70" s="895"/>
      <c r="U70" s="895"/>
      <c r="V70" s="895">
        <v>923</v>
      </c>
      <c r="W70" s="895"/>
      <c r="X70" s="895"/>
      <c r="Y70" s="895"/>
      <c r="Z70" s="895"/>
      <c r="AA70" s="895">
        <v>-722</v>
      </c>
      <c r="AB70" s="895"/>
      <c r="AC70" s="895"/>
      <c r="AD70" s="895"/>
      <c r="AE70" s="895"/>
      <c r="AF70" s="895">
        <v>0</v>
      </c>
      <c r="AG70" s="895"/>
      <c r="AH70" s="895"/>
      <c r="AI70" s="895"/>
      <c r="AJ70" s="895"/>
      <c r="AK70" s="895">
        <v>497</v>
      </c>
      <c r="AL70" s="895"/>
      <c r="AM70" s="895"/>
      <c r="AN70" s="895"/>
      <c r="AO70" s="895"/>
      <c r="AP70" s="895">
        <v>1602</v>
      </c>
      <c r="AQ70" s="895"/>
      <c r="AR70" s="895"/>
      <c r="AS70" s="895"/>
      <c r="AT70" s="895"/>
      <c r="AU70" s="895">
        <v>167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3" t="s">
        <v>577</v>
      </c>
      <c r="C71" s="934"/>
      <c r="D71" s="934"/>
      <c r="E71" s="934"/>
      <c r="F71" s="934"/>
      <c r="G71" s="934"/>
      <c r="H71" s="934"/>
      <c r="I71" s="934"/>
      <c r="J71" s="934"/>
      <c r="K71" s="934"/>
      <c r="L71" s="934"/>
      <c r="M71" s="934"/>
      <c r="N71" s="934"/>
      <c r="O71" s="934"/>
      <c r="P71" s="935"/>
      <c r="Q71" s="936">
        <v>6</v>
      </c>
      <c r="R71" s="895"/>
      <c r="S71" s="895"/>
      <c r="T71" s="895"/>
      <c r="U71" s="895"/>
      <c r="V71" s="895">
        <v>10</v>
      </c>
      <c r="W71" s="895"/>
      <c r="X71" s="895"/>
      <c r="Y71" s="895"/>
      <c r="Z71" s="895"/>
      <c r="AA71" s="895">
        <v>-4</v>
      </c>
      <c r="AB71" s="895"/>
      <c r="AC71" s="895"/>
      <c r="AD71" s="895"/>
      <c r="AE71" s="895"/>
      <c r="AF71" s="895">
        <v>9</v>
      </c>
      <c r="AG71" s="895"/>
      <c r="AH71" s="895"/>
      <c r="AI71" s="895"/>
      <c r="AJ71" s="895"/>
      <c r="AK71" s="895" t="s">
        <v>574</v>
      </c>
      <c r="AL71" s="895"/>
      <c r="AM71" s="895"/>
      <c r="AN71" s="895"/>
      <c r="AO71" s="895"/>
      <c r="AP71" s="895">
        <v>1096</v>
      </c>
      <c r="AQ71" s="895"/>
      <c r="AR71" s="895"/>
      <c r="AS71" s="895"/>
      <c r="AT71" s="895"/>
      <c r="AU71" s="895" t="s">
        <v>574</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3" t="s">
        <v>578</v>
      </c>
      <c r="C72" s="934"/>
      <c r="D72" s="934"/>
      <c r="E72" s="934"/>
      <c r="F72" s="934"/>
      <c r="G72" s="934"/>
      <c r="H72" s="934"/>
      <c r="I72" s="934"/>
      <c r="J72" s="934"/>
      <c r="K72" s="934"/>
      <c r="L72" s="934"/>
      <c r="M72" s="934"/>
      <c r="N72" s="934"/>
      <c r="O72" s="934"/>
      <c r="P72" s="935"/>
      <c r="Q72" s="936">
        <v>10978</v>
      </c>
      <c r="R72" s="895"/>
      <c r="S72" s="895"/>
      <c r="T72" s="895"/>
      <c r="U72" s="895"/>
      <c r="V72" s="895">
        <v>10532</v>
      </c>
      <c r="W72" s="895"/>
      <c r="X72" s="895"/>
      <c r="Y72" s="895"/>
      <c r="Z72" s="895"/>
      <c r="AA72" s="895">
        <v>446</v>
      </c>
      <c r="AB72" s="895"/>
      <c r="AC72" s="895"/>
      <c r="AD72" s="895"/>
      <c r="AE72" s="895"/>
      <c r="AF72" s="895">
        <v>446</v>
      </c>
      <c r="AG72" s="895"/>
      <c r="AH72" s="895"/>
      <c r="AI72" s="895"/>
      <c r="AJ72" s="895"/>
      <c r="AK72" s="895">
        <v>660</v>
      </c>
      <c r="AL72" s="895"/>
      <c r="AM72" s="895"/>
      <c r="AN72" s="895"/>
      <c r="AO72" s="895"/>
      <c r="AP72" s="895" t="s">
        <v>574</v>
      </c>
      <c r="AQ72" s="895"/>
      <c r="AR72" s="895"/>
      <c r="AS72" s="895"/>
      <c r="AT72" s="895"/>
      <c r="AU72" s="895" t="s">
        <v>574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3" t="s">
        <v>581</v>
      </c>
      <c r="C73" s="934"/>
      <c r="D73" s="934"/>
      <c r="E73" s="934"/>
      <c r="F73" s="934"/>
      <c r="G73" s="934"/>
      <c r="H73" s="934"/>
      <c r="I73" s="934"/>
      <c r="J73" s="934"/>
      <c r="K73" s="934"/>
      <c r="L73" s="934"/>
      <c r="M73" s="934"/>
      <c r="N73" s="934"/>
      <c r="O73" s="934"/>
      <c r="P73" s="935"/>
      <c r="Q73" s="936">
        <v>860</v>
      </c>
      <c r="R73" s="895"/>
      <c r="S73" s="895"/>
      <c r="T73" s="895"/>
      <c r="U73" s="895"/>
      <c r="V73" s="895">
        <v>858</v>
      </c>
      <c r="W73" s="895"/>
      <c r="X73" s="895"/>
      <c r="Y73" s="895"/>
      <c r="Z73" s="895"/>
      <c r="AA73" s="895">
        <v>2</v>
      </c>
      <c r="AB73" s="895"/>
      <c r="AC73" s="895"/>
      <c r="AD73" s="895"/>
      <c r="AE73" s="895"/>
      <c r="AF73" s="895">
        <v>2</v>
      </c>
      <c r="AG73" s="895"/>
      <c r="AH73" s="895"/>
      <c r="AI73" s="895"/>
      <c r="AJ73" s="895"/>
      <c r="AK73" s="895">
        <v>1</v>
      </c>
      <c r="AL73" s="895"/>
      <c r="AM73" s="895"/>
      <c r="AN73" s="895"/>
      <c r="AO73" s="895"/>
      <c r="AP73" s="895" t="s">
        <v>574</v>
      </c>
      <c r="AQ73" s="895"/>
      <c r="AR73" s="895"/>
      <c r="AS73" s="895"/>
      <c r="AT73" s="895"/>
      <c r="AU73" s="895" t="s">
        <v>574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3" t="s">
        <v>582</v>
      </c>
      <c r="C74" s="934"/>
      <c r="D74" s="934"/>
      <c r="E74" s="934"/>
      <c r="F74" s="934"/>
      <c r="G74" s="934"/>
      <c r="H74" s="934"/>
      <c r="I74" s="934"/>
      <c r="J74" s="934"/>
      <c r="K74" s="934"/>
      <c r="L74" s="934"/>
      <c r="M74" s="934"/>
      <c r="N74" s="934"/>
      <c r="O74" s="934"/>
      <c r="P74" s="935"/>
      <c r="Q74" s="936">
        <v>163</v>
      </c>
      <c r="R74" s="895"/>
      <c r="S74" s="895"/>
      <c r="T74" s="895"/>
      <c r="U74" s="895"/>
      <c r="V74" s="895">
        <v>160</v>
      </c>
      <c r="W74" s="895"/>
      <c r="X74" s="895"/>
      <c r="Y74" s="895"/>
      <c r="Z74" s="895"/>
      <c r="AA74" s="895">
        <v>3</v>
      </c>
      <c r="AB74" s="895"/>
      <c r="AC74" s="895"/>
      <c r="AD74" s="895"/>
      <c r="AE74" s="895"/>
      <c r="AF74" s="895">
        <v>3</v>
      </c>
      <c r="AG74" s="895"/>
      <c r="AH74" s="895"/>
      <c r="AI74" s="895"/>
      <c r="AJ74" s="895"/>
      <c r="AK74" s="895" t="s">
        <v>574</v>
      </c>
      <c r="AL74" s="895"/>
      <c r="AM74" s="895"/>
      <c r="AN74" s="895"/>
      <c r="AO74" s="895"/>
      <c r="AP74" s="895" t="s">
        <v>574</v>
      </c>
      <c r="AQ74" s="895"/>
      <c r="AR74" s="895"/>
      <c r="AS74" s="895"/>
      <c r="AT74" s="895"/>
      <c r="AU74" s="895" t="s">
        <v>574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3" t="s">
        <v>579</v>
      </c>
      <c r="C75" s="934"/>
      <c r="D75" s="934"/>
      <c r="E75" s="934"/>
      <c r="F75" s="934"/>
      <c r="G75" s="934"/>
      <c r="H75" s="934"/>
      <c r="I75" s="934"/>
      <c r="J75" s="934"/>
      <c r="K75" s="934"/>
      <c r="L75" s="934"/>
      <c r="M75" s="934"/>
      <c r="N75" s="934"/>
      <c r="O75" s="934"/>
      <c r="P75" s="935"/>
      <c r="Q75" s="937">
        <v>249</v>
      </c>
      <c r="R75" s="938"/>
      <c r="S75" s="938"/>
      <c r="T75" s="938"/>
      <c r="U75" s="899"/>
      <c r="V75" s="939">
        <v>171</v>
      </c>
      <c r="W75" s="938"/>
      <c r="X75" s="938"/>
      <c r="Y75" s="938"/>
      <c r="Z75" s="899"/>
      <c r="AA75" s="939">
        <v>78</v>
      </c>
      <c r="AB75" s="938"/>
      <c r="AC75" s="938"/>
      <c r="AD75" s="938"/>
      <c r="AE75" s="899"/>
      <c r="AF75" s="939">
        <v>78</v>
      </c>
      <c r="AG75" s="938"/>
      <c r="AH75" s="938"/>
      <c r="AI75" s="938"/>
      <c r="AJ75" s="899"/>
      <c r="AK75" s="939">
        <v>35</v>
      </c>
      <c r="AL75" s="938"/>
      <c r="AM75" s="938"/>
      <c r="AN75" s="938"/>
      <c r="AO75" s="899"/>
      <c r="AP75" s="939" t="s">
        <v>574</v>
      </c>
      <c r="AQ75" s="938"/>
      <c r="AR75" s="938"/>
      <c r="AS75" s="938"/>
      <c r="AT75" s="899"/>
      <c r="AU75" s="939" t="s">
        <v>574</v>
      </c>
      <c r="AV75" s="938"/>
      <c r="AW75" s="938"/>
      <c r="AX75" s="938"/>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3" t="s">
        <v>580</v>
      </c>
      <c r="C76" s="934"/>
      <c r="D76" s="934"/>
      <c r="E76" s="934"/>
      <c r="F76" s="934"/>
      <c r="G76" s="934"/>
      <c r="H76" s="934"/>
      <c r="I76" s="934"/>
      <c r="J76" s="934"/>
      <c r="K76" s="934"/>
      <c r="L76" s="934"/>
      <c r="M76" s="934"/>
      <c r="N76" s="934"/>
      <c r="O76" s="934"/>
      <c r="P76" s="935"/>
      <c r="Q76" s="937">
        <v>273284</v>
      </c>
      <c r="R76" s="938"/>
      <c r="S76" s="938"/>
      <c r="T76" s="938"/>
      <c r="U76" s="899"/>
      <c r="V76" s="939">
        <v>266441</v>
      </c>
      <c r="W76" s="938"/>
      <c r="X76" s="938"/>
      <c r="Y76" s="938"/>
      <c r="Z76" s="899"/>
      <c r="AA76" s="939">
        <v>6843</v>
      </c>
      <c r="AB76" s="938"/>
      <c r="AC76" s="938"/>
      <c r="AD76" s="938"/>
      <c r="AE76" s="899"/>
      <c r="AF76" s="939">
        <v>6843</v>
      </c>
      <c r="AG76" s="938"/>
      <c r="AH76" s="938"/>
      <c r="AI76" s="938"/>
      <c r="AJ76" s="899"/>
      <c r="AK76" s="939">
        <v>11003</v>
      </c>
      <c r="AL76" s="938"/>
      <c r="AM76" s="938"/>
      <c r="AN76" s="938"/>
      <c r="AO76" s="899"/>
      <c r="AP76" s="939" t="s">
        <v>574</v>
      </c>
      <c r="AQ76" s="938"/>
      <c r="AR76" s="938"/>
      <c r="AS76" s="938"/>
      <c r="AT76" s="899"/>
      <c r="AU76" s="939" t="s">
        <v>574</v>
      </c>
      <c r="AV76" s="938"/>
      <c r="AW76" s="938"/>
      <c r="AX76" s="938"/>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3"/>
      <c r="C77" s="934"/>
      <c r="D77" s="934"/>
      <c r="E77" s="934"/>
      <c r="F77" s="934"/>
      <c r="G77" s="934"/>
      <c r="H77" s="934"/>
      <c r="I77" s="934"/>
      <c r="J77" s="934"/>
      <c r="K77" s="934"/>
      <c r="L77" s="934"/>
      <c r="M77" s="934"/>
      <c r="N77" s="934"/>
      <c r="O77" s="934"/>
      <c r="P77" s="935"/>
      <c r="Q77" s="936"/>
      <c r="R77" s="895"/>
      <c r="S77" s="895"/>
      <c r="T77" s="895"/>
      <c r="U77" s="895"/>
      <c r="V77" s="895"/>
      <c r="W77" s="895"/>
      <c r="X77" s="895"/>
      <c r="Y77" s="895"/>
      <c r="Z77" s="895"/>
      <c r="AA77" s="895"/>
      <c r="AB77" s="895"/>
      <c r="AC77" s="895"/>
      <c r="AD77" s="895"/>
      <c r="AE77" s="895"/>
      <c r="AF77" s="895"/>
      <c r="AG77" s="895"/>
      <c r="AH77" s="895"/>
      <c r="AI77" s="895"/>
      <c r="AJ77" s="895"/>
      <c r="AK77" s="895"/>
      <c r="AL77" s="895"/>
      <c r="AM77" s="895"/>
      <c r="AN77" s="895"/>
      <c r="AO77" s="895"/>
      <c r="AP77" s="895"/>
      <c r="AQ77" s="895"/>
      <c r="AR77" s="895"/>
      <c r="AS77" s="895"/>
      <c r="AT77" s="895"/>
      <c r="AU77" s="895"/>
      <c r="AV77" s="895"/>
      <c r="AW77" s="895"/>
      <c r="AX77" s="895"/>
      <c r="AY77" s="895"/>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3"/>
      <c r="C78" s="934"/>
      <c r="D78" s="934"/>
      <c r="E78" s="934"/>
      <c r="F78" s="934"/>
      <c r="G78" s="934"/>
      <c r="H78" s="934"/>
      <c r="I78" s="934"/>
      <c r="J78" s="934"/>
      <c r="K78" s="934"/>
      <c r="L78" s="934"/>
      <c r="M78" s="934"/>
      <c r="N78" s="934"/>
      <c r="O78" s="934"/>
      <c r="P78" s="935"/>
      <c r="Q78" s="936"/>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3"/>
      <c r="C79" s="934"/>
      <c r="D79" s="934"/>
      <c r="E79" s="934"/>
      <c r="F79" s="934"/>
      <c r="G79" s="934"/>
      <c r="H79" s="934"/>
      <c r="I79" s="934"/>
      <c r="J79" s="934"/>
      <c r="K79" s="934"/>
      <c r="L79" s="934"/>
      <c r="M79" s="934"/>
      <c r="N79" s="934"/>
      <c r="O79" s="934"/>
      <c r="P79" s="935"/>
      <c r="Q79" s="936"/>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3"/>
      <c r="C80" s="934"/>
      <c r="D80" s="934"/>
      <c r="E80" s="934"/>
      <c r="F80" s="934"/>
      <c r="G80" s="934"/>
      <c r="H80" s="934"/>
      <c r="I80" s="934"/>
      <c r="J80" s="934"/>
      <c r="K80" s="934"/>
      <c r="L80" s="934"/>
      <c r="M80" s="934"/>
      <c r="N80" s="934"/>
      <c r="O80" s="934"/>
      <c r="P80" s="935"/>
      <c r="Q80" s="936"/>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3"/>
      <c r="C81" s="934"/>
      <c r="D81" s="934"/>
      <c r="E81" s="934"/>
      <c r="F81" s="934"/>
      <c r="G81" s="934"/>
      <c r="H81" s="934"/>
      <c r="I81" s="934"/>
      <c r="J81" s="934"/>
      <c r="K81" s="934"/>
      <c r="L81" s="934"/>
      <c r="M81" s="934"/>
      <c r="N81" s="934"/>
      <c r="O81" s="934"/>
      <c r="P81" s="935"/>
      <c r="Q81" s="936"/>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3"/>
      <c r="C82" s="934"/>
      <c r="D82" s="934"/>
      <c r="E82" s="934"/>
      <c r="F82" s="934"/>
      <c r="G82" s="934"/>
      <c r="H82" s="934"/>
      <c r="I82" s="934"/>
      <c r="J82" s="934"/>
      <c r="K82" s="934"/>
      <c r="L82" s="934"/>
      <c r="M82" s="934"/>
      <c r="N82" s="934"/>
      <c r="O82" s="934"/>
      <c r="P82" s="935"/>
      <c r="Q82" s="936"/>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3"/>
      <c r="C83" s="934"/>
      <c r="D83" s="934"/>
      <c r="E83" s="934"/>
      <c r="F83" s="934"/>
      <c r="G83" s="934"/>
      <c r="H83" s="934"/>
      <c r="I83" s="934"/>
      <c r="J83" s="934"/>
      <c r="K83" s="934"/>
      <c r="L83" s="934"/>
      <c r="M83" s="934"/>
      <c r="N83" s="934"/>
      <c r="O83" s="934"/>
      <c r="P83" s="935"/>
      <c r="Q83" s="936"/>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3"/>
      <c r="C84" s="934"/>
      <c r="D84" s="934"/>
      <c r="E84" s="934"/>
      <c r="F84" s="934"/>
      <c r="G84" s="934"/>
      <c r="H84" s="934"/>
      <c r="I84" s="934"/>
      <c r="J84" s="934"/>
      <c r="K84" s="934"/>
      <c r="L84" s="934"/>
      <c r="M84" s="934"/>
      <c r="N84" s="934"/>
      <c r="O84" s="934"/>
      <c r="P84" s="935"/>
      <c r="Q84" s="936"/>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3"/>
      <c r="C85" s="934"/>
      <c r="D85" s="934"/>
      <c r="E85" s="934"/>
      <c r="F85" s="934"/>
      <c r="G85" s="934"/>
      <c r="H85" s="934"/>
      <c r="I85" s="934"/>
      <c r="J85" s="934"/>
      <c r="K85" s="934"/>
      <c r="L85" s="934"/>
      <c r="M85" s="934"/>
      <c r="N85" s="934"/>
      <c r="O85" s="934"/>
      <c r="P85" s="935"/>
      <c r="Q85" s="937"/>
      <c r="R85" s="938"/>
      <c r="S85" s="938"/>
      <c r="T85" s="938"/>
      <c r="U85" s="899"/>
      <c r="V85" s="939"/>
      <c r="W85" s="938"/>
      <c r="X85" s="938"/>
      <c r="Y85" s="938"/>
      <c r="Z85" s="899"/>
      <c r="AA85" s="939"/>
      <c r="AB85" s="938"/>
      <c r="AC85" s="938"/>
      <c r="AD85" s="938"/>
      <c r="AE85" s="899"/>
      <c r="AF85" s="939"/>
      <c r="AG85" s="938"/>
      <c r="AH85" s="938"/>
      <c r="AI85" s="938"/>
      <c r="AJ85" s="899"/>
      <c r="AK85" s="939"/>
      <c r="AL85" s="938"/>
      <c r="AM85" s="938"/>
      <c r="AN85" s="938"/>
      <c r="AO85" s="899"/>
      <c r="AP85" s="939"/>
      <c r="AQ85" s="938"/>
      <c r="AR85" s="938"/>
      <c r="AS85" s="938"/>
      <c r="AT85" s="899"/>
      <c r="AU85" s="939"/>
      <c r="AV85" s="938"/>
      <c r="AW85" s="938"/>
      <c r="AX85" s="938"/>
      <c r="AY85" s="899"/>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3"/>
      <c r="C86" s="934"/>
      <c r="D86" s="934"/>
      <c r="E86" s="934"/>
      <c r="F86" s="934"/>
      <c r="G86" s="934"/>
      <c r="H86" s="934"/>
      <c r="I86" s="934"/>
      <c r="J86" s="934"/>
      <c r="K86" s="934"/>
      <c r="L86" s="934"/>
      <c r="M86" s="934"/>
      <c r="N86" s="934"/>
      <c r="O86" s="934"/>
      <c r="P86" s="935"/>
      <c r="Q86" s="937"/>
      <c r="R86" s="938"/>
      <c r="S86" s="938"/>
      <c r="T86" s="938"/>
      <c r="U86" s="899"/>
      <c r="V86" s="939"/>
      <c r="W86" s="938"/>
      <c r="X86" s="938"/>
      <c r="Y86" s="938"/>
      <c r="Z86" s="899"/>
      <c r="AA86" s="939"/>
      <c r="AB86" s="938"/>
      <c r="AC86" s="938"/>
      <c r="AD86" s="938"/>
      <c r="AE86" s="899"/>
      <c r="AF86" s="939"/>
      <c r="AG86" s="938"/>
      <c r="AH86" s="938"/>
      <c r="AI86" s="938"/>
      <c r="AJ86" s="899"/>
      <c r="AK86" s="939"/>
      <c r="AL86" s="938"/>
      <c r="AM86" s="938"/>
      <c r="AN86" s="938"/>
      <c r="AO86" s="899"/>
      <c r="AP86" s="939"/>
      <c r="AQ86" s="938"/>
      <c r="AR86" s="938"/>
      <c r="AS86" s="938"/>
      <c r="AT86" s="899"/>
      <c r="AU86" s="939"/>
      <c r="AV86" s="938"/>
      <c r="AW86" s="938"/>
      <c r="AX86" s="938"/>
      <c r="AY86" s="899"/>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393</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7401</v>
      </c>
      <c r="AG88" s="909"/>
      <c r="AH88" s="909"/>
      <c r="AI88" s="909"/>
      <c r="AJ88" s="909"/>
      <c r="AK88" s="906"/>
      <c r="AL88" s="906"/>
      <c r="AM88" s="906"/>
      <c r="AN88" s="906"/>
      <c r="AO88" s="906"/>
      <c r="AP88" s="909">
        <v>3587</v>
      </c>
      <c r="AQ88" s="909"/>
      <c r="AR88" s="909"/>
      <c r="AS88" s="909"/>
      <c r="AT88" s="909"/>
      <c r="AU88" s="909">
        <v>242</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422</v>
      </c>
      <c r="BS102" s="855"/>
      <c r="BT102" s="855"/>
      <c r="BU102" s="855"/>
      <c r="BV102" s="855"/>
      <c r="BW102" s="855"/>
      <c r="BX102" s="855"/>
      <c r="BY102" s="855"/>
      <c r="BZ102" s="855"/>
      <c r="CA102" s="855"/>
      <c r="CB102" s="855"/>
      <c r="CC102" s="855"/>
      <c r="CD102" s="855"/>
      <c r="CE102" s="855"/>
      <c r="CF102" s="855"/>
      <c r="CG102" s="856"/>
      <c r="CH102" s="947"/>
      <c r="CI102" s="948"/>
      <c r="CJ102" s="948"/>
      <c r="CK102" s="948"/>
      <c r="CL102" s="949"/>
      <c r="CM102" s="947"/>
      <c r="CN102" s="948"/>
      <c r="CO102" s="948"/>
      <c r="CP102" s="948"/>
      <c r="CQ102" s="949"/>
      <c r="CR102" s="950"/>
      <c r="CS102" s="917"/>
      <c r="CT102" s="917"/>
      <c r="CU102" s="917"/>
      <c r="CV102" s="951"/>
      <c r="CW102" s="950"/>
      <c r="CX102" s="917"/>
      <c r="CY102" s="917"/>
      <c r="CZ102" s="917"/>
      <c r="DA102" s="951"/>
      <c r="DB102" s="950"/>
      <c r="DC102" s="917"/>
      <c r="DD102" s="917"/>
      <c r="DE102" s="917"/>
      <c r="DF102" s="951"/>
      <c r="DG102" s="950"/>
      <c r="DH102" s="917"/>
      <c r="DI102" s="917"/>
      <c r="DJ102" s="917"/>
      <c r="DK102" s="951"/>
      <c r="DL102" s="950"/>
      <c r="DM102" s="917"/>
      <c r="DN102" s="917"/>
      <c r="DO102" s="917"/>
      <c r="DP102" s="951"/>
      <c r="DQ102" s="950"/>
      <c r="DR102" s="917"/>
      <c r="DS102" s="917"/>
      <c r="DT102" s="917"/>
      <c r="DU102" s="951"/>
      <c r="DV102" s="854"/>
      <c r="DW102" s="855"/>
      <c r="DX102" s="855"/>
      <c r="DY102" s="855"/>
      <c r="DZ102" s="97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5" t="s">
        <v>423</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6" t="s">
        <v>424</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7" t="s">
        <v>427</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428</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226" customFormat="1" ht="26.25" customHeight="1" x14ac:dyDescent="0.15">
      <c r="A109" s="972" t="s">
        <v>429</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430</v>
      </c>
      <c r="AB109" s="953"/>
      <c r="AC109" s="953"/>
      <c r="AD109" s="953"/>
      <c r="AE109" s="954"/>
      <c r="AF109" s="952" t="s">
        <v>431</v>
      </c>
      <c r="AG109" s="953"/>
      <c r="AH109" s="953"/>
      <c r="AI109" s="953"/>
      <c r="AJ109" s="954"/>
      <c r="AK109" s="952" t="s">
        <v>306</v>
      </c>
      <c r="AL109" s="953"/>
      <c r="AM109" s="953"/>
      <c r="AN109" s="953"/>
      <c r="AO109" s="954"/>
      <c r="AP109" s="952" t="s">
        <v>432</v>
      </c>
      <c r="AQ109" s="953"/>
      <c r="AR109" s="953"/>
      <c r="AS109" s="953"/>
      <c r="AT109" s="955"/>
      <c r="AU109" s="972" t="s">
        <v>429</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430</v>
      </c>
      <c r="BR109" s="953"/>
      <c r="BS109" s="953"/>
      <c r="BT109" s="953"/>
      <c r="BU109" s="954"/>
      <c r="BV109" s="952" t="s">
        <v>431</v>
      </c>
      <c r="BW109" s="953"/>
      <c r="BX109" s="953"/>
      <c r="BY109" s="953"/>
      <c r="BZ109" s="954"/>
      <c r="CA109" s="952" t="s">
        <v>306</v>
      </c>
      <c r="CB109" s="953"/>
      <c r="CC109" s="953"/>
      <c r="CD109" s="953"/>
      <c r="CE109" s="954"/>
      <c r="CF109" s="973" t="s">
        <v>432</v>
      </c>
      <c r="CG109" s="973"/>
      <c r="CH109" s="973"/>
      <c r="CI109" s="973"/>
      <c r="CJ109" s="973"/>
      <c r="CK109" s="952" t="s">
        <v>433</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430</v>
      </c>
      <c r="DH109" s="953"/>
      <c r="DI109" s="953"/>
      <c r="DJ109" s="953"/>
      <c r="DK109" s="954"/>
      <c r="DL109" s="952" t="s">
        <v>431</v>
      </c>
      <c r="DM109" s="953"/>
      <c r="DN109" s="953"/>
      <c r="DO109" s="953"/>
      <c r="DP109" s="954"/>
      <c r="DQ109" s="952" t="s">
        <v>306</v>
      </c>
      <c r="DR109" s="953"/>
      <c r="DS109" s="953"/>
      <c r="DT109" s="953"/>
      <c r="DU109" s="954"/>
      <c r="DV109" s="952" t="s">
        <v>432</v>
      </c>
      <c r="DW109" s="953"/>
      <c r="DX109" s="953"/>
      <c r="DY109" s="953"/>
      <c r="DZ109" s="955"/>
    </row>
    <row r="110" spans="1:131" s="226" customFormat="1" ht="26.25" customHeight="1" x14ac:dyDescent="0.15">
      <c r="A110" s="956" t="s">
        <v>434</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503992</v>
      </c>
      <c r="AB110" s="960"/>
      <c r="AC110" s="960"/>
      <c r="AD110" s="960"/>
      <c r="AE110" s="961"/>
      <c r="AF110" s="962">
        <v>468629</v>
      </c>
      <c r="AG110" s="960"/>
      <c r="AH110" s="960"/>
      <c r="AI110" s="960"/>
      <c r="AJ110" s="961"/>
      <c r="AK110" s="962">
        <v>500757</v>
      </c>
      <c r="AL110" s="960"/>
      <c r="AM110" s="960"/>
      <c r="AN110" s="960"/>
      <c r="AO110" s="961"/>
      <c r="AP110" s="963">
        <v>5.3</v>
      </c>
      <c r="AQ110" s="964"/>
      <c r="AR110" s="964"/>
      <c r="AS110" s="964"/>
      <c r="AT110" s="965"/>
      <c r="AU110" s="966" t="s">
        <v>72</v>
      </c>
      <c r="AV110" s="967"/>
      <c r="AW110" s="967"/>
      <c r="AX110" s="967"/>
      <c r="AY110" s="967"/>
      <c r="AZ110" s="989" t="s">
        <v>435</v>
      </c>
      <c r="BA110" s="957"/>
      <c r="BB110" s="957"/>
      <c r="BC110" s="957"/>
      <c r="BD110" s="957"/>
      <c r="BE110" s="957"/>
      <c r="BF110" s="957"/>
      <c r="BG110" s="957"/>
      <c r="BH110" s="957"/>
      <c r="BI110" s="957"/>
      <c r="BJ110" s="957"/>
      <c r="BK110" s="957"/>
      <c r="BL110" s="957"/>
      <c r="BM110" s="957"/>
      <c r="BN110" s="957"/>
      <c r="BO110" s="957"/>
      <c r="BP110" s="958"/>
      <c r="BQ110" s="990">
        <v>6089801</v>
      </c>
      <c r="BR110" s="991"/>
      <c r="BS110" s="991"/>
      <c r="BT110" s="991"/>
      <c r="BU110" s="991"/>
      <c r="BV110" s="991">
        <v>6217517</v>
      </c>
      <c r="BW110" s="991"/>
      <c r="BX110" s="991"/>
      <c r="BY110" s="991"/>
      <c r="BZ110" s="991"/>
      <c r="CA110" s="991">
        <v>6209399</v>
      </c>
      <c r="CB110" s="991"/>
      <c r="CC110" s="991"/>
      <c r="CD110" s="991"/>
      <c r="CE110" s="991"/>
      <c r="CF110" s="1004">
        <v>65.3</v>
      </c>
      <c r="CG110" s="1005"/>
      <c r="CH110" s="1005"/>
      <c r="CI110" s="1005"/>
      <c r="CJ110" s="1005"/>
      <c r="CK110" s="1006" t="s">
        <v>436</v>
      </c>
      <c r="CL110" s="1007"/>
      <c r="CM110" s="989" t="s">
        <v>437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90" t="s">
        <v>438</v>
      </c>
      <c r="DH110" s="991"/>
      <c r="DI110" s="991"/>
      <c r="DJ110" s="991"/>
      <c r="DK110" s="991"/>
      <c r="DL110" s="991" t="s">
        <v>438</v>
      </c>
      <c r="DM110" s="991"/>
      <c r="DN110" s="991"/>
      <c r="DO110" s="991"/>
      <c r="DP110" s="991"/>
      <c r="DQ110" s="991" t="s">
        <v>438</v>
      </c>
      <c r="DR110" s="991"/>
      <c r="DS110" s="991"/>
      <c r="DT110" s="991"/>
      <c r="DU110" s="991"/>
      <c r="DV110" s="992" t="s">
        <v>438</v>
      </c>
      <c r="DW110" s="992"/>
      <c r="DX110" s="992"/>
      <c r="DY110" s="992"/>
      <c r="DZ110" s="993"/>
    </row>
    <row r="111" spans="1:131" s="226" customFormat="1" ht="26.25" customHeight="1" x14ac:dyDescent="0.15">
      <c r="A111" s="994" t="s">
        <v>439</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438</v>
      </c>
      <c r="AB111" s="998"/>
      <c r="AC111" s="998"/>
      <c r="AD111" s="998"/>
      <c r="AE111" s="999"/>
      <c r="AF111" s="1000" t="s">
        <v>438</v>
      </c>
      <c r="AG111" s="998"/>
      <c r="AH111" s="998"/>
      <c r="AI111" s="998"/>
      <c r="AJ111" s="999"/>
      <c r="AK111" s="1000" t="s">
        <v>440</v>
      </c>
      <c r="AL111" s="998"/>
      <c r="AM111" s="998"/>
      <c r="AN111" s="998"/>
      <c r="AO111" s="999"/>
      <c r="AP111" s="1001" t="s">
        <v>440</v>
      </c>
      <c r="AQ111" s="1002"/>
      <c r="AR111" s="1002"/>
      <c r="AS111" s="1002"/>
      <c r="AT111" s="1003"/>
      <c r="AU111" s="968"/>
      <c r="AV111" s="969"/>
      <c r="AW111" s="969"/>
      <c r="AX111" s="969"/>
      <c r="AY111" s="969"/>
      <c r="AZ111" s="982" t="s">
        <v>441</v>
      </c>
      <c r="BA111" s="983"/>
      <c r="BB111" s="983"/>
      <c r="BC111" s="983"/>
      <c r="BD111" s="983"/>
      <c r="BE111" s="983"/>
      <c r="BF111" s="983"/>
      <c r="BG111" s="983"/>
      <c r="BH111" s="983"/>
      <c r="BI111" s="983"/>
      <c r="BJ111" s="983"/>
      <c r="BK111" s="983"/>
      <c r="BL111" s="983"/>
      <c r="BM111" s="983"/>
      <c r="BN111" s="983"/>
      <c r="BO111" s="983"/>
      <c r="BP111" s="984"/>
      <c r="BQ111" s="985" t="s">
        <v>127</v>
      </c>
      <c r="BR111" s="986"/>
      <c r="BS111" s="986"/>
      <c r="BT111" s="986"/>
      <c r="BU111" s="986"/>
      <c r="BV111" s="986" t="s">
        <v>127</v>
      </c>
      <c r="BW111" s="986"/>
      <c r="BX111" s="986"/>
      <c r="BY111" s="986"/>
      <c r="BZ111" s="986"/>
      <c r="CA111" s="986" t="s">
        <v>438</v>
      </c>
      <c r="CB111" s="986"/>
      <c r="CC111" s="986"/>
      <c r="CD111" s="986"/>
      <c r="CE111" s="986"/>
      <c r="CF111" s="980" t="s">
        <v>438</v>
      </c>
      <c r="CG111" s="981"/>
      <c r="CH111" s="981"/>
      <c r="CI111" s="981"/>
      <c r="CJ111" s="981"/>
      <c r="CK111" s="1008"/>
      <c r="CL111" s="1009"/>
      <c r="CM111" s="982" t="s">
        <v>442</v>
      </c>
      <c r="CN111" s="983"/>
      <c r="CO111" s="983"/>
      <c r="CP111" s="983"/>
      <c r="CQ111" s="983"/>
      <c r="CR111" s="983"/>
      <c r="CS111" s="983"/>
      <c r="CT111" s="983"/>
      <c r="CU111" s="983"/>
      <c r="CV111" s="983"/>
      <c r="CW111" s="983"/>
      <c r="CX111" s="983"/>
      <c r="CY111" s="983"/>
      <c r="CZ111" s="983"/>
      <c r="DA111" s="983"/>
      <c r="DB111" s="983"/>
      <c r="DC111" s="983"/>
      <c r="DD111" s="983"/>
      <c r="DE111" s="983"/>
      <c r="DF111" s="984"/>
      <c r="DG111" s="985" t="s">
        <v>127</v>
      </c>
      <c r="DH111" s="986"/>
      <c r="DI111" s="986"/>
      <c r="DJ111" s="986"/>
      <c r="DK111" s="986"/>
      <c r="DL111" s="986" t="s">
        <v>127</v>
      </c>
      <c r="DM111" s="986"/>
      <c r="DN111" s="986"/>
      <c r="DO111" s="986"/>
      <c r="DP111" s="986"/>
      <c r="DQ111" s="986" t="s">
        <v>127</v>
      </c>
      <c r="DR111" s="986"/>
      <c r="DS111" s="986"/>
      <c r="DT111" s="986"/>
      <c r="DU111" s="986"/>
      <c r="DV111" s="987" t="s">
        <v>127</v>
      </c>
      <c r="DW111" s="987"/>
      <c r="DX111" s="987"/>
      <c r="DY111" s="987"/>
      <c r="DZ111" s="988"/>
    </row>
    <row r="112" spans="1:131" s="226" customFormat="1" ht="26.25" customHeight="1" x14ac:dyDescent="0.15">
      <c r="A112" s="1012" t="s">
        <v>443</v>
      </c>
      <c r="B112" s="1013"/>
      <c r="C112" s="983" t="s">
        <v>444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1018" t="s">
        <v>391</v>
      </c>
      <c r="AB112" s="1019"/>
      <c r="AC112" s="1019"/>
      <c r="AD112" s="1019"/>
      <c r="AE112" s="1020"/>
      <c r="AF112" s="1021" t="s">
        <v>391</v>
      </c>
      <c r="AG112" s="1019"/>
      <c r="AH112" s="1019"/>
      <c r="AI112" s="1019"/>
      <c r="AJ112" s="1020"/>
      <c r="AK112" s="1021" t="s">
        <v>391</v>
      </c>
      <c r="AL112" s="1019"/>
      <c r="AM112" s="1019"/>
      <c r="AN112" s="1019"/>
      <c r="AO112" s="1020"/>
      <c r="AP112" s="1022" t="s">
        <v>391</v>
      </c>
      <c r="AQ112" s="1023"/>
      <c r="AR112" s="1023"/>
      <c r="AS112" s="1023"/>
      <c r="AT112" s="1024"/>
      <c r="AU112" s="968"/>
      <c r="AV112" s="969"/>
      <c r="AW112" s="969"/>
      <c r="AX112" s="969"/>
      <c r="AY112" s="969"/>
      <c r="AZ112" s="982" t="s">
        <v>445</v>
      </c>
      <c r="BA112" s="983"/>
      <c r="BB112" s="983"/>
      <c r="BC112" s="983"/>
      <c r="BD112" s="983"/>
      <c r="BE112" s="983"/>
      <c r="BF112" s="983"/>
      <c r="BG112" s="983"/>
      <c r="BH112" s="983"/>
      <c r="BI112" s="983"/>
      <c r="BJ112" s="983"/>
      <c r="BK112" s="983"/>
      <c r="BL112" s="983"/>
      <c r="BM112" s="983"/>
      <c r="BN112" s="983"/>
      <c r="BO112" s="983"/>
      <c r="BP112" s="984"/>
      <c r="BQ112" s="985">
        <v>496492</v>
      </c>
      <c r="BR112" s="986"/>
      <c r="BS112" s="986"/>
      <c r="BT112" s="986"/>
      <c r="BU112" s="986"/>
      <c r="BV112" s="986">
        <v>380860</v>
      </c>
      <c r="BW112" s="986"/>
      <c r="BX112" s="986"/>
      <c r="BY112" s="986"/>
      <c r="BZ112" s="986"/>
      <c r="CA112" s="986">
        <v>295521</v>
      </c>
      <c r="CB112" s="986"/>
      <c r="CC112" s="986"/>
      <c r="CD112" s="986"/>
      <c r="CE112" s="986"/>
      <c r="CF112" s="980">
        <v>3.1</v>
      </c>
      <c r="CG112" s="981"/>
      <c r="CH112" s="981"/>
      <c r="CI112" s="981"/>
      <c r="CJ112" s="981"/>
      <c r="CK112" s="1008"/>
      <c r="CL112" s="1009"/>
      <c r="CM112" s="982" t="s">
        <v>446</v>
      </c>
      <c r="CN112" s="983"/>
      <c r="CO112" s="983"/>
      <c r="CP112" s="983"/>
      <c r="CQ112" s="983"/>
      <c r="CR112" s="983"/>
      <c r="CS112" s="983"/>
      <c r="CT112" s="983"/>
      <c r="CU112" s="983"/>
      <c r="CV112" s="983"/>
      <c r="CW112" s="983"/>
      <c r="CX112" s="983"/>
      <c r="CY112" s="983"/>
      <c r="CZ112" s="983"/>
      <c r="DA112" s="983"/>
      <c r="DB112" s="983"/>
      <c r="DC112" s="983"/>
      <c r="DD112" s="983"/>
      <c r="DE112" s="983"/>
      <c r="DF112" s="984"/>
      <c r="DG112" s="985" t="s">
        <v>391</v>
      </c>
      <c r="DH112" s="986"/>
      <c r="DI112" s="986"/>
      <c r="DJ112" s="986"/>
      <c r="DK112" s="986"/>
      <c r="DL112" s="986" t="s">
        <v>391</v>
      </c>
      <c r="DM112" s="986"/>
      <c r="DN112" s="986"/>
      <c r="DO112" s="986"/>
      <c r="DP112" s="986"/>
      <c r="DQ112" s="986" t="s">
        <v>391</v>
      </c>
      <c r="DR112" s="986"/>
      <c r="DS112" s="986"/>
      <c r="DT112" s="986"/>
      <c r="DU112" s="986"/>
      <c r="DV112" s="987" t="s">
        <v>391</v>
      </c>
      <c r="DW112" s="987"/>
      <c r="DX112" s="987"/>
      <c r="DY112" s="987"/>
      <c r="DZ112" s="988"/>
    </row>
    <row r="113" spans="1:130" s="226" customFormat="1" ht="26.25" customHeight="1" x14ac:dyDescent="0.15">
      <c r="A113" s="1014"/>
      <c r="B113" s="1015"/>
      <c r="C113" s="983" t="s">
        <v>447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97">
        <v>103063</v>
      </c>
      <c r="AB113" s="998"/>
      <c r="AC113" s="998"/>
      <c r="AD113" s="998"/>
      <c r="AE113" s="999"/>
      <c r="AF113" s="1000">
        <v>69771</v>
      </c>
      <c r="AG113" s="998"/>
      <c r="AH113" s="998"/>
      <c r="AI113" s="998"/>
      <c r="AJ113" s="999"/>
      <c r="AK113" s="1000">
        <v>56891</v>
      </c>
      <c r="AL113" s="998"/>
      <c r="AM113" s="998"/>
      <c r="AN113" s="998"/>
      <c r="AO113" s="999"/>
      <c r="AP113" s="1001">
        <v>0.6</v>
      </c>
      <c r="AQ113" s="1002"/>
      <c r="AR113" s="1002"/>
      <c r="AS113" s="1002"/>
      <c r="AT113" s="1003"/>
      <c r="AU113" s="968"/>
      <c r="AV113" s="969"/>
      <c r="AW113" s="969"/>
      <c r="AX113" s="969"/>
      <c r="AY113" s="969"/>
      <c r="AZ113" s="982" t="s">
        <v>448</v>
      </c>
      <c r="BA113" s="983"/>
      <c r="BB113" s="983"/>
      <c r="BC113" s="983"/>
      <c r="BD113" s="983"/>
      <c r="BE113" s="983"/>
      <c r="BF113" s="983"/>
      <c r="BG113" s="983"/>
      <c r="BH113" s="983"/>
      <c r="BI113" s="983"/>
      <c r="BJ113" s="983"/>
      <c r="BK113" s="983"/>
      <c r="BL113" s="983"/>
      <c r="BM113" s="983"/>
      <c r="BN113" s="983"/>
      <c r="BO113" s="983"/>
      <c r="BP113" s="984"/>
      <c r="BQ113" s="985">
        <v>292531</v>
      </c>
      <c r="BR113" s="986"/>
      <c r="BS113" s="986"/>
      <c r="BT113" s="986"/>
      <c r="BU113" s="986"/>
      <c r="BV113" s="986">
        <v>247070</v>
      </c>
      <c r="BW113" s="986"/>
      <c r="BX113" s="986"/>
      <c r="BY113" s="986"/>
      <c r="BZ113" s="986"/>
      <c r="CA113" s="986">
        <v>241909</v>
      </c>
      <c r="CB113" s="986"/>
      <c r="CC113" s="986"/>
      <c r="CD113" s="986"/>
      <c r="CE113" s="986"/>
      <c r="CF113" s="980">
        <v>2.5</v>
      </c>
      <c r="CG113" s="981"/>
      <c r="CH113" s="981"/>
      <c r="CI113" s="981"/>
      <c r="CJ113" s="981"/>
      <c r="CK113" s="1008"/>
      <c r="CL113" s="1009"/>
      <c r="CM113" s="982" t="s">
        <v>449</v>
      </c>
      <c r="CN113" s="983"/>
      <c r="CO113" s="983"/>
      <c r="CP113" s="983"/>
      <c r="CQ113" s="983"/>
      <c r="CR113" s="983"/>
      <c r="CS113" s="983"/>
      <c r="CT113" s="983"/>
      <c r="CU113" s="983"/>
      <c r="CV113" s="983"/>
      <c r="CW113" s="983"/>
      <c r="CX113" s="983"/>
      <c r="CY113" s="983"/>
      <c r="CZ113" s="983"/>
      <c r="DA113" s="983"/>
      <c r="DB113" s="983"/>
      <c r="DC113" s="983"/>
      <c r="DD113" s="983"/>
      <c r="DE113" s="983"/>
      <c r="DF113" s="984"/>
      <c r="DG113" s="1018" t="s">
        <v>391</v>
      </c>
      <c r="DH113" s="1019"/>
      <c r="DI113" s="1019"/>
      <c r="DJ113" s="1019"/>
      <c r="DK113" s="1020"/>
      <c r="DL113" s="1021" t="s">
        <v>391</v>
      </c>
      <c r="DM113" s="1019"/>
      <c r="DN113" s="1019"/>
      <c r="DO113" s="1019"/>
      <c r="DP113" s="1020"/>
      <c r="DQ113" s="1021" t="s">
        <v>391</v>
      </c>
      <c r="DR113" s="1019"/>
      <c r="DS113" s="1019"/>
      <c r="DT113" s="1019"/>
      <c r="DU113" s="1020"/>
      <c r="DV113" s="1022" t="s">
        <v>127</v>
      </c>
      <c r="DW113" s="1023"/>
      <c r="DX113" s="1023"/>
      <c r="DY113" s="1023"/>
      <c r="DZ113" s="1024"/>
    </row>
    <row r="114" spans="1:130" s="226" customFormat="1" ht="26.25" customHeight="1" x14ac:dyDescent="0.15">
      <c r="A114" s="1014"/>
      <c r="B114" s="1015"/>
      <c r="C114" s="983" t="s">
        <v>450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1018">
        <v>56813</v>
      </c>
      <c r="AB114" s="1019"/>
      <c r="AC114" s="1019"/>
      <c r="AD114" s="1019"/>
      <c r="AE114" s="1020"/>
      <c r="AF114" s="1021">
        <v>51485</v>
      </c>
      <c r="AG114" s="1019"/>
      <c r="AH114" s="1019"/>
      <c r="AI114" s="1019"/>
      <c r="AJ114" s="1020"/>
      <c r="AK114" s="1021">
        <v>46282</v>
      </c>
      <c r="AL114" s="1019"/>
      <c r="AM114" s="1019"/>
      <c r="AN114" s="1019"/>
      <c r="AO114" s="1020"/>
      <c r="AP114" s="1022">
        <v>0.5</v>
      </c>
      <c r="AQ114" s="1023"/>
      <c r="AR114" s="1023"/>
      <c r="AS114" s="1023"/>
      <c r="AT114" s="1024"/>
      <c r="AU114" s="968"/>
      <c r="AV114" s="969"/>
      <c r="AW114" s="969"/>
      <c r="AX114" s="969"/>
      <c r="AY114" s="969"/>
      <c r="AZ114" s="982" t="s">
        <v>451</v>
      </c>
      <c r="BA114" s="983"/>
      <c r="BB114" s="983"/>
      <c r="BC114" s="983"/>
      <c r="BD114" s="983"/>
      <c r="BE114" s="983"/>
      <c r="BF114" s="983"/>
      <c r="BG114" s="983"/>
      <c r="BH114" s="983"/>
      <c r="BI114" s="983"/>
      <c r="BJ114" s="983"/>
      <c r="BK114" s="983"/>
      <c r="BL114" s="983"/>
      <c r="BM114" s="983"/>
      <c r="BN114" s="983"/>
      <c r="BO114" s="983"/>
      <c r="BP114" s="984"/>
      <c r="BQ114" s="985" t="s">
        <v>391</v>
      </c>
      <c r="BR114" s="986"/>
      <c r="BS114" s="986"/>
      <c r="BT114" s="986"/>
      <c r="BU114" s="986"/>
      <c r="BV114" s="986">
        <v>170990</v>
      </c>
      <c r="BW114" s="986"/>
      <c r="BX114" s="986"/>
      <c r="BY114" s="986"/>
      <c r="BZ114" s="986"/>
      <c r="CA114" s="986">
        <v>294121</v>
      </c>
      <c r="CB114" s="986"/>
      <c r="CC114" s="986"/>
      <c r="CD114" s="986"/>
      <c r="CE114" s="986"/>
      <c r="CF114" s="980">
        <v>3.1</v>
      </c>
      <c r="CG114" s="981"/>
      <c r="CH114" s="981"/>
      <c r="CI114" s="981"/>
      <c r="CJ114" s="981"/>
      <c r="CK114" s="1008"/>
      <c r="CL114" s="1009"/>
      <c r="CM114" s="982" t="s">
        <v>452</v>
      </c>
      <c r="CN114" s="983"/>
      <c r="CO114" s="983"/>
      <c r="CP114" s="983"/>
      <c r="CQ114" s="983"/>
      <c r="CR114" s="983"/>
      <c r="CS114" s="983"/>
      <c r="CT114" s="983"/>
      <c r="CU114" s="983"/>
      <c r="CV114" s="983"/>
      <c r="CW114" s="983"/>
      <c r="CX114" s="983"/>
      <c r="CY114" s="983"/>
      <c r="CZ114" s="983"/>
      <c r="DA114" s="983"/>
      <c r="DB114" s="983"/>
      <c r="DC114" s="983"/>
      <c r="DD114" s="983"/>
      <c r="DE114" s="983"/>
      <c r="DF114" s="984"/>
      <c r="DG114" s="1018" t="s">
        <v>438</v>
      </c>
      <c r="DH114" s="1019"/>
      <c r="DI114" s="1019"/>
      <c r="DJ114" s="1019"/>
      <c r="DK114" s="1020"/>
      <c r="DL114" s="1021" t="s">
        <v>438</v>
      </c>
      <c r="DM114" s="1019"/>
      <c r="DN114" s="1019"/>
      <c r="DO114" s="1019"/>
      <c r="DP114" s="1020"/>
      <c r="DQ114" s="1021" t="s">
        <v>391</v>
      </c>
      <c r="DR114" s="1019"/>
      <c r="DS114" s="1019"/>
      <c r="DT114" s="1019"/>
      <c r="DU114" s="1020"/>
      <c r="DV114" s="1022" t="s">
        <v>127</v>
      </c>
      <c r="DW114" s="1023"/>
      <c r="DX114" s="1023"/>
      <c r="DY114" s="1023"/>
      <c r="DZ114" s="1024"/>
    </row>
    <row r="115" spans="1:130" s="226" customFormat="1" ht="26.25" customHeight="1" x14ac:dyDescent="0.15">
      <c r="A115" s="1014"/>
      <c r="B115" s="1015"/>
      <c r="C115" s="983" t="s">
        <v>453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97">
        <v>4488</v>
      </c>
      <c r="AB115" s="998"/>
      <c r="AC115" s="998"/>
      <c r="AD115" s="998"/>
      <c r="AE115" s="999"/>
      <c r="AF115" s="1000">
        <v>3870</v>
      </c>
      <c r="AG115" s="998"/>
      <c r="AH115" s="998"/>
      <c r="AI115" s="998"/>
      <c r="AJ115" s="999"/>
      <c r="AK115" s="1000">
        <v>2384</v>
      </c>
      <c r="AL115" s="998"/>
      <c r="AM115" s="998"/>
      <c r="AN115" s="998"/>
      <c r="AO115" s="999"/>
      <c r="AP115" s="1001">
        <v>0</v>
      </c>
      <c r="AQ115" s="1002"/>
      <c r="AR115" s="1002"/>
      <c r="AS115" s="1002"/>
      <c r="AT115" s="1003"/>
      <c r="AU115" s="968"/>
      <c r="AV115" s="969"/>
      <c r="AW115" s="969"/>
      <c r="AX115" s="969"/>
      <c r="AY115" s="969"/>
      <c r="AZ115" s="982" t="s">
        <v>454</v>
      </c>
      <c r="BA115" s="983"/>
      <c r="BB115" s="983"/>
      <c r="BC115" s="983"/>
      <c r="BD115" s="983"/>
      <c r="BE115" s="983"/>
      <c r="BF115" s="983"/>
      <c r="BG115" s="983"/>
      <c r="BH115" s="983"/>
      <c r="BI115" s="983"/>
      <c r="BJ115" s="983"/>
      <c r="BK115" s="983"/>
      <c r="BL115" s="983"/>
      <c r="BM115" s="983"/>
      <c r="BN115" s="983"/>
      <c r="BO115" s="983"/>
      <c r="BP115" s="984"/>
      <c r="BQ115" s="985">
        <v>16</v>
      </c>
      <c r="BR115" s="986"/>
      <c r="BS115" s="986"/>
      <c r="BT115" s="986"/>
      <c r="BU115" s="986"/>
      <c r="BV115" s="986" t="s">
        <v>391</v>
      </c>
      <c r="BW115" s="986"/>
      <c r="BX115" s="986"/>
      <c r="BY115" s="986"/>
      <c r="BZ115" s="986"/>
      <c r="CA115" s="986" t="s">
        <v>391</v>
      </c>
      <c r="CB115" s="986"/>
      <c r="CC115" s="986"/>
      <c r="CD115" s="986"/>
      <c r="CE115" s="986"/>
      <c r="CF115" s="980" t="s">
        <v>391</v>
      </c>
      <c r="CG115" s="981"/>
      <c r="CH115" s="981"/>
      <c r="CI115" s="981"/>
      <c r="CJ115" s="981"/>
      <c r="CK115" s="1008"/>
      <c r="CL115" s="1009"/>
      <c r="CM115" s="982" t="s">
        <v>455</v>
      </c>
      <c r="CN115" s="983"/>
      <c r="CO115" s="983"/>
      <c r="CP115" s="983"/>
      <c r="CQ115" s="983"/>
      <c r="CR115" s="983"/>
      <c r="CS115" s="983"/>
      <c r="CT115" s="983"/>
      <c r="CU115" s="983"/>
      <c r="CV115" s="983"/>
      <c r="CW115" s="983"/>
      <c r="CX115" s="983"/>
      <c r="CY115" s="983"/>
      <c r="CZ115" s="983"/>
      <c r="DA115" s="983"/>
      <c r="DB115" s="983"/>
      <c r="DC115" s="983"/>
      <c r="DD115" s="983"/>
      <c r="DE115" s="983"/>
      <c r="DF115" s="984"/>
      <c r="DG115" s="1018" t="s">
        <v>127</v>
      </c>
      <c r="DH115" s="1019"/>
      <c r="DI115" s="1019"/>
      <c r="DJ115" s="1019"/>
      <c r="DK115" s="1020"/>
      <c r="DL115" s="1021" t="s">
        <v>391</v>
      </c>
      <c r="DM115" s="1019"/>
      <c r="DN115" s="1019"/>
      <c r="DO115" s="1019"/>
      <c r="DP115" s="1020"/>
      <c r="DQ115" s="1021" t="s">
        <v>391</v>
      </c>
      <c r="DR115" s="1019"/>
      <c r="DS115" s="1019"/>
      <c r="DT115" s="1019"/>
      <c r="DU115" s="1020"/>
      <c r="DV115" s="1022" t="s">
        <v>391</v>
      </c>
      <c r="DW115" s="1023"/>
      <c r="DX115" s="1023"/>
      <c r="DY115" s="1023"/>
      <c r="DZ115" s="1024"/>
    </row>
    <row r="116" spans="1:130" s="226" customFormat="1" ht="26.25" customHeight="1" x14ac:dyDescent="0.15">
      <c r="A116" s="1016"/>
      <c r="B116" s="1017"/>
      <c r="C116" s="1025" t="s">
        <v>456</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438</v>
      </c>
      <c r="AB116" s="1019"/>
      <c r="AC116" s="1019"/>
      <c r="AD116" s="1019"/>
      <c r="AE116" s="1020"/>
      <c r="AF116" s="1021" t="s">
        <v>391</v>
      </c>
      <c r="AG116" s="1019"/>
      <c r="AH116" s="1019"/>
      <c r="AI116" s="1019"/>
      <c r="AJ116" s="1020"/>
      <c r="AK116" s="1021" t="s">
        <v>391</v>
      </c>
      <c r="AL116" s="1019"/>
      <c r="AM116" s="1019"/>
      <c r="AN116" s="1019"/>
      <c r="AO116" s="1020"/>
      <c r="AP116" s="1022" t="s">
        <v>391</v>
      </c>
      <c r="AQ116" s="1023"/>
      <c r="AR116" s="1023"/>
      <c r="AS116" s="1023"/>
      <c r="AT116" s="1024"/>
      <c r="AU116" s="968"/>
      <c r="AV116" s="969"/>
      <c r="AW116" s="969"/>
      <c r="AX116" s="969"/>
      <c r="AY116" s="969"/>
      <c r="AZ116" s="1027" t="s">
        <v>457</v>
      </c>
      <c r="BA116" s="1028"/>
      <c r="BB116" s="1028"/>
      <c r="BC116" s="1028"/>
      <c r="BD116" s="1028"/>
      <c r="BE116" s="1028"/>
      <c r="BF116" s="1028"/>
      <c r="BG116" s="1028"/>
      <c r="BH116" s="1028"/>
      <c r="BI116" s="1028"/>
      <c r="BJ116" s="1028"/>
      <c r="BK116" s="1028"/>
      <c r="BL116" s="1028"/>
      <c r="BM116" s="1028"/>
      <c r="BN116" s="1028"/>
      <c r="BO116" s="1028"/>
      <c r="BP116" s="1029"/>
      <c r="BQ116" s="985" t="s">
        <v>391</v>
      </c>
      <c r="BR116" s="986"/>
      <c r="BS116" s="986"/>
      <c r="BT116" s="986"/>
      <c r="BU116" s="986"/>
      <c r="BV116" s="986" t="s">
        <v>391</v>
      </c>
      <c r="BW116" s="986"/>
      <c r="BX116" s="986"/>
      <c r="BY116" s="986"/>
      <c r="BZ116" s="986"/>
      <c r="CA116" s="986" t="s">
        <v>438</v>
      </c>
      <c r="CB116" s="986"/>
      <c r="CC116" s="986"/>
      <c r="CD116" s="986"/>
      <c r="CE116" s="986"/>
      <c r="CF116" s="980" t="s">
        <v>127</v>
      </c>
      <c r="CG116" s="981"/>
      <c r="CH116" s="981"/>
      <c r="CI116" s="981"/>
      <c r="CJ116" s="981"/>
      <c r="CK116" s="1008"/>
      <c r="CL116" s="1009"/>
      <c r="CM116" s="982" t="s">
        <v>458</v>
      </c>
      <c r="CN116" s="983"/>
      <c r="CO116" s="983"/>
      <c r="CP116" s="983"/>
      <c r="CQ116" s="983"/>
      <c r="CR116" s="983"/>
      <c r="CS116" s="983"/>
      <c r="CT116" s="983"/>
      <c r="CU116" s="983"/>
      <c r="CV116" s="983"/>
      <c r="CW116" s="983"/>
      <c r="CX116" s="983"/>
      <c r="CY116" s="983"/>
      <c r="CZ116" s="983"/>
      <c r="DA116" s="983"/>
      <c r="DB116" s="983"/>
      <c r="DC116" s="983"/>
      <c r="DD116" s="983"/>
      <c r="DE116" s="983"/>
      <c r="DF116" s="984"/>
      <c r="DG116" s="1018" t="s">
        <v>438</v>
      </c>
      <c r="DH116" s="1019"/>
      <c r="DI116" s="1019"/>
      <c r="DJ116" s="1019"/>
      <c r="DK116" s="1020"/>
      <c r="DL116" s="1021" t="s">
        <v>127</v>
      </c>
      <c r="DM116" s="1019"/>
      <c r="DN116" s="1019"/>
      <c r="DO116" s="1019"/>
      <c r="DP116" s="1020"/>
      <c r="DQ116" s="1021" t="s">
        <v>391</v>
      </c>
      <c r="DR116" s="1019"/>
      <c r="DS116" s="1019"/>
      <c r="DT116" s="1019"/>
      <c r="DU116" s="1020"/>
      <c r="DV116" s="1022" t="s">
        <v>391</v>
      </c>
      <c r="DW116" s="1023"/>
      <c r="DX116" s="1023"/>
      <c r="DY116" s="1023"/>
      <c r="DZ116" s="1024"/>
    </row>
    <row r="117" spans="1:130" s="226" customFormat="1" ht="26.25" customHeight="1" x14ac:dyDescent="0.15">
      <c r="A117" s="972" t="s">
        <v>189</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37" t="s">
        <v>459</v>
      </c>
      <c r="Z117" s="954"/>
      <c r="AA117" s="1038">
        <v>668356</v>
      </c>
      <c r="AB117" s="1039"/>
      <c r="AC117" s="1039"/>
      <c r="AD117" s="1039"/>
      <c r="AE117" s="1040"/>
      <c r="AF117" s="1041">
        <v>593755</v>
      </c>
      <c r="AG117" s="1039"/>
      <c r="AH117" s="1039"/>
      <c r="AI117" s="1039"/>
      <c r="AJ117" s="1040"/>
      <c r="AK117" s="1041">
        <v>606314</v>
      </c>
      <c r="AL117" s="1039"/>
      <c r="AM117" s="1039"/>
      <c r="AN117" s="1039"/>
      <c r="AO117" s="1040"/>
      <c r="AP117" s="1042"/>
      <c r="AQ117" s="1043"/>
      <c r="AR117" s="1043"/>
      <c r="AS117" s="1043"/>
      <c r="AT117" s="1044"/>
      <c r="AU117" s="968"/>
      <c r="AV117" s="969"/>
      <c r="AW117" s="969"/>
      <c r="AX117" s="969"/>
      <c r="AY117" s="969"/>
      <c r="AZ117" s="1034" t="s">
        <v>460</v>
      </c>
      <c r="BA117" s="1035"/>
      <c r="BB117" s="1035"/>
      <c r="BC117" s="1035"/>
      <c r="BD117" s="1035"/>
      <c r="BE117" s="1035"/>
      <c r="BF117" s="1035"/>
      <c r="BG117" s="1035"/>
      <c r="BH117" s="1035"/>
      <c r="BI117" s="1035"/>
      <c r="BJ117" s="1035"/>
      <c r="BK117" s="1035"/>
      <c r="BL117" s="1035"/>
      <c r="BM117" s="1035"/>
      <c r="BN117" s="1035"/>
      <c r="BO117" s="1035"/>
      <c r="BP117" s="1036"/>
      <c r="BQ117" s="985" t="s">
        <v>391</v>
      </c>
      <c r="BR117" s="986"/>
      <c r="BS117" s="986"/>
      <c r="BT117" s="986"/>
      <c r="BU117" s="986"/>
      <c r="BV117" s="986" t="s">
        <v>127</v>
      </c>
      <c r="BW117" s="986"/>
      <c r="BX117" s="986"/>
      <c r="BY117" s="986"/>
      <c r="BZ117" s="986"/>
      <c r="CA117" s="986" t="s">
        <v>391</v>
      </c>
      <c r="CB117" s="986"/>
      <c r="CC117" s="986"/>
      <c r="CD117" s="986"/>
      <c r="CE117" s="986"/>
      <c r="CF117" s="980" t="s">
        <v>391</v>
      </c>
      <c r="CG117" s="981"/>
      <c r="CH117" s="981"/>
      <c r="CI117" s="981"/>
      <c r="CJ117" s="981"/>
      <c r="CK117" s="1008"/>
      <c r="CL117" s="1009"/>
      <c r="CM117" s="982" t="s">
        <v>461</v>
      </c>
      <c r="CN117" s="983"/>
      <c r="CO117" s="983"/>
      <c r="CP117" s="983"/>
      <c r="CQ117" s="983"/>
      <c r="CR117" s="983"/>
      <c r="CS117" s="983"/>
      <c r="CT117" s="983"/>
      <c r="CU117" s="983"/>
      <c r="CV117" s="983"/>
      <c r="CW117" s="983"/>
      <c r="CX117" s="983"/>
      <c r="CY117" s="983"/>
      <c r="CZ117" s="983"/>
      <c r="DA117" s="983"/>
      <c r="DB117" s="983"/>
      <c r="DC117" s="983"/>
      <c r="DD117" s="983"/>
      <c r="DE117" s="983"/>
      <c r="DF117" s="984"/>
      <c r="DG117" s="1018" t="s">
        <v>391</v>
      </c>
      <c r="DH117" s="1019"/>
      <c r="DI117" s="1019"/>
      <c r="DJ117" s="1019"/>
      <c r="DK117" s="1020"/>
      <c r="DL117" s="1021" t="s">
        <v>127</v>
      </c>
      <c r="DM117" s="1019"/>
      <c r="DN117" s="1019"/>
      <c r="DO117" s="1019"/>
      <c r="DP117" s="1020"/>
      <c r="DQ117" s="1021" t="s">
        <v>127</v>
      </c>
      <c r="DR117" s="1019"/>
      <c r="DS117" s="1019"/>
      <c r="DT117" s="1019"/>
      <c r="DU117" s="1020"/>
      <c r="DV117" s="1022" t="s">
        <v>127</v>
      </c>
      <c r="DW117" s="1023"/>
      <c r="DX117" s="1023"/>
      <c r="DY117" s="1023"/>
      <c r="DZ117" s="1024"/>
    </row>
    <row r="118" spans="1:130" s="226" customFormat="1" ht="26.25" customHeight="1" x14ac:dyDescent="0.15">
      <c r="A118" s="972" t="s">
        <v>433</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430</v>
      </c>
      <c r="AB118" s="953"/>
      <c r="AC118" s="953"/>
      <c r="AD118" s="953"/>
      <c r="AE118" s="954"/>
      <c r="AF118" s="952" t="s">
        <v>431</v>
      </c>
      <c r="AG118" s="953"/>
      <c r="AH118" s="953"/>
      <c r="AI118" s="953"/>
      <c r="AJ118" s="954"/>
      <c r="AK118" s="952" t="s">
        <v>306</v>
      </c>
      <c r="AL118" s="953"/>
      <c r="AM118" s="953"/>
      <c r="AN118" s="953"/>
      <c r="AO118" s="954"/>
      <c r="AP118" s="1030" t="s">
        <v>432</v>
      </c>
      <c r="AQ118" s="1031"/>
      <c r="AR118" s="1031"/>
      <c r="AS118" s="1031"/>
      <c r="AT118" s="1032"/>
      <c r="AU118" s="968"/>
      <c r="AV118" s="969"/>
      <c r="AW118" s="969"/>
      <c r="AX118" s="969"/>
      <c r="AY118" s="969"/>
      <c r="AZ118" s="1033" t="s">
        <v>462</v>
      </c>
      <c r="BA118" s="1025"/>
      <c r="BB118" s="1025"/>
      <c r="BC118" s="1025"/>
      <c r="BD118" s="1025"/>
      <c r="BE118" s="1025"/>
      <c r="BF118" s="1025"/>
      <c r="BG118" s="1025"/>
      <c r="BH118" s="1025"/>
      <c r="BI118" s="1025"/>
      <c r="BJ118" s="1025"/>
      <c r="BK118" s="1025"/>
      <c r="BL118" s="1025"/>
      <c r="BM118" s="1025"/>
      <c r="BN118" s="1025"/>
      <c r="BO118" s="1025"/>
      <c r="BP118" s="1026"/>
      <c r="BQ118" s="1059" t="s">
        <v>391</v>
      </c>
      <c r="BR118" s="1060"/>
      <c r="BS118" s="1060"/>
      <c r="BT118" s="1060"/>
      <c r="BU118" s="1060"/>
      <c r="BV118" s="1060" t="s">
        <v>127</v>
      </c>
      <c r="BW118" s="1060"/>
      <c r="BX118" s="1060"/>
      <c r="BY118" s="1060"/>
      <c r="BZ118" s="1060"/>
      <c r="CA118" s="1060" t="s">
        <v>127</v>
      </c>
      <c r="CB118" s="1060"/>
      <c r="CC118" s="1060"/>
      <c r="CD118" s="1060"/>
      <c r="CE118" s="1060"/>
      <c r="CF118" s="980" t="s">
        <v>127</v>
      </c>
      <c r="CG118" s="981"/>
      <c r="CH118" s="981"/>
      <c r="CI118" s="981"/>
      <c r="CJ118" s="981"/>
      <c r="CK118" s="1008"/>
      <c r="CL118" s="1009"/>
      <c r="CM118" s="982" t="s">
        <v>463</v>
      </c>
      <c r="CN118" s="983"/>
      <c r="CO118" s="983"/>
      <c r="CP118" s="983"/>
      <c r="CQ118" s="983"/>
      <c r="CR118" s="983"/>
      <c r="CS118" s="983"/>
      <c r="CT118" s="983"/>
      <c r="CU118" s="983"/>
      <c r="CV118" s="983"/>
      <c r="CW118" s="983"/>
      <c r="CX118" s="983"/>
      <c r="CY118" s="983"/>
      <c r="CZ118" s="983"/>
      <c r="DA118" s="983"/>
      <c r="DB118" s="983"/>
      <c r="DC118" s="983"/>
      <c r="DD118" s="983"/>
      <c r="DE118" s="983"/>
      <c r="DF118" s="984"/>
      <c r="DG118" s="1018" t="s">
        <v>127</v>
      </c>
      <c r="DH118" s="1019"/>
      <c r="DI118" s="1019"/>
      <c r="DJ118" s="1019"/>
      <c r="DK118" s="1020"/>
      <c r="DL118" s="1021" t="s">
        <v>127</v>
      </c>
      <c r="DM118" s="1019"/>
      <c r="DN118" s="1019"/>
      <c r="DO118" s="1019"/>
      <c r="DP118" s="1020"/>
      <c r="DQ118" s="1021" t="s">
        <v>391</v>
      </c>
      <c r="DR118" s="1019"/>
      <c r="DS118" s="1019"/>
      <c r="DT118" s="1019"/>
      <c r="DU118" s="1020"/>
      <c r="DV118" s="1022" t="s">
        <v>127</v>
      </c>
      <c r="DW118" s="1023"/>
      <c r="DX118" s="1023"/>
      <c r="DY118" s="1023"/>
      <c r="DZ118" s="1024"/>
    </row>
    <row r="119" spans="1:130" s="226" customFormat="1" ht="26.25" customHeight="1" x14ac:dyDescent="0.15">
      <c r="A119" s="1116" t="s">
        <v>436</v>
      </c>
      <c r="B119" s="1007"/>
      <c r="C119" s="989" t="s">
        <v>437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59" t="s">
        <v>127</v>
      </c>
      <c r="AB119" s="960"/>
      <c r="AC119" s="960"/>
      <c r="AD119" s="960"/>
      <c r="AE119" s="961"/>
      <c r="AF119" s="962" t="s">
        <v>127</v>
      </c>
      <c r="AG119" s="960"/>
      <c r="AH119" s="960"/>
      <c r="AI119" s="960"/>
      <c r="AJ119" s="961"/>
      <c r="AK119" s="962" t="s">
        <v>127</v>
      </c>
      <c r="AL119" s="960"/>
      <c r="AM119" s="960"/>
      <c r="AN119" s="960"/>
      <c r="AO119" s="961"/>
      <c r="AP119" s="963" t="s">
        <v>391</v>
      </c>
      <c r="AQ119" s="964"/>
      <c r="AR119" s="964"/>
      <c r="AS119" s="964"/>
      <c r="AT119" s="965"/>
      <c r="AU119" s="970"/>
      <c r="AV119" s="971"/>
      <c r="AW119" s="971"/>
      <c r="AX119" s="971"/>
      <c r="AY119" s="971"/>
      <c r="AZ119" s="247" t="s">
        <v>189</v>
      </c>
      <c r="BA119" s="247"/>
      <c r="BB119" s="247"/>
      <c r="BC119" s="247"/>
      <c r="BD119" s="247"/>
      <c r="BE119" s="247"/>
      <c r="BF119" s="247"/>
      <c r="BG119" s="247"/>
      <c r="BH119" s="247"/>
      <c r="BI119" s="247"/>
      <c r="BJ119" s="247"/>
      <c r="BK119" s="247"/>
      <c r="BL119" s="247"/>
      <c r="BM119" s="247"/>
      <c r="BN119" s="247"/>
      <c r="BO119" s="1037" t="s">
        <v>464</v>
      </c>
      <c r="BP119" s="1065"/>
      <c r="BQ119" s="1059">
        <v>6878840</v>
      </c>
      <c r="BR119" s="1060"/>
      <c r="BS119" s="1060"/>
      <c r="BT119" s="1060"/>
      <c r="BU119" s="1060"/>
      <c r="BV119" s="1060">
        <v>7016437</v>
      </c>
      <c r="BW119" s="1060"/>
      <c r="BX119" s="1060"/>
      <c r="BY119" s="1060"/>
      <c r="BZ119" s="1060"/>
      <c r="CA119" s="1060">
        <v>7040950</v>
      </c>
      <c r="CB119" s="1060"/>
      <c r="CC119" s="1060"/>
      <c r="CD119" s="1060"/>
      <c r="CE119" s="1060"/>
      <c r="CF119" s="1061"/>
      <c r="CG119" s="1062"/>
      <c r="CH119" s="1062"/>
      <c r="CI119" s="1062"/>
      <c r="CJ119" s="1063"/>
      <c r="CK119" s="1010"/>
      <c r="CL119" s="1011"/>
      <c r="CM119" s="1033" t="s">
        <v>465</v>
      </c>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6"/>
      <c r="DG119" s="1064" t="s">
        <v>391</v>
      </c>
      <c r="DH119" s="1046"/>
      <c r="DI119" s="1046"/>
      <c r="DJ119" s="1046"/>
      <c r="DK119" s="1047"/>
      <c r="DL119" s="1045" t="s">
        <v>127</v>
      </c>
      <c r="DM119" s="1046"/>
      <c r="DN119" s="1046"/>
      <c r="DO119" s="1046"/>
      <c r="DP119" s="1047"/>
      <c r="DQ119" s="1045" t="s">
        <v>391</v>
      </c>
      <c r="DR119" s="1046"/>
      <c r="DS119" s="1046"/>
      <c r="DT119" s="1046"/>
      <c r="DU119" s="1047"/>
      <c r="DV119" s="1048" t="s">
        <v>127</v>
      </c>
      <c r="DW119" s="1049"/>
      <c r="DX119" s="1049"/>
      <c r="DY119" s="1049"/>
      <c r="DZ119" s="1050"/>
    </row>
    <row r="120" spans="1:130" s="226" customFormat="1" ht="26.25" customHeight="1" x14ac:dyDescent="0.15">
      <c r="A120" s="1117"/>
      <c r="B120" s="1009"/>
      <c r="C120" s="982" t="s">
        <v>442</v>
      </c>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1018" t="s">
        <v>391</v>
      </c>
      <c r="AB120" s="1019"/>
      <c r="AC120" s="1019"/>
      <c r="AD120" s="1019"/>
      <c r="AE120" s="1020"/>
      <c r="AF120" s="1021" t="s">
        <v>391</v>
      </c>
      <c r="AG120" s="1019"/>
      <c r="AH120" s="1019"/>
      <c r="AI120" s="1019"/>
      <c r="AJ120" s="1020"/>
      <c r="AK120" s="1021" t="s">
        <v>127</v>
      </c>
      <c r="AL120" s="1019"/>
      <c r="AM120" s="1019"/>
      <c r="AN120" s="1019"/>
      <c r="AO120" s="1020"/>
      <c r="AP120" s="1022" t="s">
        <v>127</v>
      </c>
      <c r="AQ120" s="1023"/>
      <c r="AR120" s="1023"/>
      <c r="AS120" s="1023"/>
      <c r="AT120" s="1024"/>
      <c r="AU120" s="1051" t="s">
        <v>466</v>
      </c>
      <c r="AV120" s="1052"/>
      <c r="AW120" s="1052"/>
      <c r="AX120" s="1052"/>
      <c r="AY120" s="1053"/>
      <c r="AZ120" s="989" t="s">
        <v>467</v>
      </c>
      <c r="BA120" s="957"/>
      <c r="BB120" s="957"/>
      <c r="BC120" s="957"/>
      <c r="BD120" s="957"/>
      <c r="BE120" s="957"/>
      <c r="BF120" s="957"/>
      <c r="BG120" s="957"/>
      <c r="BH120" s="957"/>
      <c r="BI120" s="957"/>
      <c r="BJ120" s="957"/>
      <c r="BK120" s="957"/>
      <c r="BL120" s="957"/>
      <c r="BM120" s="957"/>
      <c r="BN120" s="957"/>
      <c r="BO120" s="957"/>
      <c r="BP120" s="958"/>
      <c r="BQ120" s="990">
        <v>9436818</v>
      </c>
      <c r="BR120" s="991"/>
      <c r="BS120" s="991"/>
      <c r="BT120" s="991"/>
      <c r="BU120" s="991"/>
      <c r="BV120" s="991">
        <v>9486722</v>
      </c>
      <c r="BW120" s="991"/>
      <c r="BX120" s="991"/>
      <c r="BY120" s="991"/>
      <c r="BZ120" s="991"/>
      <c r="CA120" s="991">
        <v>9868606</v>
      </c>
      <c r="CB120" s="991"/>
      <c r="CC120" s="991"/>
      <c r="CD120" s="991"/>
      <c r="CE120" s="991"/>
      <c r="CF120" s="1004">
        <v>103.7</v>
      </c>
      <c r="CG120" s="1005"/>
      <c r="CH120" s="1005"/>
      <c r="CI120" s="1005"/>
      <c r="CJ120" s="1005"/>
      <c r="CK120" s="1066" t="s">
        <v>468</v>
      </c>
      <c r="CL120" s="1067"/>
      <c r="CM120" s="1067"/>
      <c r="CN120" s="1067"/>
      <c r="CO120" s="1068"/>
      <c r="CP120" s="1074" t="s">
        <v>469</v>
      </c>
      <c r="CQ120" s="1075"/>
      <c r="CR120" s="1075"/>
      <c r="CS120" s="1075"/>
      <c r="CT120" s="1075"/>
      <c r="CU120" s="1075"/>
      <c r="CV120" s="1075"/>
      <c r="CW120" s="1075"/>
      <c r="CX120" s="1075"/>
      <c r="CY120" s="1075"/>
      <c r="CZ120" s="1075"/>
      <c r="DA120" s="1075"/>
      <c r="DB120" s="1075"/>
      <c r="DC120" s="1075"/>
      <c r="DD120" s="1075"/>
      <c r="DE120" s="1075"/>
      <c r="DF120" s="1076"/>
      <c r="DG120" s="990" t="s">
        <v>127</v>
      </c>
      <c r="DH120" s="991"/>
      <c r="DI120" s="991"/>
      <c r="DJ120" s="991"/>
      <c r="DK120" s="991"/>
      <c r="DL120" s="991">
        <v>380011</v>
      </c>
      <c r="DM120" s="991"/>
      <c r="DN120" s="991"/>
      <c r="DO120" s="991"/>
      <c r="DP120" s="991"/>
      <c r="DQ120" s="991">
        <v>295521</v>
      </c>
      <c r="DR120" s="991"/>
      <c r="DS120" s="991"/>
      <c r="DT120" s="991"/>
      <c r="DU120" s="991"/>
      <c r="DV120" s="992">
        <v>3.1</v>
      </c>
      <c r="DW120" s="992"/>
      <c r="DX120" s="992"/>
      <c r="DY120" s="992"/>
      <c r="DZ120" s="993"/>
    </row>
    <row r="121" spans="1:130" s="226" customFormat="1" ht="26.25" customHeight="1" x14ac:dyDescent="0.15">
      <c r="A121" s="1117"/>
      <c r="B121" s="1009"/>
      <c r="C121" s="1034" t="s">
        <v>470</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18" t="s">
        <v>127</v>
      </c>
      <c r="AB121" s="1019"/>
      <c r="AC121" s="1019"/>
      <c r="AD121" s="1019"/>
      <c r="AE121" s="1020"/>
      <c r="AF121" s="1021" t="s">
        <v>391</v>
      </c>
      <c r="AG121" s="1019"/>
      <c r="AH121" s="1019"/>
      <c r="AI121" s="1019"/>
      <c r="AJ121" s="1020"/>
      <c r="AK121" s="1021" t="s">
        <v>127</v>
      </c>
      <c r="AL121" s="1019"/>
      <c r="AM121" s="1019"/>
      <c r="AN121" s="1019"/>
      <c r="AO121" s="1020"/>
      <c r="AP121" s="1022" t="s">
        <v>127</v>
      </c>
      <c r="AQ121" s="1023"/>
      <c r="AR121" s="1023"/>
      <c r="AS121" s="1023"/>
      <c r="AT121" s="1024"/>
      <c r="AU121" s="1054"/>
      <c r="AV121" s="1055"/>
      <c r="AW121" s="1055"/>
      <c r="AX121" s="1055"/>
      <c r="AY121" s="1056"/>
      <c r="AZ121" s="982" t="s">
        <v>471</v>
      </c>
      <c r="BA121" s="983"/>
      <c r="BB121" s="983"/>
      <c r="BC121" s="983"/>
      <c r="BD121" s="983"/>
      <c r="BE121" s="983"/>
      <c r="BF121" s="983"/>
      <c r="BG121" s="983"/>
      <c r="BH121" s="983"/>
      <c r="BI121" s="983"/>
      <c r="BJ121" s="983"/>
      <c r="BK121" s="983"/>
      <c r="BL121" s="983"/>
      <c r="BM121" s="983"/>
      <c r="BN121" s="983"/>
      <c r="BO121" s="983"/>
      <c r="BP121" s="984"/>
      <c r="BQ121" s="985">
        <v>122335</v>
      </c>
      <c r="BR121" s="986"/>
      <c r="BS121" s="986"/>
      <c r="BT121" s="986"/>
      <c r="BU121" s="986"/>
      <c r="BV121" s="986">
        <v>113402</v>
      </c>
      <c r="BW121" s="986"/>
      <c r="BX121" s="986"/>
      <c r="BY121" s="986"/>
      <c r="BZ121" s="986"/>
      <c r="CA121" s="986">
        <v>98634</v>
      </c>
      <c r="CB121" s="986"/>
      <c r="CC121" s="986"/>
      <c r="CD121" s="986"/>
      <c r="CE121" s="986"/>
      <c r="CF121" s="980">
        <v>1</v>
      </c>
      <c r="CG121" s="981"/>
      <c r="CH121" s="981"/>
      <c r="CI121" s="981"/>
      <c r="CJ121" s="981"/>
      <c r="CK121" s="1069"/>
      <c r="CL121" s="1070"/>
      <c r="CM121" s="1070"/>
      <c r="CN121" s="1070"/>
      <c r="CO121" s="1071"/>
      <c r="CP121" s="1079" t="s">
        <v>406</v>
      </c>
      <c r="CQ121" s="1080"/>
      <c r="CR121" s="1080"/>
      <c r="CS121" s="1080"/>
      <c r="CT121" s="1080"/>
      <c r="CU121" s="1080"/>
      <c r="CV121" s="1080"/>
      <c r="CW121" s="1080"/>
      <c r="CX121" s="1080"/>
      <c r="CY121" s="1080"/>
      <c r="CZ121" s="1080"/>
      <c r="DA121" s="1080"/>
      <c r="DB121" s="1080"/>
      <c r="DC121" s="1080"/>
      <c r="DD121" s="1080"/>
      <c r="DE121" s="1080"/>
      <c r="DF121" s="1081"/>
      <c r="DG121" s="985" t="s">
        <v>391</v>
      </c>
      <c r="DH121" s="986"/>
      <c r="DI121" s="986"/>
      <c r="DJ121" s="986"/>
      <c r="DK121" s="986"/>
      <c r="DL121" s="986" t="s">
        <v>391</v>
      </c>
      <c r="DM121" s="986"/>
      <c r="DN121" s="986"/>
      <c r="DO121" s="986"/>
      <c r="DP121" s="986"/>
      <c r="DQ121" s="986" t="s">
        <v>391</v>
      </c>
      <c r="DR121" s="986"/>
      <c r="DS121" s="986"/>
      <c r="DT121" s="986"/>
      <c r="DU121" s="986"/>
      <c r="DV121" s="987" t="s">
        <v>127</v>
      </c>
      <c r="DW121" s="987"/>
      <c r="DX121" s="987"/>
      <c r="DY121" s="987"/>
      <c r="DZ121" s="988"/>
    </row>
    <row r="122" spans="1:130" s="226" customFormat="1" ht="26.25" customHeight="1" x14ac:dyDescent="0.15">
      <c r="A122" s="1117"/>
      <c r="B122" s="1009"/>
      <c r="C122" s="982" t="s">
        <v>452</v>
      </c>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1018" t="s">
        <v>391</v>
      </c>
      <c r="AB122" s="1019"/>
      <c r="AC122" s="1019"/>
      <c r="AD122" s="1019"/>
      <c r="AE122" s="1020"/>
      <c r="AF122" s="1021" t="s">
        <v>127</v>
      </c>
      <c r="AG122" s="1019"/>
      <c r="AH122" s="1019"/>
      <c r="AI122" s="1019"/>
      <c r="AJ122" s="1020"/>
      <c r="AK122" s="1021" t="s">
        <v>127</v>
      </c>
      <c r="AL122" s="1019"/>
      <c r="AM122" s="1019"/>
      <c r="AN122" s="1019"/>
      <c r="AO122" s="1020"/>
      <c r="AP122" s="1022" t="s">
        <v>127</v>
      </c>
      <c r="AQ122" s="1023"/>
      <c r="AR122" s="1023"/>
      <c r="AS122" s="1023"/>
      <c r="AT122" s="1024"/>
      <c r="AU122" s="1054"/>
      <c r="AV122" s="1055"/>
      <c r="AW122" s="1055"/>
      <c r="AX122" s="1055"/>
      <c r="AY122" s="1056"/>
      <c r="AZ122" s="1033" t="s">
        <v>472</v>
      </c>
      <c r="BA122" s="1025"/>
      <c r="BB122" s="1025"/>
      <c r="BC122" s="1025"/>
      <c r="BD122" s="1025"/>
      <c r="BE122" s="1025"/>
      <c r="BF122" s="1025"/>
      <c r="BG122" s="1025"/>
      <c r="BH122" s="1025"/>
      <c r="BI122" s="1025"/>
      <c r="BJ122" s="1025"/>
      <c r="BK122" s="1025"/>
      <c r="BL122" s="1025"/>
      <c r="BM122" s="1025"/>
      <c r="BN122" s="1025"/>
      <c r="BO122" s="1025"/>
      <c r="BP122" s="1026"/>
      <c r="BQ122" s="1059">
        <v>9486077</v>
      </c>
      <c r="BR122" s="1060"/>
      <c r="BS122" s="1060"/>
      <c r="BT122" s="1060"/>
      <c r="BU122" s="1060"/>
      <c r="BV122" s="1060">
        <v>9585385</v>
      </c>
      <c r="BW122" s="1060"/>
      <c r="BX122" s="1060"/>
      <c r="BY122" s="1060"/>
      <c r="BZ122" s="1060"/>
      <c r="CA122" s="1060">
        <v>9810037</v>
      </c>
      <c r="CB122" s="1060"/>
      <c r="CC122" s="1060"/>
      <c r="CD122" s="1060"/>
      <c r="CE122" s="1060"/>
      <c r="CF122" s="1077">
        <v>103.1</v>
      </c>
      <c r="CG122" s="1078"/>
      <c r="CH122" s="1078"/>
      <c r="CI122" s="1078"/>
      <c r="CJ122" s="1078"/>
      <c r="CK122" s="1069"/>
      <c r="CL122" s="1070"/>
      <c r="CM122" s="1070"/>
      <c r="CN122" s="1070"/>
      <c r="CO122" s="1071"/>
      <c r="CP122" s="1079" t="s">
        <v>407</v>
      </c>
      <c r="CQ122" s="1080"/>
      <c r="CR122" s="1080"/>
      <c r="CS122" s="1080"/>
      <c r="CT122" s="1080"/>
      <c r="CU122" s="1080"/>
      <c r="CV122" s="1080"/>
      <c r="CW122" s="1080"/>
      <c r="CX122" s="1080"/>
      <c r="CY122" s="1080"/>
      <c r="CZ122" s="1080"/>
      <c r="DA122" s="1080"/>
      <c r="DB122" s="1080"/>
      <c r="DC122" s="1080"/>
      <c r="DD122" s="1080"/>
      <c r="DE122" s="1080"/>
      <c r="DF122" s="1081"/>
      <c r="DG122" s="985" t="s">
        <v>391</v>
      </c>
      <c r="DH122" s="986"/>
      <c r="DI122" s="986"/>
      <c r="DJ122" s="986"/>
      <c r="DK122" s="986"/>
      <c r="DL122" s="986" t="s">
        <v>127</v>
      </c>
      <c r="DM122" s="986"/>
      <c r="DN122" s="986"/>
      <c r="DO122" s="986"/>
      <c r="DP122" s="986"/>
      <c r="DQ122" s="986" t="s">
        <v>391</v>
      </c>
      <c r="DR122" s="986"/>
      <c r="DS122" s="986"/>
      <c r="DT122" s="986"/>
      <c r="DU122" s="986"/>
      <c r="DV122" s="987" t="s">
        <v>127</v>
      </c>
      <c r="DW122" s="987"/>
      <c r="DX122" s="987"/>
      <c r="DY122" s="987"/>
      <c r="DZ122" s="988"/>
    </row>
    <row r="123" spans="1:130" s="226" customFormat="1" ht="26.25" customHeight="1" x14ac:dyDescent="0.15">
      <c r="A123" s="1117"/>
      <c r="B123" s="1009"/>
      <c r="C123" s="982" t="s">
        <v>458</v>
      </c>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1018" t="s">
        <v>127</v>
      </c>
      <c r="AB123" s="1019"/>
      <c r="AC123" s="1019"/>
      <c r="AD123" s="1019"/>
      <c r="AE123" s="1020"/>
      <c r="AF123" s="1021" t="s">
        <v>127</v>
      </c>
      <c r="AG123" s="1019"/>
      <c r="AH123" s="1019"/>
      <c r="AI123" s="1019"/>
      <c r="AJ123" s="1020"/>
      <c r="AK123" s="1021" t="s">
        <v>391</v>
      </c>
      <c r="AL123" s="1019"/>
      <c r="AM123" s="1019"/>
      <c r="AN123" s="1019"/>
      <c r="AO123" s="1020"/>
      <c r="AP123" s="1022" t="s">
        <v>127</v>
      </c>
      <c r="AQ123" s="1023"/>
      <c r="AR123" s="1023"/>
      <c r="AS123" s="1023"/>
      <c r="AT123" s="1024"/>
      <c r="AU123" s="1057"/>
      <c r="AV123" s="1058"/>
      <c r="AW123" s="1058"/>
      <c r="AX123" s="1058"/>
      <c r="AY123" s="1058"/>
      <c r="AZ123" s="247" t="s">
        <v>189</v>
      </c>
      <c r="BA123" s="247"/>
      <c r="BB123" s="247"/>
      <c r="BC123" s="247"/>
      <c r="BD123" s="247"/>
      <c r="BE123" s="247"/>
      <c r="BF123" s="247"/>
      <c r="BG123" s="247"/>
      <c r="BH123" s="247"/>
      <c r="BI123" s="247"/>
      <c r="BJ123" s="247"/>
      <c r="BK123" s="247"/>
      <c r="BL123" s="247"/>
      <c r="BM123" s="247"/>
      <c r="BN123" s="247"/>
      <c r="BO123" s="1037" t="s">
        <v>473</v>
      </c>
      <c r="BP123" s="1065"/>
      <c r="BQ123" s="1123">
        <v>19045230</v>
      </c>
      <c r="BR123" s="1124"/>
      <c r="BS123" s="1124"/>
      <c r="BT123" s="1124"/>
      <c r="BU123" s="1124"/>
      <c r="BV123" s="1124">
        <v>19185509</v>
      </c>
      <c r="BW123" s="1124"/>
      <c r="BX123" s="1124"/>
      <c r="BY123" s="1124"/>
      <c r="BZ123" s="1124"/>
      <c r="CA123" s="1124">
        <v>19777277</v>
      </c>
      <c r="CB123" s="1124"/>
      <c r="CC123" s="1124"/>
      <c r="CD123" s="1124"/>
      <c r="CE123" s="1124"/>
      <c r="CF123" s="1061"/>
      <c r="CG123" s="1062"/>
      <c r="CH123" s="1062"/>
      <c r="CI123" s="1062"/>
      <c r="CJ123" s="1063"/>
      <c r="CK123" s="1069"/>
      <c r="CL123" s="1070"/>
      <c r="CM123" s="1070"/>
      <c r="CN123" s="1070"/>
      <c r="CO123" s="1071"/>
      <c r="CP123" s="1079" t="s">
        <v>474</v>
      </c>
      <c r="CQ123" s="1080"/>
      <c r="CR123" s="1080"/>
      <c r="CS123" s="1080"/>
      <c r="CT123" s="1080"/>
      <c r="CU123" s="1080"/>
      <c r="CV123" s="1080"/>
      <c r="CW123" s="1080"/>
      <c r="CX123" s="1080"/>
      <c r="CY123" s="1080"/>
      <c r="CZ123" s="1080"/>
      <c r="DA123" s="1080"/>
      <c r="DB123" s="1080"/>
      <c r="DC123" s="1080"/>
      <c r="DD123" s="1080"/>
      <c r="DE123" s="1080"/>
      <c r="DF123" s="1081"/>
      <c r="DG123" s="1018" t="s">
        <v>127</v>
      </c>
      <c r="DH123" s="1019"/>
      <c r="DI123" s="1019"/>
      <c r="DJ123" s="1019"/>
      <c r="DK123" s="1020"/>
      <c r="DL123" s="1021" t="s">
        <v>127</v>
      </c>
      <c r="DM123" s="1019"/>
      <c r="DN123" s="1019"/>
      <c r="DO123" s="1019"/>
      <c r="DP123" s="1020"/>
      <c r="DQ123" s="1021" t="s">
        <v>127</v>
      </c>
      <c r="DR123" s="1019"/>
      <c r="DS123" s="1019"/>
      <c r="DT123" s="1019"/>
      <c r="DU123" s="1020"/>
      <c r="DV123" s="1022" t="s">
        <v>391</v>
      </c>
      <c r="DW123" s="1023"/>
      <c r="DX123" s="1023"/>
      <c r="DY123" s="1023"/>
      <c r="DZ123" s="1024"/>
    </row>
    <row r="124" spans="1:130" s="226" customFormat="1" ht="26.25" customHeight="1" thickBot="1" x14ac:dyDescent="0.2">
      <c r="A124" s="1117"/>
      <c r="B124" s="1009"/>
      <c r="C124" s="982" t="s">
        <v>461</v>
      </c>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4"/>
      <c r="AA124" s="1018" t="s">
        <v>127</v>
      </c>
      <c r="AB124" s="1019"/>
      <c r="AC124" s="1019"/>
      <c r="AD124" s="1019"/>
      <c r="AE124" s="1020"/>
      <c r="AF124" s="1021" t="s">
        <v>127</v>
      </c>
      <c r="AG124" s="1019"/>
      <c r="AH124" s="1019"/>
      <c r="AI124" s="1019"/>
      <c r="AJ124" s="1020"/>
      <c r="AK124" s="1021" t="s">
        <v>391</v>
      </c>
      <c r="AL124" s="1019"/>
      <c r="AM124" s="1019"/>
      <c r="AN124" s="1019"/>
      <c r="AO124" s="1020"/>
      <c r="AP124" s="1022" t="s">
        <v>391</v>
      </c>
      <c r="AQ124" s="1023"/>
      <c r="AR124" s="1023"/>
      <c r="AS124" s="1023"/>
      <c r="AT124" s="1024"/>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391</v>
      </c>
      <c r="BR124" s="1087"/>
      <c r="BS124" s="1087"/>
      <c r="BT124" s="1087"/>
      <c r="BU124" s="1087"/>
      <c r="BV124" s="1087" t="s">
        <v>127</v>
      </c>
      <c r="BW124" s="1087"/>
      <c r="BX124" s="1087"/>
      <c r="BY124" s="1087"/>
      <c r="BZ124" s="1087"/>
      <c r="CA124" s="1087" t="s">
        <v>391</v>
      </c>
      <c r="CB124" s="1087"/>
      <c r="CC124" s="1087"/>
      <c r="CD124" s="1087"/>
      <c r="CE124" s="1087"/>
      <c r="CF124" s="1088"/>
      <c r="CG124" s="1089"/>
      <c r="CH124" s="1089"/>
      <c r="CI124" s="1089"/>
      <c r="CJ124" s="1090"/>
      <c r="CK124" s="1072"/>
      <c r="CL124" s="1072"/>
      <c r="CM124" s="1072"/>
      <c r="CN124" s="1072"/>
      <c r="CO124" s="1073"/>
      <c r="CP124" s="1079" t="s">
        <v>476</v>
      </c>
      <c r="CQ124" s="1080"/>
      <c r="CR124" s="1080"/>
      <c r="CS124" s="1080"/>
      <c r="CT124" s="1080"/>
      <c r="CU124" s="1080"/>
      <c r="CV124" s="1080"/>
      <c r="CW124" s="1080"/>
      <c r="CX124" s="1080"/>
      <c r="CY124" s="1080"/>
      <c r="CZ124" s="1080"/>
      <c r="DA124" s="1080"/>
      <c r="DB124" s="1080"/>
      <c r="DC124" s="1080"/>
      <c r="DD124" s="1080"/>
      <c r="DE124" s="1080"/>
      <c r="DF124" s="1081"/>
      <c r="DG124" s="1064">
        <v>496492</v>
      </c>
      <c r="DH124" s="1046"/>
      <c r="DI124" s="1046"/>
      <c r="DJ124" s="1046"/>
      <c r="DK124" s="1047"/>
      <c r="DL124" s="1045">
        <v>849</v>
      </c>
      <c r="DM124" s="1046"/>
      <c r="DN124" s="1046"/>
      <c r="DO124" s="1046"/>
      <c r="DP124" s="1047"/>
      <c r="DQ124" s="1045" t="s">
        <v>391</v>
      </c>
      <c r="DR124" s="1046"/>
      <c r="DS124" s="1046"/>
      <c r="DT124" s="1046"/>
      <c r="DU124" s="1047"/>
      <c r="DV124" s="1048" t="s">
        <v>391</v>
      </c>
      <c r="DW124" s="1049"/>
      <c r="DX124" s="1049"/>
      <c r="DY124" s="1049"/>
      <c r="DZ124" s="1050"/>
    </row>
    <row r="125" spans="1:130" s="226" customFormat="1" ht="26.25" customHeight="1" x14ac:dyDescent="0.15">
      <c r="A125" s="1117"/>
      <c r="B125" s="1009"/>
      <c r="C125" s="982" t="s">
        <v>463</v>
      </c>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4"/>
      <c r="AA125" s="1018" t="s">
        <v>391</v>
      </c>
      <c r="AB125" s="1019"/>
      <c r="AC125" s="1019"/>
      <c r="AD125" s="1019"/>
      <c r="AE125" s="1020"/>
      <c r="AF125" s="1021" t="s">
        <v>127</v>
      </c>
      <c r="AG125" s="1019"/>
      <c r="AH125" s="1019"/>
      <c r="AI125" s="1019"/>
      <c r="AJ125" s="1020"/>
      <c r="AK125" s="1021" t="s">
        <v>391</v>
      </c>
      <c r="AL125" s="1019"/>
      <c r="AM125" s="1019"/>
      <c r="AN125" s="1019"/>
      <c r="AO125" s="1020"/>
      <c r="AP125" s="1022" t="s">
        <v>391</v>
      </c>
      <c r="AQ125" s="1023"/>
      <c r="AR125" s="1023"/>
      <c r="AS125" s="1023"/>
      <c r="AT125" s="102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2" t="s">
        <v>477</v>
      </c>
      <c r="CL125" s="1067"/>
      <c r="CM125" s="1067"/>
      <c r="CN125" s="1067"/>
      <c r="CO125" s="1068"/>
      <c r="CP125" s="989" t="s">
        <v>478</v>
      </c>
      <c r="CQ125" s="957"/>
      <c r="CR125" s="957"/>
      <c r="CS125" s="957"/>
      <c r="CT125" s="957"/>
      <c r="CU125" s="957"/>
      <c r="CV125" s="957"/>
      <c r="CW125" s="957"/>
      <c r="CX125" s="957"/>
      <c r="CY125" s="957"/>
      <c r="CZ125" s="957"/>
      <c r="DA125" s="957"/>
      <c r="DB125" s="957"/>
      <c r="DC125" s="957"/>
      <c r="DD125" s="957"/>
      <c r="DE125" s="957"/>
      <c r="DF125" s="958"/>
      <c r="DG125" s="990" t="s">
        <v>127</v>
      </c>
      <c r="DH125" s="991"/>
      <c r="DI125" s="991"/>
      <c r="DJ125" s="991"/>
      <c r="DK125" s="991"/>
      <c r="DL125" s="991" t="s">
        <v>127</v>
      </c>
      <c r="DM125" s="991"/>
      <c r="DN125" s="991"/>
      <c r="DO125" s="991"/>
      <c r="DP125" s="991"/>
      <c r="DQ125" s="991" t="s">
        <v>127</v>
      </c>
      <c r="DR125" s="991"/>
      <c r="DS125" s="991"/>
      <c r="DT125" s="991"/>
      <c r="DU125" s="991"/>
      <c r="DV125" s="992" t="s">
        <v>391</v>
      </c>
      <c r="DW125" s="992"/>
      <c r="DX125" s="992"/>
      <c r="DY125" s="992"/>
      <c r="DZ125" s="993"/>
    </row>
    <row r="126" spans="1:130" s="226" customFormat="1" ht="26.25" customHeight="1" thickBot="1" x14ac:dyDescent="0.2">
      <c r="A126" s="1117"/>
      <c r="B126" s="1009"/>
      <c r="C126" s="982" t="s">
        <v>465</v>
      </c>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4"/>
      <c r="AA126" s="1018" t="s">
        <v>127</v>
      </c>
      <c r="AB126" s="1019"/>
      <c r="AC126" s="1019"/>
      <c r="AD126" s="1019"/>
      <c r="AE126" s="1020"/>
      <c r="AF126" s="1021" t="s">
        <v>127</v>
      </c>
      <c r="AG126" s="1019"/>
      <c r="AH126" s="1019"/>
      <c r="AI126" s="1019"/>
      <c r="AJ126" s="1020"/>
      <c r="AK126" s="1021" t="s">
        <v>127</v>
      </c>
      <c r="AL126" s="1019"/>
      <c r="AM126" s="1019"/>
      <c r="AN126" s="1019"/>
      <c r="AO126" s="1020"/>
      <c r="AP126" s="1022" t="s">
        <v>127</v>
      </c>
      <c r="AQ126" s="1023"/>
      <c r="AR126" s="1023"/>
      <c r="AS126" s="1023"/>
      <c r="AT126" s="102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3"/>
      <c r="CL126" s="1070"/>
      <c r="CM126" s="1070"/>
      <c r="CN126" s="1070"/>
      <c r="CO126" s="1071"/>
      <c r="CP126" s="982" t="s">
        <v>479</v>
      </c>
      <c r="CQ126" s="983"/>
      <c r="CR126" s="983"/>
      <c r="CS126" s="983"/>
      <c r="CT126" s="983"/>
      <c r="CU126" s="983"/>
      <c r="CV126" s="983"/>
      <c r="CW126" s="983"/>
      <c r="CX126" s="983"/>
      <c r="CY126" s="983"/>
      <c r="CZ126" s="983"/>
      <c r="DA126" s="983"/>
      <c r="DB126" s="983"/>
      <c r="DC126" s="983"/>
      <c r="DD126" s="983"/>
      <c r="DE126" s="983"/>
      <c r="DF126" s="984"/>
      <c r="DG126" s="985" t="s">
        <v>127</v>
      </c>
      <c r="DH126" s="986"/>
      <c r="DI126" s="986"/>
      <c r="DJ126" s="986"/>
      <c r="DK126" s="986"/>
      <c r="DL126" s="986" t="s">
        <v>127</v>
      </c>
      <c r="DM126" s="986"/>
      <c r="DN126" s="986"/>
      <c r="DO126" s="986"/>
      <c r="DP126" s="986"/>
      <c r="DQ126" s="986" t="s">
        <v>127</v>
      </c>
      <c r="DR126" s="986"/>
      <c r="DS126" s="986"/>
      <c r="DT126" s="986"/>
      <c r="DU126" s="986"/>
      <c r="DV126" s="987" t="s">
        <v>391</v>
      </c>
      <c r="DW126" s="987"/>
      <c r="DX126" s="987"/>
      <c r="DY126" s="987"/>
      <c r="DZ126" s="988"/>
    </row>
    <row r="127" spans="1:130" s="226" customFormat="1" ht="26.25" customHeight="1" x14ac:dyDescent="0.15">
      <c r="A127" s="1118"/>
      <c r="B127" s="1011"/>
      <c r="C127" s="1033" t="s">
        <v>480</v>
      </c>
      <c r="D127" s="1025"/>
      <c r="E127" s="1025"/>
      <c r="F127" s="1025"/>
      <c r="G127" s="1025"/>
      <c r="H127" s="1025"/>
      <c r="I127" s="1025"/>
      <c r="J127" s="1025"/>
      <c r="K127" s="1025"/>
      <c r="L127" s="1025"/>
      <c r="M127" s="1025"/>
      <c r="N127" s="1025"/>
      <c r="O127" s="1025"/>
      <c r="P127" s="1025"/>
      <c r="Q127" s="1025"/>
      <c r="R127" s="1025"/>
      <c r="S127" s="1025"/>
      <c r="T127" s="1025"/>
      <c r="U127" s="1025"/>
      <c r="V127" s="1025"/>
      <c r="W127" s="1025"/>
      <c r="X127" s="1025"/>
      <c r="Y127" s="1025"/>
      <c r="Z127" s="1026"/>
      <c r="AA127" s="1018">
        <v>4488</v>
      </c>
      <c r="AB127" s="1019"/>
      <c r="AC127" s="1019"/>
      <c r="AD127" s="1019"/>
      <c r="AE127" s="1020"/>
      <c r="AF127" s="1021">
        <v>3870</v>
      </c>
      <c r="AG127" s="1019"/>
      <c r="AH127" s="1019"/>
      <c r="AI127" s="1019"/>
      <c r="AJ127" s="1020"/>
      <c r="AK127" s="1021">
        <v>2384</v>
      </c>
      <c r="AL127" s="1019"/>
      <c r="AM127" s="1019"/>
      <c r="AN127" s="1019"/>
      <c r="AO127" s="1020"/>
      <c r="AP127" s="1022">
        <v>0</v>
      </c>
      <c r="AQ127" s="1023"/>
      <c r="AR127" s="1023"/>
      <c r="AS127" s="1023"/>
      <c r="AT127" s="1024"/>
      <c r="AU127" s="228"/>
      <c r="AV127" s="228"/>
      <c r="AW127" s="228"/>
      <c r="AX127" s="1091" t="s">
        <v>481</v>
      </c>
      <c r="AY127" s="1092"/>
      <c r="AZ127" s="1092"/>
      <c r="BA127" s="1092"/>
      <c r="BB127" s="1092"/>
      <c r="BC127" s="1092"/>
      <c r="BD127" s="1092"/>
      <c r="BE127" s="1093"/>
      <c r="BF127" s="1094" t="s">
        <v>482</v>
      </c>
      <c r="BG127" s="1092"/>
      <c r="BH127" s="1092"/>
      <c r="BI127" s="1092"/>
      <c r="BJ127" s="1092"/>
      <c r="BK127" s="1092"/>
      <c r="BL127" s="1093"/>
      <c r="BM127" s="1094" t="s">
        <v>483</v>
      </c>
      <c r="BN127" s="1092"/>
      <c r="BO127" s="1092"/>
      <c r="BP127" s="1092"/>
      <c r="BQ127" s="1092"/>
      <c r="BR127" s="1092"/>
      <c r="BS127" s="1093"/>
      <c r="BT127" s="1094" t="s">
        <v>484</v>
      </c>
      <c r="BU127" s="1092"/>
      <c r="BV127" s="1092"/>
      <c r="BW127" s="1092"/>
      <c r="BX127" s="1092"/>
      <c r="BY127" s="1092"/>
      <c r="BZ127" s="1115"/>
      <c r="CA127" s="228"/>
      <c r="CB127" s="228"/>
      <c r="CC127" s="228"/>
      <c r="CD127" s="251"/>
      <c r="CE127" s="251"/>
      <c r="CF127" s="251"/>
      <c r="CG127" s="228"/>
      <c r="CH127" s="228"/>
      <c r="CI127" s="228"/>
      <c r="CJ127" s="250"/>
      <c r="CK127" s="1083"/>
      <c r="CL127" s="1070"/>
      <c r="CM127" s="1070"/>
      <c r="CN127" s="1070"/>
      <c r="CO127" s="1071"/>
      <c r="CP127" s="982" t="s">
        <v>485</v>
      </c>
      <c r="CQ127" s="983"/>
      <c r="CR127" s="983"/>
      <c r="CS127" s="983"/>
      <c r="CT127" s="983"/>
      <c r="CU127" s="983"/>
      <c r="CV127" s="983"/>
      <c r="CW127" s="983"/>
      <c r="CX127" s="983"/>
      <c r="CY127" s="983"/>
      <c r="CZ127" s="983"/>
      <c r="DA127" s="983"/>
      <c r="DB127" s="983"/>
      <c r="DC127" s="983"/>
      <c r="DD127" s="983"/>
      <c r="DE127" s="983"/>
      <c r="DF127" s="984"/>
      <c r="DG127" s="985" t="s">
        <v>127</v>
      </c>
      <c r="DH127" s="986"/>
      <c r="DI127" s="986"/>
      <c r="DJ127" s="986"/>
      <c r="DK127" s="986"/>
      <c r="DL127" s="986" t="s">
        <v>127</v>
      </c>
      <c r="DM127" s="986"/>
      <c r="DN127" s="986"/>
      <c r="DO127" s="986"/>
      <c r="DP127" s="986"/>
      <c r="DQ127" s="986" t="s">
        <v>391</v>
      </c>
      <c r="DR127" s="986"/>
      <c r="DS127" s="986"/>
      <c r="DT127" s="986"/>
      <c r="DU127" s="986"/>
      <c r="DV127" s="987" t="s">
        <v>127</v>
      </c>
      <c r="DW127" s="987"/>
      <c r="DX127" s="987"/>
      <c r="DY127" s="987"/>
      <c r="DZ127" s="988"/>
    </row>
    <row r="128" spans="1:130" s="226"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5792</v>
      </c>
      <c r="AB128" s="1106"/>
      <c r="AC128" s="1106"/>
      <c r="AD128" s="1106"/>
      <c r="AE128" s="1107"/>
      <c r="AF128" s="1108">
        <v>10630</v>
      </c>
      <c r="AG128" s="1106"/>
      <c r="AH128" s="1106"/>
      <c r="AI128" s="1106"/>
      <c r="AJ128" s="1107"/>
      <c r="AK128" s="1108">
        <v>12049</v>
      </c>
      <c r="AL128" s="1106"/>
      <c r="AM128" s="1106"/>
      <c r="AN128" s="1106"/>
      <c r="AO128" s="1107"/>
      <c r="AP128" s="1109"/>
      <c r="AQ128" s="1110"/>
      <c r="AR128" s="1110"/>
      <c r="AS128" s="1110"/>
      <c r="AT128" s="1111"/>
      <c r="AU128" s="228"/>
      <c r="AV128" s="228"/>
      <c r="AW128" s="228"/>
      <c r="AX128" s="956" t="s">
        <v>488</v>
      </c>
      <c r="AY128" s="957"/>
      <c r="AZ128" s="957"/>
      <c r="BA128" s="957"/>
      <c r="BB128" s="957"/>
      <c r="BC128" s="957"/>
      <c r="BD128" s="957"/>
      <c r="BE128" s="958"/>
      <c r="BF128" s="1112" t="s">
        <v>127</v>
      </c>
      <c r="BG128" s="1113"/>
      <c r="BH128" s="1113"/>
      <c r="BI128" s="1113"/>
      <c r="BJ128" s="1113"/>
      <c r="BK128" s="1113"/>
      <c r="BL128" s="1114"/>
      <c r="BM128" s="1112">
        <v>13.28</v>
      </c>
      <c r="BN128" s="1113"/>
      <c r="BO128" s="1113"/>
      <c r="BP128" s="1113"/>
      <c r="BQ128" s="1113"/>
      <c r="BR128" s="1113"/>
      <c r="BS128" s="1114"/>
      <c r="BT128" s="1112">
        <v>20</v>
      </c>
      <c r="BU128" s="1113"/>
      <c r="BV128" s="1113"/>
      <c r="BW128" s="1113"/>
      <c r="BX128" s="1113"/>
      <c r="BY128" s="1113"/>
      <c r="BZ128" s="1136"/>
      <c r="CA128" s="251"/>
      <c r="CB128" s="251"/>
      <c r="CC128" s="251"/>
      <c r="CD128" s="251"/>
      <c r="CE128" s="251"/>
      <c r="CF128" s="251"/>
      <c r="CG128" s="228"/>
      <c r="CH128" s="228"/>
      <c r="CI128" s="228"/>
      <c r="CJ128" s="250"/>
      <c r="CK128" s="1084"/>
      <c r="CL128" s="1085"/>
      <c r="CM128" s="1085"/>
      <c r="CN128" s="1085"/>
      <c r="CO128" s="1086"/>
      <c r="CP128" s="1095" t="s">
        <v>489</v>
      </c>
      <c r="CQ128" s="791"/>
      <c r="CR128" s="791"/>
      <c r="CS128" s="791"/>
      <c r="CT128" s="791"/>
      <c r="CU128" s="791"/>
      <c r="CV128" s="791"/>
      <c r="CW128" s="791"/>
      <c r="CX128" s="791"/>
      <c r="CY128" s="791"/>
      <c r="CZ128" s="791"/>
      <c r="DA128" s="791"/>
      <c r="DB128" s="791"/>
      <c r="DC128" s="791"/>
      <c r="DD128" s="791"/>
      <c r="DE128" s="791"/>
      <c r="DF128" s="1096"/>
      <c r="DG128" s="1097">
        <v>16</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26" customFormat="1" ht="26.25" customHeight="1" x14ac:dyDescent="0.15">
      <c r="A129" s="994" t="s">
        <v>106</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0" t="s">
        <v>490</v>
      </c>
      <c r="X129" s="1131"/>
      <c r="Y129" s="1131"/>
      <c r="Z129" s="1132"/>
      <c r="AA129" s="1018">
        <v>9275805</v>
      </c>
      <c r="AB129" s="1019"/>
      <c r="AC129" s="1019"/>
      <c r="AD129" s="1019"/>
      <c r="AE129" s="1020"/>
      <c r="AF129" s="1021">
        <v>9656809</v>
      </c>
      <c r="AG129" s="1019"/>
      <c r="AH129" s="1019"/>
      <c r="AI129" s="1019"/>
      <c r="AJ129" s="1020"/>
      <c r="AK129" s="1021">
        <v>10334534</v>
      </c>
      <c r="AL129" s="1019"/>
      <c r="AM129" s="1019"/>
      <c r="AN129" s="1019"/>
      <c r="AO129" s="1020"/>
      <c r="AP129" s="1133"/>
      <c r="AQ129" s="1134"/>
      <c r="AR129" s="1134"/>
      <c r="AS129" s="1134"/>
      <c r="AT129" s="1135"/>
      <c r="AU129" s="229"/>
      <c r="AV129" s="229"/>
      <c r="AW129" s="229"/>
      <c r="AX129" s="1125" t="s">
        <v>491</v>
      </c>
      <c r="AY129" s="983"/>
      <c r="AZ129" s="983"/>
      <c r="BA129" s="983"/>
      <c r="BB129" s="983"/>
      <c r="BC129" s="983"/>
      <c r="BD129" s="983"/>
      <c r="BE129" s="984"/>
      <c r="BF129" s="1126" t="s">
        <v>391</v>
      </c>
      <c r="BG129" s="1127"/>
      <c r="BH129" s="1127"/>
      <c r="BI129" s="1127"/>
      <c r="BJ129" s="1127"/>
      <c r="BK129" s="1127"/>
      <c r="BL129" s="1128"/>
      <c r="BM129" s="1126">
        <v>18.28</v>
      </c>
      <c r="BN129" s="1127"/>
      <c r="BO129" s="1127"/>
      <c r="BP129" s="1127"/>
      <c r="BQ129" s="1127"/>
      <c r="BR129" s="1127"/>
      <c r="BS129" s="1128"/>
      <c r="BT129" s="1126">
        <v>30</v>
      </c>
      <c r="BU129" s="1127"/>
      <c r="BV129" s="1127"/>
      <c r="BW129" s="1127"/>
      <c r="BX129" s="1127"/>
      <c r="BY129" s="1127"/>
      <c r="BZ129" s="112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4" t="s">
        <v>492</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0" t="s">
        <v>493</v>
      </c>
      <c r="X130" s="1131"/>
      <c r="Y130" s="1131"/>
      <c r="Z130" s="1132"/>
      <c r="AA130" s="1018">
        <v>842589</v>
      </c>
      <c r="AB130" s="1019"/>
      <c r="AC130" s="1019"/>
      <c r="AD130" s="1019"/>
      <c r="AE130" s="1020"/>
      <c r="AF130" s="1021">
        <v>816448</v>
      </c>
      <c r="AG130" s="1019"/>
      <c r="AH130" s="1019"/>
      <c r="AI130" s="1019"/>
      <c r="AJ130" s="1020"/>
      <c r="AK130" s="1021">
        <v>820431</v>
      </c>
      <c r="AL130" s="1019"/>
      <c r="AM130" s="1019"/>
      <c r="AN130" s="1019"/>
      <c r="AO130" s="1020"/>
      <c r="AP130" s="1133"/>
      <c r="AQ130" s="1134"/>
      <c r="AR130" s="1134"/>
      <c r="AS130" s="1134"/>
      <c r="AT130" s="1135"/>
      <c r="AU130" s="229"/>
      <c r="AV130" s="229"/>
      <c r="AW130" s="229"/>
      <c r="AX130" s="1125" t="s">
        <v>494</v>
      </c>
      <c r="AY130" s="983"/>
      <c r="AZ130" s="983"/>
      <c r="BA130" s="983"/>
      <c r="BB130" s="983"/>
      <c r="BC130" s="983"/>
      <c r="BD130" s="983"/>
      <c r="BE130" s="984"/>
      <c r="BF130" s="1161">
        <v>-2.2999999999999998</v>
      </c>
      <c r="BG130" s="1162"/>
      <c r="BH130" s="1162"/>
      <c r="BI130" s="1162"/>
      <c r="BJ130" s="1162"/>
      <c r="BK130" s="1162"/>
      <c r="BL130" s="1163"/>
      <c r="BM130" s="1161">
        <v>25</v>
      </c>
      <c r="BN130" s="1162"/>
      <c r="BO130" s="1162"/>
      <c r="BP130" s="1162"/>
      <c r="BQ130" s="1162"/>
      <c r="BR130" s="1162"/>
      <c r="BS130" s="1163"/>
      <c r="BT130" s="1161">
        <v>35</v>
      </c>
      <c r="BU130" s="1162"/>
      <c r="BV130" s="1162"/>
      <c r="BW130" s="1162"/>
      <c r="BX130" s="1162"/>
      <c r="BY130" s="1162"/>
      <c r="BZ130" s="116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495</v>
      </c>
      <c r="X131" s="1168"/>
      <c r="Y131" s="1168"/>
      <c r="Z131" s="1169"/>
      <c r="AA131" s="1064">
        <v>8433216</v>
      </c>
      <c r="AB131" s="1046"/>
      <c r="AC131" s="1046"/>
      <c r="AD131" s="1046"/>
      <c r="AE131" s="1047"/>
      <c r="AF131" s="1045">
        <v>8840361</v>
      </c>
      <c r="AG131" s="1046"/>
      <c r="AH131" s="1046"/>
      <c r="AI131" s="1046"/>
      <c r="AJ131" s="1047"/>
      <c r="AK131" s="1045">
        <v>9514103</v>
      </c>
      <c r="AL131" s="1046"/>
      <c r="AM131" s="1046"/>
      <c r="AN131" s="1046"/>
      <c r="AO131" s="1047"/>
      <c r="AP131" s="1170"/>
      <c r="AQ131" s="1171"/>
      <c r="AR131" s="1171"/>
      <c r="AS131" s="1171"/>
      <c r="AT131" s="1172"/>
      <c r="AU131" s="229"/>
      <c r="AV131" s="229"/>
      <c r="AW131" s="229"/>
      <c r="AX131" s="1143" t="s">
        <v>496</v>
      </c>
      <c r="AY131" s="791"/>
      <c r="AZ131" s="791"/>
      <c r="BA131" s="791"/>
      <c r="BB131" s="791"/>
      <c r="BC131" s="791"/>
      <c r="BD131" s="791"/>
      <c r="BE131" s="1096"/>
      <c r="BF131" s="1144" t="s">
        <v>127</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0" t="s">
        <v>497</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498</v>
      </c>
      <c r="W132" s="1154"/>
      <c r="X132" s="1154"/>
      <c r="Y132" s="1154"/>
      <c r="Z132" s="1155"/>
      <c r="AA132" s="1156">
        <v>-2.1347134950000002</v>
      </c>
      <c r="AB132" s="1157"/>
      <c r="AC132" s="1157"/>
      <c r="AD132" s="1157"/>
      <c r="AE132" s="1158"/>
      <c r="AF132" s="1159">
        <v>-2.6392926710000002</v>
      </c>
      <c r="AG132" s="1157"/>
      <c r="AH132" s="1157"/>
      <c r="AI132" s="1157"/>
      <c r="AJ132" s="1158"/>
      <c r="AK132" s="1159">
        <v>-2.3771657720000001</v>
      </c>
      <c r="AL132" s="1157"/>
      <c r="AM132" s="1157"/>
      <c r="AN132" s="1157"/>
      <c r="AO132" s="1158"/>
      <c r="AP132" s="1061"/>
      <c r="AQ132" s="1062"/>
      <c r="AR132" s="1062"/>
      <c r="AS132" s="1062"/>
      <c r="AT132" s="116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499</v>
      </c>
      <c r="W133" s="1137"/>
      <c r="X133" s="1137"/>
      <c r="Y133" s="1137"/>
      <c r="Z133" s="1138"/>
      <c r="AA133" s="1139">
        <v>-2</v>
      </c>
      <c r="AB133" s="1140"/>
      <c r="AC133" s="1140"/>
      <c r="AD133" s="1140"/>
      <c r="AE133" s="1141"/>
      <c r="AF133" s="1139">
        <v>-2.2000000000000002</v>
      </c>
      <c r="AG133" s="1140"/>
      <c r="AH133" s="1140"/>
      <c r="AI133" s="1140"/>
      <c r="AJ133" s="1141"/>
      <c r="AK133" s="1139">
        <v>-2.2999999999999998</v>
      </c>
      <c r="AL133" s="1140"/>
      <c r="AM133" s="1140"/>
      <c r="AN133" s="1140"/>
      <c r="AO133" s="1141"/>
      <c r="AP133" s="1088"/>
      <c r="AQ133" s="1089"/>
      <c r="AR133" s="1089"/>
      <c r="AS133" s="1089"/>
      <c r="AT133" s="114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jLGeMg67xn505MRR7tH1EB5sPbjgnJ5OSHLvOatLTFcO6hjWRBOYjjQlO1PBXxpUMjsRmAgozyXfBFgGavKFg==" saltValue="b7oNLHjKk37W1cgljWgm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REHAbAXihqsGb9A/+4J/dXsiUlYXjSacfZAhI5m4H7+IpjsKuZYyITh0Fu9gdQzxr7eHm9I8sb6NghLiS11dw==" saltValue="yrSM72uWR0Xy5BN/5dXF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4"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5"/>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6" t="s">
        <v>508</v>
      </c>
      <c r="AL9" s="1177"/>
      <c r="AM9" s="1177"/>
      <c r="AN9" s="1178"/>
      <c r="AO9" s="277">
        <v>2652709</v>
      </c>
      <c r="AP9" s="277">
        <v>50534</v>
      </c>
      <c r="AQ9" s="278">
        <v>65025</v>
      </c>
      <c r="AR9" s="279">
        <v>-22.3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6" t="s">
        <v>509</v>
      </c>
      <c r="AL10" s="1177"/>
      <c r="AM10" s="1177"/>
      <c r="AN10" s="1178"/>
      <c r="AO10" s="280">
        <v>403212</v>
      </c>
      <c r="AP10" s="280">
        <v>7681</v>
      </c>
      <c r="AQ10" s="281">
        <v>6119</v>
      </c>
      <c r="AR10" s="282">
        <v>25.5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6" t="s">
        <v>510</v>
      </c>
      <c r="AL11" s="1177"/>
      <c r="AM11" s="1177"/>
      <c r="AN11" s="1178"/>
      <c r="AO11" s="280">
        <v>1091</v>
      </c>
      <c r="AP11" s="280">
        <v>21</v>
      </c>
      <c r="AQ11" s="281">
        <v>1220</v>
      </c>
      <c r="AR11" s="282">
        <v>-98.3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6" t="s">
        <v>511</v>
      </c>
      <c r="AL12" s="1177"/>
      <c r="AM12" s="1177"/>
      <c r="AN12" s="1178"/>
      <c r="AO12" s="280" t="s">
        <v>512</v>
      </c>
      <c r="AP12" s="280" t="s">
        <v>512</v>
      </c>
      <c r="AQ12" s="281">
        <v>12</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6" t="s">
        <v>513</v>
      </c>
      <c r="AL13" s="1177"/>
      <c r="AM13" s="1177"/>
      <c r="AN13" s="1178"/>
      <c r="AO13" s="280">
        <v>48287</v>
      </c>
      <c r="AP13" s="280">
        <v>920</v>
      </c>
      <c r="AQ13" s="281">
        <v>2792</v>
      </c>
      <c r="AR13" s="282">
        <v>-67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6" t="s">
        <v>514</v>
      </c>
      <c r="AL14" s="1177"/>
      <c r="AM14" s="1177"/>
      <c r="AN14" s="1178"/>
      <c r="AO14" s="280">
        <v>57085</v>
      </c>
      <c r="AP14" s="280">
        <v>1087</v>
      </c>
      <c r="AQ14" s="281">
        <v>1408</v>
      </c>
      <c r="AR14" s="282">
        <v>-22.8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79" t="s">
        <v>515</v>
      </c>
      <c r="AL15" s="1180"/>
      <c r="AM15" s="1180"/>
      <c r="AN15" s="1181"/>
      <c r="AO15" s="280">
        <v>-38756</v>
      </c>
      <c r="AP15" s="280">
        <v>-738</v>
      </c>
      <c r="AQ15" s="281">
        <v>-3962</v>
      </c>
      <c r="AR15" s="282">
        <v>-81.400000000000006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79" t="s">
        <v>189</v>
      </c>
      <c r="AL16" s="1180"/>
      <c r="AM16" s="1180"/>
      <c r="AN16" s="1181"/>
      <c r="AO16" s="280">
        <v>3123628</v>
      </c>
      <c r="AP16" s="280">
        <v>59504</v>
      </c>
      <c r="AQ16" s="281">
        <v>72615</v>
      </c>
      <c r="AR16" s="282">
        <v>-18.100000000000001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2" t="s">
        <v>520</v>
      </c>
      <c r="AL21" s="1183"/>
      <c r="AM21" s="1183"/>
      <c r="AN21" s="1184"/>
      <c r="AO21" s="293">
        <v>6.27</v>
      </c>
      <c r="AP21" s="294">
        <v>6.51</v>
      </c>
      <c r="AQ21" s="295">
        <v>-0.24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2" t="s">
        <v>521</v>
      </c>
      <c r="AL22" s="1183"/>
      <c r="AM22" s="1183"/>
      <c r="AN22" s="1184"/>
      <c r="AO22" s="298">
        <v>92.9</v>
      </c>
      <c r="AP22" s="299">
        <v>98.4</v>
      </c>
      <c r="AQ22" s="300">
        <v>-5.5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3" t="s">
        <v>522</v>
      </c>
      <c r="B26" s="1173"/>
      <c r="C26" s="1173"/>
      <c r="D26" s="1173"/>
      <c r="E26" s="1173"/>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3"/>
      <c r="AI26" s="1173"/>
      <c r="AJ26" s="1173"/>
      <c r="AK26" s="1173"/>
      <c r="AL26" s="1173"/>
      <c r="AM26" s="1173"/>
      <c r="AN26" s="1173"/>
      <c r="AO26" s="1173"/>
      <c r="AP26" s="1173"/>
      <c r="AQ26" s="1173"/>
      <c r="AR26" s="1173"/>
      <c r="AS26" s="1173"/>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4"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5"/>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525</v>
      </c>
      <c r="AL32" s="1191"/>
      <c r="AM32" s="1191"/>
      <c r="AN32" s="1192"/>
      <c r="AO32" s="308">
        <v>500757</v>
      </c>
      <c r="AP32" s="308">
        <v>9539</v>
      </c>
      <c r="AQ32" s="309">
        <v>34910</v>
      </c>
      <c r="AR32" s="310">
        <v>-72.7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526</v>
      </c>
      <c r="AL33" s="1191"/>
      <c r="AM33" s="1191"/>
      <c r="AN33" s="1192"/>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527</v>
      </c>
      <c r="AL34" s="1191"/>
      <c r="AM34" s="1191"/>
      <c r="AN34" s="1192"/>
      <c r="AO34" s="308" t="s">
        <v>512</v>
      </c>
      <c r="AP34" s="308" t="s">
        <v>512</v>
      </c>
      <c r="AQ34" s="309">
        <v>4</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528</v>
      </c>
      <c r="AL35" s="1191"/>
      <c r="AM35" s="1191"/>
      <c r="AN35" s="1192"/>
      <c r="AO35" s="308">
        <v>56891</v>
      </c>
      <c r="AP35" s="308">
        <v>1084</v>
      </c>
      <c r="AQ35" s="309">
        <v>8517</v>
      </c>
      <c r="AR35" s="310">
        <v>-87.3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529</v>
      </c>
      <c r="AL36" s="1191"/>
      <c r="AM36" s="1191"/>
      <c r="AN36" s="1192"/>
      <c r="AO36" s="308">
        <v>46282</v>
      </c>
      <c r="AP36" s="308">
        <v>882</v>
      </c>
      <c r="AQ36" s="309">
        <v>1600</v>
      </c>
      <c r="AR36" s="310">
        <v>-44.9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530</v>
      </c>
      <c r="AL37" s="1191"/>
      <c r="AM37" s="1191"/>
      <c r="AN37" s="1192"/>
      <c r="AO37" s="308">
        <v>2384</v>
      </c>
      <c r="AP37" s="308">
        <v>45</v>
      </c>
      <c r="AQ37" s="309">
        <v>1669</v>
      </c>
      <c r="AR37" s="310">
        <v>-97.3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531</v>
      </c>
      <c r="AL38" s="1194"/>
      <c r="AM38" s="1194"/>
      <c r="AN38" s="1195"/>
      <c r="AO38" s="311" t="s">
        <v>512</v>
      </c>
      <c r="AP38" s="311" t="s">
        <v>512</v>
      </c>
      <c r="AQ38" s="312">
        <v>1</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532</v>
      </c>
      <c r="AL39" s="1194"/>
      <c r="AM39" s="1194"/>
      <c r="AN39" s="1195"/>
      <c r="AO39" s="308">
        <v>-12049</v>
      </c>
      <c r="AP39" s="308">
        <v>-230</v>
      </c>
      <c r="AQ39" s="309">
        <v>-6461</v>
      </c>
      <c r="AR39" s="310">
        <v>-96.4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533</v>
      </c>
      <c r="AL40" s="1191"/>
      <c r="AM40" s="1191"/>
      <c r="AN40" s="1192"/>
      <c r="AO40" s="308">
        <v>-820431</v>
      </c>
      <c r="AP40" s="308">
        <v>-15629</v>
      </c>
      <c r="AQ40" s="309">
        <v>-28321</v>
      </c>
      <c r="AR40" s="310">
        <v>-44.8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299</v>
      </c>
      <c r="AL41" s="1197"/>
      <c r="AM41" s="1197"/>
      <c r="AN41" s="1198"/>
      <c r="AO41" s="308">
        <v>-226166</v>
      </c>
      <c r="AP41" s="308">
        <v>-4308</v>
      </c>
      <c r="AQ41" s="309">
        <v>11918</v>
      </c>
      <c r="AR41" s="310">
        <v>-136.1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5" t="s">
        <v>503</v>
      </c>
      <c r="AN49" s="1187" t="s">
        <v>537</v>
      </c>
      <c r="AO49" s="1188"/>
      <c r="AP49" s="1188"/>
      <c r="AQ49" s="1188"/>
      <c r="AR49" s="118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6"/>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1447807</v>
      </c>
      <c r="AN51" s="330">
        <v>27507</v>
      </c>
      <c r="AO51" s="331">
        <v>0.1</v>
      </c>
      <c r="AP51" s="332">
        <v>47820</v>
      </c>
      <c r="AQ51" s="333">
        <v>7.5</v>
      </c>
      <c r="AR51" s="334">
        <v>-7.4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629169</v>
      </c>
      <c r="AN52" s="338">
        <v>11953</v>
      </c>
      <c r="AO52" s="339">
        <v>-47.4</v>
      </c>
      <c r="AP52" s="340">
        <v>25855</v>
      </c>
      <c r="AQ52" s="341">
        <v>-0.1</v>
      </c>
      <c r="AR52" s="342">
        <v>-47.3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769693</v>
      </c>
      <c r="AN53" s="330">
        <v>14642</v>
      </c>
      <c r="AO53" s="331">
        <v>-46.8</v>
      </c>
      <c r="AP53" s="332">
        <v>41934</v>
      </c>
      <c r="AQ53" s="333">
        <v>-12.3</v>
      </c>
      <c r="AR53" s="334">
        <v>-34.5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445963</v>
      </c>
      <c r="AN54" s="338">
        <v>8483</v>
      </c>
      <c r="AO54" s="339">
        <v>-29</v>
      </c>
      <c r="AP54" s="340">
        <v>23352</v>
      </c>
      <c r="AQ54" s="341">
        <v>-9.6999999999999993</v>
      </c>
      <c r="AR54" s="342">
        <v>-19.3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1256907</v>
      </c>
      <c r="AN55" s="330">
        <v>23911</v>
      </c>
      <c r="AO55" s="331">
        <v>63.3</v>
      </c>
      <c r="AP55" s="332">
        <v>45588</v>
      </c>
      <c r="AQ55" s="333">
        <v>8.6999999999999993</v>
      </c>
      <c r="AR55" s="334">
        <v>54.6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474395</v>
      </c>
      <c r="AN56" s="338">
        <v>9025</v>
      </c>
      <c r="AO56" s="339">
        <v>6.4</v>
      </c>
      <c r="AP56" s="340">
        <v>24150</v>
      </c>
      <c r="AQ56" s="341">
        <v>3.4</v>
      </c>
      <c r="AR56" s="342">
        <v>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996919</v>
      </c>
      <c r="AN57" s="330">
        <v>19014</v>
      </c>
      <c r="AO57" s="331">
        <v>-20.5</v>
      </c>
      <c r="AP57" s="332">
        <v>45483</v>
      </c>
      <c r="AQ57" s="333">
        <v>-0.2</v>
      </c>
      <c r="AR57" s="334">
        <v>-20.3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450501</v>
      </c>
      <c r="AN58" s="338">
        <v>8592</v>
      </c>
      <c r="AO58" s="339">
        <v>-4.8</v>
      </c>
      <c r="AP58" s="340">
        <v>24241</v>
      </c>
      <c r="AQ58" s="341">
        <v>0.4</v>
      </c>
      <c r="AR58" s="342">
        <v>-5.2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1915483</v>
      </c>
      <c r="AN59" s="330">
        <v>36490</v>
      </c>
      <c r="AO59" s="331">
        <v>91.9</v>
      </c>
      <c r="AP59" s="332">
        <v>45945</v>
      </c>
      <c r="AQ59" s="333">
        <v>1</v>
      </c>
      <c r="AR59" s="334">
        <v>90.9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677504</v>
      </c>
      <c r="AN60" s="338">
        <v>12906</v>
      </c>
      <c r="AO60" s="339">
        <v>50.2</v>
      </c>
      <c r="AP60" s="340">
        <v>25180</v>
      </c>
      <c r="AQ60" s="341">
        <v>3.9</v>
      </c>
      <c r="AR60" s="342">
        <v>46.3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1277362</v>
      </c>
      <c r="AN61" s="345">
        <v>24313</v>
      </c>
      <c r="AO61" s="346">
        <v>17.600000000000001</v>
      </c>
      <c r="AP61" s="347">
        <v>45354</v>
      </c>
      <c r="AQ61" s="348">
        <v>0.9</v>
      </c>
      <c r="AR61" s="334">
        <v>16.7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535506</v>
      </c>
      <c r="AN62" s="338">
        <v>10192</v>
      </c>
      <c r="AO62" s="339">
        <v>-4.9000000000000004</v>
      </c>
      <c r="AP62" s="340">
        <v>24556</v>
      </c>
      <c r="AQ62" s="341">
        <v>-0.4</v>
      </c>
      <c r="AR62" s="342">
        <v>-4.5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Q2+8n7SuvdrGG2EW29s8gJqOKu4MXESelFRGk1BVf2PAZsKB2Zui6IVgmqsRDBbSvG24juRsUAAR1IwqBZBTQ==" saltValue="gvWrFMIyYo9iZtX+pbUA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KKSKaeWG5xYvRmWFpjrd7E8SCvl4BEQ/ALPlJM1p+Lmz3sZvGp7IdIW9lhrHi/GCKXHPH1odg/NCU1Db7pgNQw==" saltValue="USMHPAl57LSNTSgVOnxz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Fzh6mB40eqGdygKCrATHPsHpzogW59SKgGPbnHii1wjasNVo71D+Per+atvXE0zJWp6GPzSdfRLmZoA9NAOF7A==" saltValue="i4yqoAVAjr9Ns5BgdCS2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9" t="s">
        <v>3</v>
      </c>
      <c r="D47" s="1199"/>
      <c r="E47" s="1200"/>
      <c r="F47" s="11">
        <v>40.19</v>
      </c>
      <c r="G47" s="12">
        <v>43.52</v>
      </c>
      <c r="H47" s="12">
        <v>49.32</v>
      </c>
      <c r="I47" s="12">
        <v>47.89</v>
      </c>
      <c r="J47" s="13">
        <v>47.94</v>
      </c>
    </row>
    <row r="48" spans="2:10" ht="57.75" customHeight="1" x14ac:dyDescent="0.15">
      <c r="B48" s="14"/>
      <c r="C48" s="1201" t="s">
        <v>4</v>
      </c>
      <c r="D48" s="1201"/>
      <c r="E48" s="1202"/>
      <c r="F48" s="15">
        <v>6.71</v>
      </c>
      <c r="G48" s="16">
        <v>9.58</v>
      </c>
      <c r="H48" s="16">
        <v>7.72</v>
      </c>
      <c r="I48" s="16">
        <v>10.029999999999999</v>
      </c>
      <c r="J48" s="17">
        <v>10.17</v>
      </c>
    </row>
    <row r="49" spans="2:10" ht="57.75" customHeight="1" thickBot="1" x14ac:dyDescent="0.2">
      <c r="B49" s="18"/>
      <c r="C49" s="1203" t="s">
        <v>5</v>
      </c>
      <c r="D49" s="1203"/>
      <c r="E49" s="1204"/>
      <c r="F49" s="19" t="s">
        <v>558</v>
      </c>
      <c r="G49" s="20">
        <v>3.79</v>
      </c>
      <c r="H49" s="20">
        <v>7.14</v>
      </c>
      <c r="I49" s="20">
        <v>3.13</v>
      </c>
      <c r="J49" s="21">
        <v>3.99</v>
      </c>
    </row>
    <row r="50" spans="2:10" x14ac:dyDescent="0.15"/>
  </sheetData>
  <sheetProtection algorithmName="SHA-512" hashValue="dN06YqwLqX0kOLqa9U4ZpCiTcXlJVzLezDwRk5+QfUCr0knuaTtjnoZGLS8o62K/G3AgY2K/YyQycUtJanVHRw==" saltValue="6JjsCS/kPQQJAyVWihHw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2023-03-15T06:00:34Z</cp:lastPrinted>
  <dcterms:created xsi:type="dcterms:W3CDTF">2023-02-20T03:50:59Z</dcterms:created>
  <dcterms:modified xsi:type="dcterms:W3CDTF">2023-10-12T08:19:43Z</dcterms:modified>
  <cp:category/>
</cp:coreProperties>
</file>