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2年度決算\13_財政状況資料集\02_10月公表分（2回目）\04_ホームページ掲載用\"/>
    </mc:Choice>
  </mc:AlternateContent>
  <bookViews>
    <workbookView xWindow="0" yWindow="0" windowWidth="28800" windowHeight="12300" tabRatio="903"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<sst xmlns="http://schemas.openxmlformats.org/spreadsheetml/2006/main" count="1101" uniqueCount="605">
  <si>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</si>
  <si>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</si>
  <si>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</si>
  <si>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</si>
  <si>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</si>
  <si>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</si>
  <si>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</si>
  <si>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</si>
  <si>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</si>
  <si>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</si>
  <si>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</si>
  <si>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</si>
  <si>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</si>
  <si>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</si>
  <si>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</si>
  <si>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</si>
  <si>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</si>
  <si>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</si>
  <si>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</si>
  <si>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</si>
  <si>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</si>
  <si>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</si>
  <si>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</si>
  <si>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</si>
  <si>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</si>
  <si>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</si>
  <si>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</si>
  <si>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</si>
  <si>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</si>
  <si>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</si>
  <si>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</si>
  <si>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</si>
  <si>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</si>
  <si>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</si>
  <si>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</si>
  <si>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</si>
  <si>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</si>
  <si>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</si>
  <si>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</si>
  <si>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</si>
  <si>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</si>
  <si>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</si>
  <si>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</si>
  <si>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</si>
  <si>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</si>
  <si>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</si>
  <si>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</si>
  <si>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</si>
  <si>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</si>
  <si>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</si>
  <si>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</si>
  <si>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</si>
  <si>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</si>
  <si>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</si>
  <si>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</si>
  <si>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</si>
  <si>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</si>
  <si>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</si>
  <si>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</si>
  <si>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</si>
  <si>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</si>
  <si>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</si>
  <si>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</si>
  <si>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</si>
  <si>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</si>
  <si>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</si>
  <si>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</si>
  <si>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</si>
  <si>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</si>
  <si>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</si>
  <si>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</si>
  <si>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</si>
  <si>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</si>
  <si>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</si>
  <si>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</si>
  <si>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</si>
  <si>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</si>
  <si>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</si>
  <si>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</si>
  <si>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</si>
  <si>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</si>
  <si>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</si>
  <si>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</si>
  <si>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</si>
  <si>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</si>
  <si>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</si>
  <si>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</si>
  <si>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</si>
  <si>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</si>
  <si>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</si>
  <si>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</si>
  <si>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</si>
  <si>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</si>
  <si>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</si>
  <si>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</si>
  <si>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</si>
  <si>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</si>
  <si>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</si>
  <si>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蔵王町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</si>
  <si>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</si>
  <si>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</si>
  <si>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</si>
  <si>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</si>
  <si>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</si>
  <si>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</si>
  <si>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</si>
  <si>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</si>
  <si>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</si>
  <si>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</si>
  <si>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</si>
  <si>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</si>
  <si>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</si>
  <si>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</si>
  <si>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</si>
  <si>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</si>
  <si>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</si>
  <si>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</si>
  <si>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</si>
  <si>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</si>
  <si>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</si>
  <si>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</si>
  <si>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</si>
  <si>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</si>
  <si>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</si>
  <si>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</si>
  <si>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</si>
  <si>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</si>
  <si>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</si>
  <si>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</si>
  <si>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</si>
  <si>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</si>
  <si>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</si>
  <si>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</si>
  <si>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</si>
  <si>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</si>
  <si>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</si>
  <si>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</si>
  <si>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</si>
  <si>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</si>
  <si>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</si>
  <si>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</si>
  <si>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</si>
  <si>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</si>
  <si>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</si>
  <si>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</si>
  <si>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</si>
  <si>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</si>
  <si>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</si>
  <si>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</si>
  <si>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</si>
  <si>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</si>
  <si>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</si>
  <si>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</si>
  <si>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</si>
  <si>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</si>
  <si>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</si>
  <si>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</si>
  <si>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</si>
  <si>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</si>
  <si>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</si>
  <si>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</si>
  <si>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</si>
  <si>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</si>
  <si>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</si>
  <si>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</si>
  <si>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</si>
  <si>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</si>
  <si>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</si>
  <si>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</si>
  <si>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</si>
  <si>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</si>
  <si>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</si>
  <si>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</si>
  <si>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</si>
  <si>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</si>
  <si>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</si>
  <si>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</si>
  <si>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</si>
  <si>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</si>
  <si>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</si>
  <si>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</si>
  <si>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</si>
  <si>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</si>
  <si>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</si>
  <si>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</si>
  <si>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</si>
  <si>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</si>
  <si>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</si>
  <si>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</si>
  <si>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</si>
  <si>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</si>
  <si>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</si>
  <si>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</si>
  <si>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</si>
  <si>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</si>
  <si>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</si>
  <si>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</si>
  <si>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</si>
  <si>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</si>
  <si>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</si>
  <si>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</si>
  <si>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</si>
  <si>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</si>
  <si>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</si>
  <si>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</si>
  <si>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</si>
  <si>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</si>
  <si>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</si>
  <si>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</si>
  <si>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宮城県蔵王町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</si>
  <si>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</si>
  <si>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</si>
  <si>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</si>
  <si>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</si>
  <si>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</si>
  <si>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</si>
  <si>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</si>
  <si>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</si>
  <si>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</si>
  <si>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</si>
  <si>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</si>
  <si>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</si>
  <si>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</si>
  <si>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</si>
  <si>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</si>
  <si>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</si>
  <si>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</si>
  <si>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</si>
  <si>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</si>
  <si>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</si>
  <si>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</si>
  <si>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</si>
  <si>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</si>
  <si>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</si>
  <si>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</si>
  <si>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</si>
  <si>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</si>
  <si>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</si>
  <si>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</si>
  <si>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</si>
  <si>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</si>
  <si>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</si>
  <si>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</si>
  <si>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</si>
  <si>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</si>
  <si>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</si>
  <si>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</si>
  <si>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</si>
  <si>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</si>
  <si>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</si>
  <si>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</si>
  <si>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</si>
  <si>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</si>
  <si>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</si>
  <si>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</si>
  <si>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</si>
  <si>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</si>
  <si>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</si>
  <si>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</si>
  <si>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</si>
  <si>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</si>
  <si>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</si>
  <si>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</si>
  <si>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</si>
  <si>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</si>
  <si>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</si>
  <si>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</si>
  <si>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</si>
  <si>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</si>
  <si>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</si>
  <si>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</si>
  <si>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</si>
  <si>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</si>
  <si>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</si>
  <si>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</si>
  <si>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</si>
  <si>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</si>
  <si>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</si>
  <si>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</si>
  <si>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</si>
  <si>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</si>
  <si>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</si>
  <si>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</si>
  <si>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</si>
  <si>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</si>
  <si>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</si>
  <si>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</si>
  <si>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</si>
  <si>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</si>
  <si>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</si>
  <si>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</si>
  <si>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</si>
  <si>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</si>
  <si>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</si>
  <si>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</si>
  <si>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</si>
  <si>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</si>
  <si>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</si>
  <si>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</si>
  <si>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</si>
  <si>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</si>
  <si>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</si>
  <si>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</si>
  <si>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</si>
  <si>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</si>
  <si>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</si>
  <si>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</si>
  <si>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</si>
  <si>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</si>
  <si>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</si>
  <si>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</si>
  <si>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</si>
  <si>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</si>
  <si>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</si>
  <si>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</si>
  <si>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</si>
  <si>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</si>
  <si>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</si>
  <si>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</si>
  <si>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</si>
  <si>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</si>
  <si>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</si>
  <si>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</si>
  <si>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</si>
  <si>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</si>
  <si>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</si>
  <si>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</si>
  <si>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</si>
  <si>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</si>
  <si>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</si>
  <si>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</si>
  <si>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</si>
  <si>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</si>
  <si>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</si>
  <si>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</si>
  <si>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</si>
  <si>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</si>
  <si>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</si>
  <si>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</si>
  <si>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</si>
  <si>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</si>
  <si>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</si>
  <si>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</si>
  <si>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</si>
  <si>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</si>
  <si>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</si>
  <si>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</si>
  <si>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</si>
  <si>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</si>
  <si>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</si>
  <si>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</si>
  <si>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</si>
  <si>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</si>
  <si>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</si>
  <si>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</si>
  <si>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</si>
  <si>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</si>
  <si>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</si>
  <si>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</si>
  <si>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</si>
  <si>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</si>
  <si>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</si>
  <si>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</si>
  <si>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</si>
  <si>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</si>
  <si>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宮城県蔵王町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</si>
  <si>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</si>
  <si>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</si>
  <si>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</si>
  <si>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</si>
  <si>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</si>
  <si>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</si>
  <si>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</si>
  <si>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</si>
  <si>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</si>
  <si>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</si>
  <si>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</si>
  <si>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</si>
  <si>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</si>
  <si>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</si>
  <si>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</si>
  <si>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</si>
  <si>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</si>
  <si>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</si>
  <si>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</si>
  <si>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</si>
  <si>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</si>
  <si>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</si>
  <si>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</si>
  <si>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</si>
  <si>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</si>
  <si>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</si>
  <si>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</si>
  <si>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</si>
  <si>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</si>
  <si>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</si>
  <si>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</si>
  <si>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</si>
  <si>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</si>
  <si>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</si>
  <si>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</si>
  <si>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</si>
  <si>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国民健康保険蔵王病院事業会計</t>
    <phoneticPr fontId="5"/>
  </si>
  <si>
    <t>法適用企業</t>
    <phoneticPr fontId="5"/>
  </si>
  <si>
    <t>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</si>
  <si>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</si>
  <si>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</si>
  <si>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</si>
  <si>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</si>
  <si>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</si>
  <si>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</si>
  <si>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</si>
  <si>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</si>
  <si>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</si>
  <si>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</si>
  <si>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</si>
  <si>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</si>
  <si>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</si>
  <si>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</si>
  <si>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</si>
  <si>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</si>
  <si>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</si>
  <si>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</si>
  <si>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</si>
  <si>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</si>
  <si>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</si>
  <si>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</si>
  <si>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</si>
  <si>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</si>
  <si>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</si>
  <si>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</si>
  <si>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</si>
  <si>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</si>
  <si>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</si>
  <si>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</si>
  <si>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</si>
  <si>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</si>
  <si>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</si>
  <si>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</si>
  <si>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</si>
  <si>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</si>
  <si>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</si>
  <si>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</si>
  <si>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</si>
  <si>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</si>
  <si>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</si>
  <si>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</si>
  <si>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</si>
  <si>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</si>
  <si>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</si>
  <si>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</si>
  <si>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</si>
  <si>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</si>
  <si>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</si>
  <si>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</si>
  <si>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</si>
  <si>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</si>
  <si>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</si>
  <si>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</si>
  <si>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</si>
  <si>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</si>
  <si>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</si>
  <si>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</si>
  <si>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</si>
  <si>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</si>
  <si>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</si>
  <si>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</si>
  <si>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</si>
  <si>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</si>
  <si>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</si>
  <si>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</si>
  <si>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</si>
  <si>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国民健康保険蔵王病院事業会計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</si>
  <si>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</si>
  <si>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</si>
  <si>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</si>
  <si>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</si>
  <si>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</si>
  <si>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</si>
  <si>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</si>
  <si>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</si>
  <si>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</si>
  <si>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</si>
  <si>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</si>
  <si>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</si>
  <si>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</si>
  <si>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</si>
  <si>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</si>
  <si>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</si>
  <si>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</si>
  <si>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</si>
  <si>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</si>
  <si>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</si>
  <si>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</si>
  <si>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</si>
  <si>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</si>
  <si>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</si>
  <si>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</si>
  <si>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</si>
  <si>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</si>
  <si>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</si>
  <si>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</si>
  <si>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</si>
  <si>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</si>
  <si>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</si>
  <si>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</si>
  <si>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</si>
  <si>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</si>
  <si>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</si>
  <si>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</si>
  <si>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</si>
  <si>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</si>
  <si>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</si>
  <si>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</si>
  <si>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</si>
  <si>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</si>
  <si>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</si>
  <si>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</si>
  <si>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</si>
  <si>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</si>
  <si>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</si>
  <si>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</si>
  <si>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</si>
  <si>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</si>
  <si>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</si>
  <si>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</si>
  <si>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</si>
  <si>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</si>
  <si>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</si>
  <si>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</si>
  <si>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</si>
  <si>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</si>
  <si>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</si>
  <si>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</si>
  <si>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</si>
  <si>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</si>
  <si>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</si>
  <si>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</si>
  <si>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</si>
  <si>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</si>
  <si>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</si>
  <si>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</si>
  <si>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</si>
  <si>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</si>
  <si>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</si>
  <si>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</si>
  <si>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</si>
  <si>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</si>
  <si>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</si>
  <si>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</si>
  <si>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</si>
  <si>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</si>
  <si>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</si>
  <si>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</si>
  <si>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</si>
  <si>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</si>
  <si>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</si>
  <si>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2.34</t>
  </si>
  <si>
    <t>▲ 3.59</t>
  </si>
  <si>
    <t>▲ 2.23</t>
  </si>
  <si>
    <t>▲ 10.17</t>
  </si>
  <si>
    <t>水道事業会計</t>
  </si>
  <si>
    <t>一般会計</t>
  </si>
  <si>
    <t>下水道事業会計</t>
  </si>
  <si>
    <t>国民健康保険蔵王病院事業会計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</si>
  <si>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</si>
  <si>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</si>
  <si>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</si>
  <si>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</si>
  <si>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</si>
  <si>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</si>
  <si>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</si>
  <si>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</si>
  <si>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</si>
  <si>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</si>
  <si>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</si>
  <si>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</si>
  <si>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仙南地域広域行政事務組合：一般会計</t>
    <rPh sb="0" eb="2">
      <t>センナン</t>
    </rPh>
    <rPh sb="2" eb="4">
      <t>チイキ</t>
    </rPh>
    <rPh sb="4" eb="6">
      <t>コウイキ</t>
    </rPh>
    <rPh sb="6" eb="8">
      <t>ギョウセイ</t>
    </rPh>
    <rPh sb="8" eb="10">
      <t>ジム</t>
    </rPh>
    <rPh sb="10" eb="12">
      <t>クミアイ</t>
    </rPh>
    <rPh sb="13" eb="15">
      <t>イッパン</t>
    </rPh>
    <rPh sb="15" eb="17">
      <t>カイケイ</t>
    </rPh>
    <phoneticPr fontId="2"/>
  </si>
  <si>
    <t>白石市外二町組合：一般会計</t>
    <rPh sb="0" eb="3">
      <t>シロイシシ</t>
    </rPh>
    <rPh sb="3" eb="4">
      <t>ホカ</t>
    </rPh>
    <rPh sb="4" eb="6">
      <t>ニチョウ</t>
    </rPh>
    <rPh sb="6" eb="8">
      <t>クミアイ</t>
    </rPh>
    <rPh sb="9" eb="11">
      <t>イッパン</t>
    </rPh>
    <rPh sb="11" eb="13">
      <t>カイケイ</t>
    </rPh>
    <phoneticPr fontId="2"/>
  </si>
  <si>
    <t>白石市外二町組合：病院会計</t>
    <rPh sb="0" eb="3">
      <t>シロイシシ</t>
    </rPh>
    <rPh sb="3" eb="4">
      <t>ホカ</t>
    </rPh>
    <rPh sb="4" eb="6">
      <t>ニチョウ</t>
    </rPh>
    <rPh sb="6" eb="8">
      <t>クミアイ</t>
    </rPh>
    <rPh sb="9" eb="11">
      <t>ビョウイン</t>
    </rPh>
    <rPh sb="11" eb="13">
      <t>カイケイ</t>
    </rPh>
    <phoneticPr fontId="2"/>
  </si>
  <si>
    <t>宮城県市町村職員退職手当組合：一般会計</t>
    <rPh sb="0" eb="3">
      <t>ミヤギケン</t>
    </rPh>
    <rPh sb="3" eb="6">
      <t>シチョウソン</t>
    </rPh>
    <rPh sb="6" eb="8">
      <t>ショクイン</t>
    </rPh>
    <rPh sb="8" eb="10">
      <t>タイショク</t>
    </rPh>
    <rPh sb="10" eb="12">
      <t>テアテ</t>
    </rPh>
    <rPh sb="12" eb="14">
      <t>クミアイ</t>
    </rPh>
    <rPh sb="15" eb="17">
      <t>イッパン</t>
    </rPh>
    <rPh sb="17" eb="19">
      <t>カイケイ</t>
    </rPh>
    <phoneticPr fontId="2"/>
  </si>
  <si>
    <t>宮城県市町村非常勤消防団員補償報償組合：一般会計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rPh sb="20" eb="22">
      <t>イッパン</t>
    </rPh>
    <rPh sb="22" eb="24">
      <t>カイケイ</t>
    </rPh>
    <phoneticPr fontId="2"/>
  </si>
  <si>
    <t>宮城県市町村自治振興センター：一般会計</t>
    <rPh sb="0" eb="3">
      <t>ミヤギケン</t>
    </rPh>
    <rPh sb="3" eb="6">
      <t>シチョウソン</t>
    </rPh>
    <rPh sb="6" eb="8">
      <t>ジチ</t>
    </rPh>
    <rPh sb="8" eb="10">
      <t>シンコウ</t>
    </rPh>
    <rPh sb="15" eb="17">
      <t>イッパン</t>
    </rPh>
    <rPh sb="17" eb="19">
      <t>カイケイ</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</si>
  <si>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</si>
  <si>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宮城県後期高齢者医療広域連合：事業会計</t>
    <rPh sb="0" eb="3">
      <t>ミヤギケン</t>
    </rPh>
    <rPh sb="3" eb="5">
      <t>コウキ</t>
    </rPh>
    <rPh sb="5" eb="8">
      <t>コウレイシャ</t>
    </rPh>
    <rPh sb="8" eb="10">
      <t>イリョウ</t>
    </rPh>
    <rPh sb="10" eb="12">
      <t>コウイキ</t>
    </rPh>
    <rPh sb="12" eb="14">
      <t>レンゴウ</t>
    </rPh>
    <rPh sb="15" eb="17">
      <t>ジギョウ</t>
    </rPh>
    <rPh sb="17" eb="19">
      <t>カイケイ</t>
    </rPh>
    <phoneticPr fontId="2"/>
  </si>
  <si>
    <t>法適用企業</t>
    <rPh sb="0" eb="1">
      <t>ホウ</t>
    </rPh>
    <rPh sb="1" eb="3">
      <t>テキヨウ</t>
    </rPh>
    <rPh sb="3" eb="5">
      <t>キギョウ</t>
    </rPh>
    <phoneticPr fontId="2"/>
  </si>
  <si>
    <t>-</t>
    <phoneticPr fontId="2"/>
  </si>
  <si>
    <t>義務教育施設整備基金</t>
    <rPh sb="0" eb="2">
      <t>ギム</t>
    </rPh>
    <rPh sb="2" eb="4">
      <t>キョウイク</t>
    </rPh>
    <rPh sb="4" eb="6">
      <t>シセツ</t>
    </rPh>
    <rPh sb="6" eb="8">
      <t>セイビ</t>
    </rPh>
    <rPh sb="8" eb="10">
      <t>キキン</t>
    </rPh>
    <phoneticPr fontId="5"/>
  </si>
  <si>
    <t>公共施設等維持補修基金</t>
    <rPh sb="0" eb="2">
      <t>コウキョウ</t>
    </rPh>
    <rPh sb="2" eb="5">
      <t>シセツトウ</t>
    </rPh>
    <rPh sb="5" eb="7">
      <t>イジ</t>
    </rPh>
    <rPh sb="7" eb="9">
      <t>ホシュウ</t>
    </rPh>
    <rPh sb="9" eb="11">
      <t>キキン</t>
    </rPh>
    <phoneticPr fontId="5"/>
  </si>
  <si>
    <t>ふるさと応援寄附基金</t>
    <rPh sb="4" eb="6">
      <t>オウエン</t>
    </rPh>
    <rPh sb="6" eb="8">
      <t>キフ</t>
    </rPh>
    <rPh sb="8" eb="10">
      <t>キキン</t>
    </rPh>
    <phoneticPr fontId="5"/>
  </si>
  <si>
    <t>老人憩いの家施設整備基金</t>
    <rPh sb="0" eb="2">
      <t>ロウジン</t>
    </rPh>
    <rPh sb="2" eb="3">
      <t>イコ</t>
    </rPh>
    <rPh sb="5" eb="6">
      <t>イエ</t>
    </rPh>
    <rPh sb="6" eb="8">
      <t>シセツ</t>
    </rPh>
    <rPh sb="8" eb="10">
      <t>セイビ</t>
    </rPh>
    <rPh sb="10" eb="12">
      <t>キキン</t>
    </rPh>
    <phoneticPr fontId="5"/>
  </si>
  <si>
    <t>21世紀の田園文化創造基金</t>
    <rPh sb="2" eb="4">
      <t>セイキ</t>
    </rPh>
    <rPh sb="5" eb="7">
      <t>デンエン</t>
    </rPh>
    <rPh sb="7" eb="9">
      <t>ブンカ</t>
    </rPh>
    <rPh sb="9" eb="11">
      <t>ソウゾウ</t>
    </rPh>
    <rPh sb="11" eb="13">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</si>
  <si>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</si>
  <si>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</si>
  <si>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</si>
  <si>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</si>
  <si>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実施してきた新規地方債発行の抑制、平成20～25年度の補償金免除繰上償還、平成24年度の任意繰上償還により将来負担比率は減少傾向にあったが、令和元年度は、統合中学校建設に係る起債、下水道事業への繰出金、令和元年台風への対応等を基金取り崩しにより行ったため、将来負担比率が増加したが、今年度は、下水道の法適化や充当可能基金の増加により減少した。また、有形固定資産減価償却率も類似団体と比べて同水準となっているが、新たな施設の建設を抑制していることから今後高くなっていくことが予想されるため、公共施設等総合管理計画に基づき老朽化対策に取組んでいく。</t>
    <rPh sb="75" eb="77">
      <t>レイワ</t>
    </rPh>
    <rPh sb="77" eb="78">
      <t>モト</t>
    </rPh>
    <rPh sb="78" eb="80">
      <t>ネンド</t>
    </rPh>
    <rPh sb="146" eb="149">
      <t>コンネンド</t>
    </rPh>
    <rPh sb="151" eb="154">
      <t>ゲスイドウ</t>
    </rPh>
    <rPh sb="159" eb="161">
      <t>ジュウトウ</t>
    </rPh>
    <rPh sb="161" eb="163">
      <t>カノウ</t>
    </rPh>
    <rPh sb="163" eb="165">
      <t>キキン</t>
    </rPh>
    <rPh sb="166" eb="168">
      <t>ゾウカ</t>
    </rPh>
    <rPh sb="171" eb="173">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</si>
  <si>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</si>
  <si>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</si>
  <si>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</si>
  <si>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</si>
  <si>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</si>
  <si>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</si>
  <si>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これまで実施してきた新規地方債発行の抑制、H20～25年度の補償金免除繰上償還、H24年度の任意繰上償還に取り組んできたため類似団体と比較して低い水準にあるが、一方で、将来負担比率については令和元年度において統合中学校建設に係る起債、下水道事業への繰出金、令和元年台風への対応等を基金取り崩しにより行ったため、類似団体平均を上回ったが、今年度は、下水道の法適化や充当可能基金の増加により減少した。
　今後も統合中学校建設に係る起債の増加が見込まれるため、建設に向けた基金の積み増し等により比率増加の抑制に努める。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</si>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</sst>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5725-4C00-A44E-5EFC646AD3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26638</c:v>
                </c:pt>
                <c:pt idx="1">
                  <c:v>43870</c:v>
                </c:pt>
                <c:pt idx="2">
                  <c:v>29648</c:v>
                </c:pt>
                <c:pt idx="3">
                  <c:v>75009</c:v>
                </c:pt>
                <c:pt idx="4">
                  <c:v>40213</c:v>
                </c:pt>
              </c:numCache>
            </c:numRef>
          </c:val>
          <c:smooth val="0"/>
          <c:extLst>
            <c:ext xmlns:c16="http://schemas.microsoft.com/office/drawing/2014/chart" uri="{C3380CC4-5D6E-409C-BE32-E72D297353CC}">
              <c16:uniqueId val="{00000001-5725-4C00-A44E-5EFC646AD3D6}"/>
            </c:ext>
          </c:extLst>
        </c:ser>
        <c:dLbls>
          <c:showLegendKey val="0"/>
          <c:showVal val="0"/>
          <c:showCatName val="0"/>
          <c:showSerName val="0"/>
          <c:showPercent val="0"/>
          <c:showBubbleSize val="0"/>
        </c:dLbls>
        <c:marker val="1"/>
        <c:smooth val="0"/>
        <c:axId val="431931160"/>
        <c:axId val="431931552"/>
      </c:lineChart>
      <c:catAx>
        <c:axId val="431931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931552"/>
        <c:crosses val="autoZero"/>
        <c:auto val="1"/>
        <c:lblAlgn val="ctr"/>
        <c:lblOffset val="100"/>
        <c:tickLblSkip val="1"/>
        <c:tickMarkSkip val="1"/>
        <c:noMultiLvlLbl val="0"/>
      </c:catAx>
      <c:valAx>
        <c:axId val="431931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931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3.33</c:v>
                </c:pt>
                <c:pt idx="1">
                  <c:v>3.85</c:v>
                </c:pt>
                <c:pt idx="2">
                  <c:v>3.72</c:v>
                </c:pt>
                <c:pt idx="3">
                  <c:v>4.0199999999999996</c:v>
                </c:pt>
                <c:pt idx="4">
                  <c:v>4.59</c:v>
                </c:pt>
              </c:numCache>
            </c:numRef>
          </c:val>
          <c:extLst>
            <c:ext xmlns:c16="http://schemas.microsoft.com/office/drawing/2014/chart" uri="{C3380CC4-5D6E-409C-BE32-E72D297353CC}">
              <c16:uniqueId val="{00000000-4512-45F7-9DA3-E3CB73481F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18.260000000000002</c:v>
                </c:pt>
                <c:pt idx="1">
                  <c:v>15.97</c:v>
                </c:pt>
                <c:pt idx="2">
                  <c:v>16</c:v>
                </c:pt>
                <c:pt idx="3">
                  <c:v>7.42</c:v>
                </c:pt>
                <c:pt idx="4">
                  <c:v>12.06</c:v>
                </c:pt>
              </c:numCache>
            </c:numRef>
          </c:val>
          <c:extLst>
            <c:ext xmlns:c16="http://schemas.microsoft.com/office/drawing/2014/chart" uri="{C3380CC4-5D6E-409C-BE32-E72D297353CC}">
              <c16:uniqueId val="{00000001-4512-45F7-9DA3-E3CB73481F7D}"/>
            </c:ext>
          </c:extLst>
        </c:ser>
        <c:dLbls>
          <c:showLegendKey val="0"/>
          <c:showVal val="0"/>
          <c:showCatName val="0"/>
          <c:showSerName val="0"/>
          <c:showPercent val="0"/>
          <c:showBubbleSize val="0"/>
        </c:dLbls>
        <c:gapWidth val="250"/>
        <c:overlap val="100"/>
        <c:axId val="431933120"/>
        <c:axId val="431933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-2.34</c:v>
                </c:pt>
                <c:pt idx="1">
                  <c:v>-3.59</c:v>
                </c:pt>
                <c:pt idx="2">
                  <c:v>-2.23</c:v>
                </c:pt>
                <c:pt idx="3">
                  <c:v>-10.17</c:v>
                </c:pt>
                <c:pt idx="4">
                  <c:v>3.91</c:v>
                </c:pt>
              </c:numCache>
            </c:numRef>
          </c:val>
          <c:smooth val="0"/>
          <c:extLst>
            <c:ext xmlns:c16="http://schemas.microsoft.com/office/drawing/2014/chart" uri="{C3380CC4-5D6E-409C-BE32-E72D297353CC}">
              <c16:uniqueId val="{00000002-4512-45F7-9DA3-E3CB73481F7D}"/>
            </c:ext>
          </c:extLst>
        </c:ser>
        <c:dLbls>
          <c:showLegendKey val="0"/>
          <c:showVal val="0"/>
          <c:showCatName val="0"/>
          <c:showSerName val="0"/>
          <c:showPercent val="0"/>
          <c:showBubbleSize val="0"/>
        </c:dLbls>
        <c:marker val="1"/>
        <c:smooth val="0"/>
        <c:axId val="431933120"/>
        <c:axId val="431933512"/>
      </c:lineChart>
      <c:catAx>
        <c:axId val="4319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933512"/>
        <c:crosses val="autoZero"/>
        <c:auto val="1"/>
        <c:lblAlgn val="ctr"/>
        <c:lblOffset val="100"/>
        <c:tickLblSkip val="1"/>
        <c:tickMarkSkip val="1"/>
        <c:noMultiLvlLbl val="0"/>
      </c:catAx>
      <c:valAx>
        <c:axId val="431933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3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7.0000000000000007E-2</c:v>
                </c:pt>
                <c:pt idx="4">
                  <c:v>#N/A</c:v>
                </c:pt>
                <c:pt idx="5">
                  <c:v>0.18</c:v>
                </c:pt>
                <c:pt idx="6">
                  <c:v>#N/A</c:v>
                </c:pt>
                <c:pt idx="7">
                  <c:v>5.1100000000000003</c:v>
                </c:pt>
                <c:pt idx="8">
                  <c:v>0</c:v>
                </c:pt>
                <c:pt idx="9">
                  <c:v>0</c:v>
                </c:pt>
              </c:numCache>
            </c:numRef>
          </c:val>
          <c:extLst>
            <c:ext xmlns:c16="http://schemas.microsoft.com/office/drawing/2014/chart" uri="{C3380CC4-5D6E-409C-BE32-E72D297353CC}">
              <c16:uniqueId val="{00000000-FAEA-4220-BAA3-79F830FE0E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EA-4220-BAA3-79F830FE0E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EA-4220-BAA3-79F830FE0E2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EA-4220-BAA3-79F830FE0E2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1.44</c:v>
                </c:pt>
                <c:pt idx="2">
                  <c:v>#N/A</c:v>
                </c:pt>
                <c:pt idx="3">
                  <c:v>1.1299999999999999</c:v>
                </c:pt>
                <c:pt idx="4">
                  <c:v>#N/A</c:v>
                </c:pt>
                <c:pt idx="5">
                  <c:v>0.71</c:v>
                </c:pt>
                <c:pt idx="6">
                  <c:v>#N/A</c:v>
                </c:pt>
                <c:pt idx="7">
                  <c:v>0.48</c:v>
                </c:pt>
                <c:pt idx="8">
                  <c:v>#N/A</c:v>
                </c:pt>
                <c:pt idx="9">
                  <c:v>0.84</c:v>
                </c:pt>
              </c:numCache>
            </c:numRef>
          </c:val>
          <c:extLst>
            <c:ext xmlns:c16="http://schemas.microsoft.com/office/drawing/2014/chart" uri="{C3380CC4-5D6E-409C-BE32-E72D297353CC}">
              <c16:uniqueId val="{00000004-FAEA-4220-BAA3-79F830FE0E2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3.47</c:v>
                </c:pt>
                <c:pt idx="2">
                  <c:v>#N/A</c:v>
                </c:pt>
                <c:pt idx="3">
                  <c:v>2.33</c:v>
                </c:pt>
                <c:pt idx="4">
                  <c:v>#N/A</c:v>
                </c:pt>
                <c:pt idx="5">
                  <c:v>2.61</c:v>
                </c:pt>
                <c:pt idx="6">
                  <c:v>#N/A</c:v>
                </c:pt>
                <c:pt idx="7">
                  <c:v>2.2200000000000002</c:v>
                </c:pt>
                <c:pt idx="8">
                  <c:v>#N/A</c:v>
                </c:pt>
                <c:pt idx="9">
                  <c:v>0.98</c:v>
                </c:pt>
              </c:numCache>
            </c:numRef>
          </c:val>
          <c:extLst>
            <c:ext xmlns:c16="http://schemas.microsoft.com/office/drawing/2014/chart" uri="{C3380CC4-5D6E-409C-BE32-E72D297353CC}">
              <c16:uniqueId val="{00000005-FAEA-4220-BAA3-79F830FE0E24}"/>
            </c:ext>
          </c:extLst>
        </c:ser>
        <c:ser>
          <c:idx val="6"/>
          <c:order val="6"/>
          <c:tx>
            <c:strRef>
              <c:f>データシート!$A$33</c:f>
              <c:strCache>
                <c:ptCount val="1"/>
                <c:pt idx="0">
                  <c:v>国民健康保険蔵王病院事業会計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7.15</c:v>
                </c:pt>
                <c:pt idx="2">
                  <c:v>#N/A</c:v>
                </c:pt>
                <c:pt idx="3">
                  <c:v>7.24</c:v>
                </c:pt>
                <c:pt idx="4">
                  <c:v>#N/A</c:v>
                </c:pt>
                <c:pt idx="5">
                  <c:v>6.1</c:v>
                </c:pt>
                <c:pt idx="6">
                  <c:v>#N/A</c:v>
                </c:pt>
                <c:pt idx="7">
                  <c:v>4.8600000000000003</c:v>
                </c:pt>
                <c:pt idx="8">
                  <c:v>#N/A</c:v>
                </c:pt>
                <c:pt idx="9">
                  <c:v>2.08</c:v>
                </c:pt>
              </c:numCache>
            </c:numRef>
          </c:val>
          <c:extLst>
            <c:ext xmlns:c16="http://schemas.microsoft.com/office/drawing/2014/chart" uri="{C3380CC4-5D6E-409C-BE32-E72D297353CC}">
              <c16:uniqueId val="{00000006-FAEA-4220-BAA3-79F830FE0E2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c:v>
                </c:pt>
              </c:numCache>
            </c:numRef>
          </c:val>
          <c:extLst>
            <c:ext xmlns:c16="http://schemas.microsoft.com/office/drawing/2014/chart" uri="{C3380CC4-5D6E-409C-BE32-E72D297353CC}">
              <c16:uniqueId val="{00000007-FAEA-4220-BAA3-79F830FE0E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3.84</c:v>
                </c:pt>
                <c:pt idx="4">
                  <c:v>#N/A</c:v>
                </c:pt>
                <c:pt idx="5">
                  <c:v>3.72</c:v>
                </c:pt>
                <c:pt idx="6">
                  <c:v>#N/A</c:v>
                </c:pt>
                <c:pt idx="7">
                  <c:v>4.0199999999999996</c:v>
                </c:pt>
                <c:pt idx="8">
                  <c:v>#N/A</c:v>
                </c:pt>
                <c:pt idx="9">
                  <c:v>4.58</c:v>
                </c:pt>
              </c:numCache>
            </c:numRef>
          </c:val>
          <c:extLst>
            <c:ext xmlns:c16="http://schemas.microsoft.com/office/drawing/2014/chart" uri="{C3380CC4-5D6E-409C-BE32-E72D297353CC}">
              <c16:uniqueId val="{00000008-FAEA-4220-BAA3-79F830FE0E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16.309999999999999</c:v>
                </c:pt>
                <c:pt idx="2">
                  <c:v>#N/A</c:v>
                </c:pt>
                <c:pt idx="3">
                  <c:v>16.079999999999998</c:v>
                </c:pt>
                <c:pt idx="4">
                  <c:v>#N/A</c:v>
                </c:pt>
                <c:pt idx="5">
                  <c:v>15.71</c:v>
                </c:pt>
                <c:pt idx="6">
                  <c:v>#N/A</c:v>
                </c:pt>
                <c:pt idx="7">
                  <c:v>16.559999999999999</c:v>
                </c:pt>
                <c:pt idx="8">
                  <c:v>#N/A</c:v>
                </c:pt>
                <c:pt idx="9">
                  <c:v>16.059999999999999</c:v>
                </c:pt>
              </c:numCache>
            </c:numRef>
          </c:val>
          <c:extLst>
            <c:ext xmlns:c16="http://schemas.microsoft.com/office/drawing/2014/chart" uri="{C3380CC4-5D6E-409C-BE32-E72D297353CC}">
              <c16:uniqueId val="{00000009-FAEA-4220-BAA3-79F830FE0E24}"/>
            </c:ext>
          </c:extLst>
        </c:ser>
        <c:dLbls>
          <c:showLegendKey val="0"/>
          <c:showVal val="0"/>
          <c:showCatName val="0"/>
          <c:showSerName val="0"/>
          <c:showPercent val="0"/>
          <c:showBubbleSize val="0"/>
        </c:dLbls>
        <c:gapWidth val="150"/>
        <c:overlap val="100"/>
        <c:axId val="431934296"/>
        <c:axId val="549589784"/>
      </c:barChart>
      <c:catAx>
        <c:axId val="43193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589784"/>
        <c:crosses val="autoZero"/>
        <c:auto val="1"/>
        <c:lblAlgn val="ctr"/>
        <c:lblOffset val="100"/>
        <c:tickLblSkip val="1"/>
        <c:tickMarkSkip val="1"/>
        <c:noMultiLvlLbl val="0"/>
      </c:catAx>
      <c:valAx>
        <c:axId val="549589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934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584</c:v>
                </c:pt>
                <c:pt idx="5">
                  <c:v>574</c:v>
                </c:pt>
                <c:pt idx="8">
                  <c:v>553</c:v>
                </c:pt>
                <c:pt idx="11">
                  <c:v>523</c:v>
                </c:pt>
                <c:pt idx="14">
                  <c:v>504</c:v>
                </c:pt>
              </c:numCache>
            </c:numRef>
          </c:val>
          <c:extLst>
            <c:ext xmlns:c16="http://schemas.microsoft.com/office/drawing/2014/chart" uri="{C3380CC4-5D6E-409C-BE32-E72D297353CC}">
              <c16:uniqueId val="{00000000-3498-41F8-B6DF-0C9671E745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8-41F8-B6DF-0C9671E745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2</c:v>
                </c:pt>
                <c:pt idx="9">
                  <c:v>2</c:v>
                </c:pt>
                <c:pt idx="12">
                  <c:v>1</c:v>
                </c:pt>
              </c:numCache>
            </c:numRef>
          </c:val>
          <c:extLst>
            <c:ext xmlns:c16="http://schemas.microsoft.com/office/drawing/2014/chart" uri="{C3380CC4-5D6E-409C-BE32-E72D297353CC}">
              <c16:uniqueId val="{00000002-3498-41F8-B6DF-0C9671E745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58</c:v>
                </c:pt>
                <c:pt idx="6">
                  <c:v>56</c:v>
                </c:pt>
                <c:pt idx="9">
                  <c:v>44</c:v>
                </c:pt>
                <c:pt idx="12">
                  <c:v>54</c:v>
                </c:pt>
              </c:numCache>
            </c:numRef>
          </c:val>
          <c:extLst>
            <c:ext xmlns:c16="http://schemas.microsoft.com/office/drawing/2014/chart" uri="{C3380CC4-5D6E-409C-BE32-E72D297353CC}">
              <c16:uniqueId val="{00000003-3498-41F8-B6DF-0C9671E745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223</c:v>
                </c:pt>
                <c:pt idx="3">
                  <c:v>199</c:v>
                </c:pt>
                <c:pt idx="6">
                  <c:v>207</c:v>
                </c:pt>
                <c:pt idx="9">
                  <c:v>245</c:v>
                </c:pt>
                <c:pt idx="12">
                  <c:v>159</c:v>
                </c:pt>
              </c:numCache>
            </c:numRef>
          </c:val>
          <c:extLst>
            <c:ext xmlns:c16="http://schemas.microsoft.com/office/drawing/2014/chart" uri="{C3380CC4-5D6E-409C-BE32-E72D297353CC}">
              <c16:uniqueId val="{00000004-3498-41F8-B6DF-0C9671E745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8-41F8-B6DF-0C9671E745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8-41F8-B6DF-0C9671E745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500</c:v>
                </c:pt>
                <c:pt idx="3">
                  <c:v>493</c:v>
                </c:pt>
                <c:pt idx="6">
                  <c:v>450</c:v>
                </c:pt>
                <c:pt idx="9">
                  <c:v>425</c:v>
                </c:pt>
                <c:pt idx="12">
                  <c:v>434</c:v>
                </c:pt>
              </c:numCache>
            </c:numRef>
          </c:val>
          <c:extLst>
            <c:ext xmlns:c16="http://schemas.microsoft.com/office/drawing/2014/chart" uri="{C3380CC4-5D6E-409C-BE32-E72D297353CC}">
              <c16:uniqueId val="{00000007-3498-41F8-B6DF-0C9671E74573}"/>
            </c:ext>
          </c:extLst>
        </c:ser>
        <c:dLbls>
          <c:showLegendKey val="0"/>
          <c:showVal val="0"/>
          <c:showCatName val="0"/>
          <c:showSerName val="0"/>
          <c:showPercent val="0"/>
          <c:showBubbleSize val="0"/>
        </c:dLbls>
        <c:gapWidth val="100"/>
        <c:overlap val="100"/>
        <c:axId val="549592136"/>
        <c:axId val="54959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192</c:v>
                </c:pt>
                <c:pt idx="2">
                  <c:v>#N/A</c:v>
                </c:pt>
                <c:pt idx="3">
                  <c:v>#N/A</c:v>
                </c:pt>
                <c:pt idx="4">
                  <c:v>177</c:v>
                </c:pt>
                <c:pt idx="5">
                  <c:v>#N/A</c:v>
                </c:pt>
                <c:pt idx="6">
                  <c:v>#N/A</c:v>
                </c:pt>
                <c:pt idx="7">
                  <c:v>162</c:v>
                </c:pt>
                <c:pt idx="8">
                  <c:v>#N/A</c:v>
                </c:pt>
                <c:pt idx="9">
                  <c:v>#N/A</c:v>
                </c:pt>
                <c:pt idx="10">
                  <c:v>193</c:v>
                </c:pt>
                <c:pt idx="11">
                  <c:v>#N/A</c:v>
                </c:pt>
                <c:pt idx="12">
                  <c:v>#N/A</c:v>
                </c:pt>
                <c:pt idx="13">
                  <c:v>144</c:v>
                </c:pt>
                <c:pt idx="14">
                  <c:v>#N/A</c:v>
                </c:pt>
              </c:numCache>
            </c:numRef>
          </c:val>
          <c:smooth val="0"/>
          <c:extLst>
            <c:ext xmlns:c16="http://schemas.microsoft.com/office/drawing/2014/chart" uri="{C3380CC4-5D6E-409C-BE32-E72D297353CC}">
              <c16:uniqueId val="{00000008-3498-41F8-B6DF-0C9671E74573}"/>
            </c:ext>
          </c:extLst>
        </c:ser>
        <c:dLbls>
          <c:showLegendKey val="0"/>
          <c:showVal val="0"/>
          <c:showCatName val="0"/>
          <c:showSerName val="0"/>
          <c:showPercent val="0"/>
          <c:showBubbleSize val="0"/>
        </c:dLbls>
        <c:marker val="1"/>
        <c:smooth val="0"/>
        <c:axId val="549592136"/>
        <c:axId val="549592528"/>
      </c:lineChart>
      <c:catAx>
        <c:axId val="54959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9592528"/>
        <c:crosses val="autoZero"/>
        <c:auto val="1"/>
        <c:lblAlgn val="ctr"/>
        <c:lblOffset val="100"/>
        <c:tickLblSkip val="1"/>
        <c:tickMarkSkip val="1"/>
        <c:noMultiLvlLbl val="0"/>
      </c:catAx>
      <c:valAx>
        <c:axId val="54959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959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5831</c:v>
                </c:pt>
                <c:pt idx="5">
                  <c:v>5657</c:v>
                </c:pt>
                <c:pt idx="8">
                  <c:v>5514</c:v>
                </c:pt>
                <c:pt idx="11">
                  <c:v>5363</c:v>
                </c:pt>
                <c:pt idx="14">
                  <c:v>5244</c:v>
                </c:pt>
              </c:numCache>
            </c:numRef>
          </c:val>
          <c:extLst>
            <c:ext xmlns:c16="http://schemas.microsoft.com/office/drawing/2014/chart" uri="{C3380CC4-5D6E-409C-BE32-E72D297353CC}">
              <c16:uniqueId val="{00000000-2B8E-420C-AAE6-D6C27E423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c:v>
                </c:pt>
                <c:pt idx="5">
                  <c:v>45</c:v>
                </c:pt>
                <c:pt idx="8">
                  <c:v>39</c:v>
                </c:pt>
                <c:pt idx="11">
                  <c:v>28</c:v>
                </c:pt>
                <c:pt idx="14">
                  <c:v>19</c:v>
                </c:pt>
              </c:numCache>
            </c:numRef>
          </c:val>
          <c:extLst>
            <c:ext xmlns:c16="http://schemas.microsoft.com/office/drawing/2014/chart" uri="{C3380CC4-5D6E-409C-BE32-E72D297353CC}">
              <c16:uniqueId val="{00000001-2B8E-420C-AAE6-D6C27E423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2449</c:v>
                </c:pt>
                <c:pt idx="5">
                  <c:v>2519</c:v>
                </c:pt>
                <c:pt idx="8">
                  <c:v>2546</c:v>
                </c:pt>
                <c:pt idx="11">
                  <c:v>2155</c:v>
                </c:pt>
                <c:pt idx="14">
                  <c:v>2538</c:v>
                </c:pt>
              </c:numCache>
            </c:numRef>
          </c:val>
          <c:extLst>
            <c:ext xmlns:c16="http://schemas.microsoft.com/office/drawing/2014/chart" uri="{C3380CC4-5D6E-409C-BE32-E72D297353CC}">
              <c16:uniqueId val="{00000002-2B8E-420C-AAE6-D6C27E423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16</c:v>
                </c:pt>
              </c:numCache>
            </c:numRef>
          </c:val>
          <c:extLst>
            <c:ext xmlns:c16="http://schemas.microsoft.com/office/drawing/2014/chart" uri="{C3380CC4-5D6E-409C-BE32-E72D297353CC}">
              <c16:uniqueId val="{00000003-2B8E-420C-AAE6-D6C27E423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8E-420C-AAE6-D6C27E423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2B8E-420C-AAE6-D6C27E423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726</c:v>
                </c:pt>
                <c:pt idx="3">
                  <c:v>766</c:v>
                </c:pt>
                <c:pt idx="6">
                  <c:v>733</c:v>
                </c:pt>
                <c:pt idx="9">
                  <c:v>756</c:v>
                </c:pt>
                <c:pt idx="12">
                  <c:v>768</c:v>
                </c:pt>
              </c:numCache>
            </c:numRef>
          </c:val>
          <c:extLst>
            <c:ext xmlns:c16="http://schemas.microsoft.com/office/drawing/2014/chart" uri="{C3380CC4-5D6E-409C-BE32-E72D297353CC}">
              <c16:uniqueId val="{00000006-2B8E-420C-AAE6-D6C27E423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773</c:v>
                </c:pt>
                <c:pt idx="3">
                  <c:v>738</c:v>
                </c:pt>
                <c:pt idx="6">
                  <c:v>798</c:v>
                </c:pt>
                <c:pt idx="9">
                  <c:v>862</c:v>
                </c:pt>
                <c:pt idx="12">
                  <c:v>832</c:v>
                </c:pt>
              </c:numCache>
            </c:numRef>
          </c:val>
          <c:extLst>
            <c:ext xmlns:c16="http://schemas.microsoft.com/office/drawing/2014/chart" uri="{C3380CC4-5D6E-409C-BE32-E72D297353CC}">
              <c16:uniqueId val="{00000007-2B8E-420C-AAE6-D6C27E423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2450</c:v>
                </c:pt>
                <c:pt idx="3">
                  <c:v>2330</c:v>
                </c:pt>
                <c:pt idx="6">
                  <c:v>2195</c:v>
                </c:pt>
                <c:pt idx="9">
                  <c:v>2176</c:v>
                </c:pt>
                <c:pt idx="12">
                  <c:v>1856</c:v>
                </c:pt>
              </c:numCache>
            </c:numRef>
          </c:val>
          <c:extLst>
            <c:ext xmlns:c16="http://schemas.microsoft.com/office/drawing/2014/chart" uri="{C3380CC4-5D6E-409C-BE32-E72D297353CC}">
              <c16:uniqueId val="{00000008-2B8E-420C-AAE6-D6C27E423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9-2B8E-420C-AAE6-D6C27E423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4405</c:v>
                </c:pt>
                <c:pt idx="3">
                  <c:v>4332</c:v>
                </c:pt>
                <c:pt idx="6">
                  <c:v>4256</c:v>
                </c:pt>
                <c:pt idx="9">
                  <c:v>4519</c:v>
                </c:pt>
                <c:pt idx="12">
                  <c:v>4584</c:v>
                </c:pt>
              </c:numCache>
            </c:numRef>
          </c:val>
          <c:extLst>
            <c:ext xmlns:c16="http://schemas.microsoft.com/office/drawing/2014/chart" uri="{C3380CC4-5D6E-409C-BE32-E72D297353CC}">
              <c16:uniqueId val="{0000000A-2B8E-420C-AAE6-D6C27E4238C4}"/>
            </c:ext>
          </c:extLst>
        </c:ser>
        <c:dLbls>
          <c:showLegendKey val="0"/>
          <c:showVal val="0"/>
          <c:showCatName val="0"/>
          <c:showSerName val="0"/>
          <c:showPercent val="0"/>
          <c:showBubbleSize val="0"/>
        </c:dLbls>
        <c:gapWidth val="100"/>
        <c:overlap val="100"/>
        <c:axId val="553284760"/>
        <c:axId val="55328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c:v>
                </c:pt>
                <c:pt idx="2">
                  <c:v>#N/A</c:v>
                </c:pt>
                <c:pt idx="3">
                  <c:v>#N/A</c:v>
                </c:pt>
                <c:pt idx="4">
                  <c:v>0</c:v>
                </c:pt>
                <c:pt idx="5">
                  <c:v>#N/A</c:v>
                </c:pt>
                <c:pt idx="6">
                  <c:v>#N/A</c:v>
                </c:pt>
                <c:pt idx="7">
                  <c:v>0</c:v>
                </c:pt>
                <c:pt idx="8">
                  <c:v>#N/A</c:v>
                </c:pt>
                <c:pt idx="9">
                  <c:v>#N/A</c:v>
                </c:pt>
                <c:pt idx="10">
                  <c:v>768</c:v>
                </c:pt>
                <c:pt idx="11">
                  <c:v>#N/A</c:v>
                </c:pt>
                <c:pt idx="12">
                  <c:v>#N/A</c:v>
                </c:pt>
                <c:pt idx="13">
                  <c:v>256</c:v>
                </c:pt>
                <c:pt idx="14">
                  <c:v>#N/A</c:v>
                </c:pt>
              </c:numCache>
            </c:numRef>
          </c:val>
          <c:smooth val="0"/>
          <c:extLst>
            <c:ext xmlns:c16="http://schemas.microsoft.com/office/drawing/2014/chart" uri="{C3380CC4-5D6E-409C-BE32-E72D297353CC}">
              <c16:uniqueId val="{0000000B-2B8E-420C-AAE6-D6C27E4238C4}"/>
            </c:ext>
          </c:extLst>
        </c:ser>
        <c:dLbls>
          <c:showLegendKey val="0"/>
          <c:showVal val="0"/>
          <c:showCatName val="0"/>
          <c:showSerName val="0"/>
          <c:showPercent val="0"/>
          <c:showBubbleSize val="0"/>
        </c:dLbls>
        <c:marker val="1"/>
        <c:smooth val="0"/>
        <c:axId val="553284760"/>
        <c:axId val="553285152"/>
      </c:lineChart>
      <c:catAx>
        <c:axId val="553284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3285152"/>
        <c:crosses val="autoZero"/>
        <c:auto val="1"/>
        <c:lblAlgn val="ctr"/>
        <c:lblOffset val="100"/>
        <c:tickLblSkip val="1"/>
        <c:tickMarkSkip val="1"/>
        <c:noMultiLvlLbl val="0"/>
      </c:catAx>
      <c:valAx>
        <c:axId val="5532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284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635</c:v>
                </c:pt>
                <c:pt idx="1">
                  <c:v>296</c:v>
                </c:pt>
                <c:pt idx="2">
                  <c:v>518</c:v>
                </c:pt>
              </c:numCache>
            </c:numRef>
          </c:val>
          <c:extLst>
            <c:ext xmlns:c16="http://schemas.microsoft.com/office/drawing/2014/chart" uri="{C3380CC4-5D6E-409C-BE32-E72D297353CC}">
              <c16:uniqueId val="{00000000-3D2E-491B-B641-A28FCFDCA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517</c:v>
                </c:pt>
                <c:pt idx="1">
                  <c:v>522</c:v>
                </c:pt>
                <c:pt idx="2">
                  <c:v>522</c:v>
                </c:pt>
              </c:numCache>
            </c:numRef>
          </c:val>
          <c:extLst>
            <c:ext xmlns:c16="http://schemas.microsoft.com/office/drawing/2014/chart" uri="{C3380CC4-5D6E-409C-BE32-E72D297353CC}">
              <c16:uniqueId val="{00000001-3D2E-491B-B641-A28FCFDCA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630</c:v>
                </c:pt>
                <c:pt idx="1">
                  <c:v>522</c:v>
                </c:pt>
                <c:pt idx="2">
                  <c:v>707</c:v>
                </c:pt>
              </c:numCache>
            </c:numRef>
          </c:val>
          <c:extLst>
            <c:ext xmlns:c16="http://schemas.microsoft.com/office/drawing/2014/chart" uri="{C3380CC4-5D6E-409C-BE32-E72D297353CC}">
              <c16:uniqueId val="{00000002-3D2E-491B-B641-A28FCFDCA4E8}"/>
            </c:ext>
          </c:extLst>
        </c:ser>
        <c:dLbls>
          <c:showLegendKey val="0"/>
          <c:showVal val="0"/>
          <c:showCatName val="0"/>
          <c:showSerName val="0"/>
          <c:showPercent val="0"/>
          <c:showBubbleSize val="0"/>
        </c:dLbls>
        <c:gapWidth val="120"/>
        <c:overlap val="100"/>
        <c:axId val="549591352"/>
        <c:axId val="549590960"/>
      </c:barChart>
      <c:catAx>
        <c:axId val="54959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9590960"/>
        <c:crosses val="autoZero"/>
        <c:auto val="1"/>
        <c:lblAlgn val="ctr"/>
        <c:lblOffset val="100"/>
        <c:tickLblSkip val="1"/>
        <c:tickMarkSkip val="1"/>
        <c:noMultiLvlLbl val="0"/>
      </c:catAx>
      <c:valAx>
        <c:axId val="549590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959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{1A991C01-1547-4901-9991-E53BD7CC69A2}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B0-42D2-9A7C-56F644C094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{2F06190E-C1A9-44C2-AF25-1E0DBA57DCDC}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B0-42D2-9A7C-56F644C094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{6D3C7EC5-69AD-4F0F-ACB3-CCECD425C672}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B0-42D2-9A7C-56F644C094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{253130EC-204A-4F8E-959D-F1D28A94A4DF}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B0-42D2-9A7C-56F644C094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{2BD37F78-C11C-4892-A7A9-8014BAB3D748}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B0-42D2-9A7C-56F644C094D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{5CFA26A6-28D2-4193-B787-F761AE0665BC}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B0-42D2-9A7C-56F644C094D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{18FBEB20-32F6-407B-AA04-2E25ACFC3E82}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B0-42D2-9A7C-56F644C094D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{86C9EF23-6093-4C5A-BC07-8B1E8A3683EC}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B0-42D2-9A7C-56F644C094D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{8526F2CD-DA41-4036-A612-1D808D468C21}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B0-42D2-9A7C-56F644C094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c:v>
                </c:pt>
                <c:pt idx="16">
                  <c:v>60.8</c:v>
                </c:pt>
                <c:pt idx="24">
                  <c:v>63.1</c:v>
                </c:pt>
                <c:pt idx="32">
                  <c:v>64.900000000000006</c:v>
                </c:pt>
              </c:numCache>
            </c:numRef>
          </c:xVal>
          <c:yVal>
            <c:numRef>
              <c:f>公会計指標分析・財政指標組合せ分析表!$BP$51:$DC$51</c:f>
              <c:numCache>
                <c:formatCode>#,##0.0;"▲ "#,##0.0</c:formatCode>
                <c:ptCount val="40"/>
                <c:pt idx="0">
                  <c:v>0.5</c:v>
                </c:pt>
                <c:pt idx="24">
                  <c:v>22.1</c:v>
                </c:pt>
                <c:pt idx="32">
                  <c:v>6.7</c:v>
                </c:pt>
              </c:numCache>
            </c:numRef>
          </c:yVal>
          <c:smooth val="0"/>
          <c:extLst>
            <c:ext xmlns:c16="http://schemas.microsoft.com/office/drawing/2014/chart" uri="{C3380CC4-5D6E-409C-BE32-E72D297353CC}">
              <c16:uniqueId val="{00000009-85B0-42D2-9A7C-56F644C094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{06129297-5C29-4CA9-8C5E-FDD19F85BA50}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B0-42D2-9A7C-56F644C094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{53783FC0-D8F7-416E-904D-786997C8194F}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B0-42D2-9A7C-56F644C094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{72F79BE2-F834-4D9B-BB98-B5641221B561}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B0-42D2-9A7C-56F644C094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{4B6B6D5A-1F0D-4781-83B8-7E40A8EACACF}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B0-42D2-9A7C-56F644C094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{6EA1A8BD-82AF-4178-A5AE-ADBEFFED34D3}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B0-42D2-9A7C-56F644C094D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{0C48FCC4-D620-4980-84F5-41DBB26B4E33}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B0-42D2-9A7C-56F644C094D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{38533373-AB02-4D4C-B48D-86B67A2098F2}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B0-42D2-9A7C-56F644C094D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{5F355F65-9212-43ED-B402-B5E74419F195}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B0-42D2-9A7C-56F644C094D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{3002C89F-BCE1-4E1C-930F-C472F95D7D8D}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B0-42D2-9A7C-56F644C09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85B0-42D2-9A7C-56F644C094DC}"/>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{37F1D882-E54B-4476-AE4F-2D8EE2539D55}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71-47E1-A9AB-4C54F4CE75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{15941A83-073D-4408-8180-927D24BC43DB}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71-47E1-A9AB-4C54F4CE75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{34E18F6E-4282-4BE3-85D6-216201E78958}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71-47E1-A9AB-4C54F4CE75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{3952CB61-A28B-42D4-86AC-99D61CF2C3A6}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71-47E1-A9AB-4C54F4CE75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{0BD1AB4C-B9AD-4321-BFFA-DFBDE39B4298}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71-47E1-A9AB-4C54F4CE75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{61DC6527-7E9F-457B-B5F9-D31C845D2BEE}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71-47E1-A9AB-4C54F4CE751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{45054105-0ED8-442C-8295-A4F3C60612F5}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71-47E1-A9AB-4C54F4CE751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{D01D8686-60E4-4239-B46A-064FD4067C36}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71-47E1-A9AB-4C54F4CE75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{582EAB0D-C192-4F7D-AFFE-1FC702D2A14A}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71-47E1-A9AB-4C54F4CE75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5.2</c:v>
                </c:pt>
                <c:pt idx="16">
                  <c:v>5.0999999999999996</c:v>
                </c:pt>
                <c:pt idx="24">
                  <c:v>5.0999999999999996</c:v>
                </c:pt>
                <c:pt idx="32">
                  <c:v>4.5999999999999996</c:v>
                </c:pt>
              </c:numCache>
            </c:numRef>
          </c:xVal>
          <c:yVal>
            <c:numRef>
              <c:f>公会計指標分析・財政指標組合せ分析表!$BP$73:$DC$73</c:f>
              <c:numCache>
                <c:formatCode>#,##0.0;"▲ "#,##0.0</c:formatCode>
                <c:ptCount val="40"/>
                <c:pt idx="0">
                  <c:v>0.5</c:v>
                </c:pt>
                <c:pt idx="24">
                  <c:v>22.1</c:v>
                </c:pt>
                <c:pt idx="32">
                  <c:v>6.7</c:v>
                </c:pt>
              </c:numCache>
            </c:numRef>
          </c:yVal>
          <c:smooth val="0"/>
          <c:extLst>
            <c:ext xmlns:c16="http://schemas.microsoft.com/office/drawing/2014/chart" uri="{C3380CC4-5D6E-409C-BE32-E72D297353CC}">
              <c16:uniqueId val="{00000009-FC71-47E1-A9AB-4C54F4CE75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{554D75D4-71AC-4046-8C4C-59585786358E}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71-47E1-A9AB-4C54F4CE75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{4060E156-BE55-49E8-981C-4699C2D57D27}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71-47E1-A9AB-4C54F4CE75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{93CBC388-AF3D-4CE4-9B7F-DD97F38B2C29}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71-47E1-A9AB-4C54F4CE75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{253F28EE-8EC1-4361-A273-C670F3922EF9}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71-47E1-A9AB-4C54F4CE75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{A8D29BD0-1588-4724-9CB2-EE7A55B2BEFB}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71-47E1-A9AB-4C54F4CE751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{B173BE60-D0E9-463D-A2B8-BB1A0B520B06}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71-47E1-A9AB-4C54F4CE751D}"/>
                </c:ext>
              </c:extLst>
            </c:dLbl>
            <c:dLbl>
              <c:idx val="16"/>
              <c:layout>
                <c:manualLayout>
                  <c:x val="0"/>
                  <c:y val="-1.8271369340649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{5139EBC4-F5B9-40C4-A0A5-519316A152D4}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71-47E1-A9AB-4C54F4CE751D}"/>
                </c:ext>
              </c:extLst>
            </c:dLbl>
            <c:dLbl>
              <c:idx val="24"/>
              <c:layout>
                <c:manualLayout>
                  <c:x val="0"/>
                  <c:y val="1.82713693406497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{C9C93712-FD92-46AF-B7EE-3C504C72DD5B}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71-47E1-A9AB-4C54F4CE751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{95CC5AC3-FF1F-4182-9C22-F1D543A26999}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71-47E1-A9AB-4C54F4CE75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C71-47E1-A9AB-4C54F4CE751D}"/>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ポイント減）となった。元利償還金は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財政対策債等の償還が開始されたことにより増加している一方、公営企業債の元利償還金に対する繰入金が減少したことにより、分子となる額が減少したことが要因である。今後も新規地方債発行の抑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満期一括償還地方債を発行していない。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令和２年度の将来負担比率は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ポイント減）となった。地方債現在高が増加したものの公営企業債等繰入見込額の減少により将来負担額が減少したことに加え、充当可能基金が増加したことにより控除財源が増加したことが要因である。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宮城県蔵王町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地域福祉センター改修事業等のため公共施設等維持補修基金から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百万円取り崩した一方、地域社会再生事業費の創設等により普通交付税が増加したこと等により財政調整基金に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百万円、統合中学校建設事業に対応するため義務教育施設整備基金に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東日本大震災や蔵王山の火山対策等の非常時の行政需要に対応できるように、財政調整基金の残高は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統合中学校建設事業に対応するため、義務教育施設整備基金に優先して積み立てていく。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義務教育施設整備基金：義務教育施設の整備資金に充てる。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公共施設等維持補修基金：行政財産として管理する建物の修繕その他の維持補修に充てる。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義務教育施設整備基金：統合中学校建設事業に対応するため積み立てたことにより増加。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ふるさと応援寄附基金：ふるさと応援寄附の増により増加。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義務教育施設整備基金：統合中学校建設事業に充てていくため、減少していく見込み。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ふるさと応援寄附基金：ふるさと応援寄附の増により、増加していく見込み。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地域社会再生事業費の創設等による普通交付税の増加。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東日本大震災や蔵王山の火山対策等の非常時の行政需要に対応できるように、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地方債の償還計画を踏まえ、計画的に積立てを行っていく。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有形固定資産減価償却率は類似団体と比べて同水準にある。公共施設等総合管理計画に基づき施設の維持管理を適切に行い、老朽化対策に取組んでいく。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0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133261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048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122449</xdr:rowOff>
    </xdr:from>
    <xdr:to>
      <xdr:col>19</xdr:col>
      <xdr:colOff>187325</xdr:colOff>
      <xdr:row>31</xdr:row>
      <xdr:rowOff>52599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34184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08827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31</xdr:row>
      <xdr:rowOff>1799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046893"/>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48683</xdr:rowOff>
    </xdr:from>
    <xdr:to>
      <xdr:col>11</xdr:col>
      <xdr:colOff>187325</xdr:colOff>
      <xdr:row>30</xdr:row>
      <xdr:rowOff>150283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131868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01450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37888</xdr:rowOff>
    </xdr:from>
    <xdr:to>
      <xdr:col>7</xdr:col>
      <xdr:colOff>187325</xdr:colOff>
      <xdr:row>30</xdr:row>
      <xdr:rowOff>139488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88688</xdr:rowOff>
    </xdr:from>
    <xdr:to>
      <xdr:col>11</xdr:col>
      <xdr:colOff>136525</xdr:colOff>
      <xdr:row>30</xdr:row>
      <xdr:rowOff>99483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00371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43726</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141410</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蔵王町長期総合計画により毎年の地方債の新規発行額を抑制したこと等により、将来負担額は減少傾向にあったが、令和元年度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統合中学校建設に係る起債等により類似団体の平均値を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25174</xdr:rowOff>
    </xdr:from>
    <xdr:to>
      <xdr:col>76</xdr:col>
      <xdr:colOff>73025</xdr:colOff>
      <xdr:row>30</xdr:row>
      <xdr:rowOff>126774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3601</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59838</xdr:rowOff>
    </xdr:from>
    <xdr:to>
      <xdr:col>72</xdr:col>
      <xdr:colOff>123825</xdr:colOff>
      <xdr:row>30</xdr:row>
      <xdr:rowOff>161438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97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75974</xdr:rowOff>
    </xdr:from>
    <xdr:to>
      <xdr:col>76</xdr:col>
      <xdr:colOff>22225</xdr:colOff>
      <xdr:row>30</xdr:row>
      <xdr:rowOff>110638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990999"/>
          <a:ext cx="711200" cy="3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140130</xdr:rowOff>
    </xdr:from>
    <xdr:to>
      <xdr:col>68</xdr:col>
      <xdr:colOff>123825</xdr:colOff>
      <xdr:row>30</xdr:row>
      <xdr:rowOff>70280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19480</xdr:rowOff>
    </xdr:from>
    <xdr:to>
      <xdr:col>72</xdr:col>
      <xdr:colOff>73025</xdr:colOff>
      <xdr:row>30</xdr:row>
      <xdr:rowOff>110638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3322300" y="5934505"/>
          <a:ext cx="762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705</xdr:rowOff>
    </xdr:from>
    <xdr:to>
      <xdr:col>64</xdr:col>
      <xdr:colOff>123825</xdr:colOff>
      <xdr:row>30</xdr:row>
      <xdr:rowOff>102305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9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19480</xdr:rowOff>
    </xdr:from>
    <xdr:to>
      <xdr:col>68</xdr:col>
      <xdr:colOff>73025</xdr:colOff>
      <xdr:row>30</xdr:row>
      <xdr:rowOff>51505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934505"/>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132574</xdr:rowOff>
    </xdr:from>
    <xdr:to>
      <xdr:col>60</xdr:col>
      <xdr:colOff>123825</xdr:colOff>
      <xdr:row>30</xdr:row>
      <xdr:rowOff>62724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8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11924</xdr:rowOff>
    </xdr:from>
    <xdr:to>
      <xdr:col>64</xdr:col>
      <xdr:colOff>73025</xdr:colOff>
      <xdr:row>30</xdr:row>
      <xdr:rowOff>51505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926949"/>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152565</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06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86807</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6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93432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0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79251</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65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50165</xdr:rowOff>
    </xdr:from>
    <xdr:to>
      <xdr:col>24</xdr:col>
      <xdr:colOff>114300</xdr:colOff>
      <xdr:row>35</xdr:row>
      <xdr:rowOff>151765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xdr:rowOff>
    </xdr:from>
    <xdr:to>
      <xdr:col>20</xdr:col>
      <xdr:colOff>38100</xdr:colOff>
      <xdr:row>35</xdr:row>
      <xdr:rowOff>113665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62865</xdr:rowOff>
    </xdr:from>
    <xdr:to>
      <xdr:col>24</xdr:col>
      <xdr:colOff>63500</xdr:colOff>
      <xdr:row>35</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636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130175</xdr:rowOff>
    </xdr:from>
    <xdr:to>
      <xdr:col>15</xdr:col>
      <xdr:colOff>101600</xdr:colOff>
      <xdr:row>35</xdr:row>
      <xdr:rowOff>60325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xdr:rowOff>
    </xdr:from>
    <xdr:to>
      <xdr:col>19</xdr:col>
      <xdr:colOff>177800</xdr:colOff>
      <xdr:row>35</xdr:row>
      <xdr:rowOff>62865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0102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92075</xdr:rowOff>
    </xdr:from>
    <xdr:to>
      <xdr:col>10</xdr:col>
      <xdr:colOff>165100</xdr:colOff>
      <xdr:row>35</xdr:row>
      <xdr:rowOff>22225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142875</xdr:rowOff>
    </xdr:from>
    <xdr:to>
      <xdr:col>15</xdr:col>
      <xdr:colOff>50800</xdr:colOff>
      <xdr:row>35</xdr:row>
      <xdr:rowOff>9525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97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76835</xdr:rowOff>
    </xdr:from>
    <xdr:to>
      <xdr:col>6</xdr:col>
      <xdr:colOff>38100</xdr:colOff>
      <xdr:row>35</xdr:row>
      <xdr:rowOff>6985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127635</xdr:rowOff>
    </xdr:from>
    <xdr:to>
      <xdr:col>10</xdr:col>
      <xdr:colOff>114300</xdr:colOff>
      <xdr:row>34</xdr:row>
      <xdr:rowOff>142875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9569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130192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38752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23512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112040</xdr:rowOff>
    </xdr:from>
    <xdr:to>
      <xdr:col>55</xdr:col>
      <xdr:colOff>50800</xdr:colOff>
      <xdr:row>40</xdr:row>
      <xdr:rowOff>42190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90467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116574</xdr:rowOff>
    </xdr:from>
    <xdr:to>
      <xdr:col>50</xdr:col>
      <xdr:colOff>165100</xdr:colOff>
      <xdr:row>40</xdr:row>
      <xdr:rowOff>46724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162840</xdr:rowOff>
    </xdr:from>
    <xdr:to>
      <xdr:col>55</xdr:col>
      <xdr:colOff>0</xdr:colOff>
      <xdr:row>39</xdr:row>
      <xdr:rowOff>167374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49390"/>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111049</xdr:rowOff>
    </xdr:from>
    <xdr:to>
      <xdr:col>46</xdr:col>
      <xdr:colOff>38100</xdr:colOff>
      <xdr:row>40</xdr:row>
      <xdr:rowOff>41199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161849</xdr:rowOff>
    </xdr:from>
    <xdr:to>
      <xdr:col>50</xdr:col>
      <xdr:colOff>114300</xdr:colOff>
      <xdr:row>39</xdr:row>
      <xdr:rowOff>167374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684839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118211</xdr:rowOff>
    </xdr:from>
    <xdr:to>
      <xdr:col>41</xdr:col>
      <xdr:colOff>101600</xdr:colOff>
      <xdr:row>40</xdr:row>
      <xdr:rowOff>48361</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161849</xdr:rowOff>
    </xdr:from>
    <xdr:to>
      <xdr:col>45</xdr:col>
      <xdr:colOff>177800</xdr:colOff>
      <xdr:row>39</xdr:row>
      <xdr:rowOff>169011</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839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134824</xdr:rowOff>
    </xdr:from>
    <xdr:to>
      <xdr:col>36</xdr:col>
      <xdr:colOff>165100</xdr:colOff>
      <xdr:row>40</xdr:row>
      <xdr:rowOff>64974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169011</xdr:rowOff>
    </xdr:from>
    <xdr:to>
      <xdr:col>41</xdr:col>
      <xdr:colOff>50800</xdr:colOff>
      <xdr:row>40</xdr:row>
      <xdr:rowOff>14174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55561"/>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37851</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32326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39488</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9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56101</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104322</xdr:rowOff>
    </xdr:from>
    <xdr:to>
      <xdr:col>24</xdr:col>
      <xdr:colOff>114300</xdr:colOff>
      <xdr:row>59</xdr:row>
      <xdr:rowOff>34472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89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127363</xdr:rowOff>
    </xdr:from>
    <xdr:to>
      <xdr:col>24</xdr:col>
      <xdr:colOff>63500</xdr:colOff>
      <xdr:row>58</xdr:row>
      <xdr:rowOff>155122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0714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140426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908300" y="100714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61867</xdr:rowOff>
    </xdr:from>
    <xdr:to>
      <xdr:col>10</xdr:col>
      <xdr:colOff>165100</xdr:colOff>
      <xdr:row>58</xdr:row>
      <xdr:rowOff>163467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112667</xdr:rowOff>
    </xdr:from>
    <xdr:to>
      <xdr:col>15</xdr:col>
      <xdr:colOff>50800</xdr:colOff>
      <xdr:row>58</xdr:row>
      <xdr:rowOff>140426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0567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112667</xdr:rowOff>
    </xdr:from>
    <xdr:to>
      <xdr:col>10</xdr:col>
      <xdr:colOff>114300</xdr:colOff>
      <xdr:row>59</xdr:row>
      <xdr:rowOff>42454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1005676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8544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22056</xdr:rowOff>
    </xdr:from>
    <xdr:to>
      <xdr:col>55</xdr:col>
      <xdr:colOff>50800</xdr:colOff>
      <xdr:row>63</xdr:row>
      <xdr:rowOff>123656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80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24093</xdr:rowOff>
    </xdr:from>
    <xdr:to>
      <xdr:col>50</xdr:col>
      <xdr:colOff>165100</xdr:colOff>
      <xdr:row>63</xdr:row>
      <xdr:rowOff>125693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72856</xdr:rowOff>
    </xdr:from>
    <xdr:to>
      <xdr:col>55</xdr:col>
      <xdr:colOff>0</xdr:colOff>
      <xdr:row>63</xdr:row>
      <xdr:rowOff>74893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74206"/>
          <a:ext cx="8382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38542</xdr:rowOff>
    </xdr:from>
    <xdr:to>
      <xdr:col>46</xdr:col>
      <xdr:colOff>38100</xdr:colOff>
      <xdr:row>63</xdr:row>
      <xdr:rowOff>140142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74893</xdr:rowOff>
    </xdr:from>
    <xdr:to>
      <xdr:col>50</xdr:col>
      <xdr:colOff>114300</xdr:colOff>
      <xdr:row>63</xdr:row>
      <xdr:rowOff>89342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76243"/>
          <a:ext cx="889000" cy="1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41442</xdr:rowOff>
    </xdr:from>
    <xdr:to>
      <xdr:col>41</xdr:col>
      <xdr:colOff>101600</xdr:colOff>
      <xdr:row>63</xdr:row>
      <xdr:rowOff>143042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89342</xdr:rowOff>
    </xdr:from>
    <xdr:to>
      <xdr:col>45</xdr:col>
      <xdr:colOff>177800</xdr:colOff>
      <xdr:row>63</xdr:row>
      <xdr:rowOff>92242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90692"/>
          <a:ext cx="8890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85759</xdr:rowOff>
    </xdr:from>
    <xdr:to>
      <xdr:col>36</xdr:col>
      <xdr:colOff>165100</xdr:colOff>
      <xdr:row>64</xdr:row>
      <xdr:rowOff>15909</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92242</xdr:rowOff>
    </xdr:from>
    <xdr:to>
      <xdr:col>41</xdr:col>
      <xdr:colOff>50800</xdr:colOff>
      <xdr:row>63</xdr:row>
      <xdr:rowOff>136559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93592"/>
          <a:ext cx="889000" cy="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116820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1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131269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93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134169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7036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05111" y="109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95886</xdr:rowOff>
    </xdr:from>
    <xdr:to>
      <xdr:col>24</xdr:col>
      <xdr:colOff>114300</xdr:colOff>
      <xdr:row>84</xdr:row>
      <xdr:rowOff>26036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74313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146686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432941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99061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42817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51436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4232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83</xdr:row>
      <xdr:rowOff>1905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41846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37050</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61824</xdr:rowOff>
    </xdr:from>
    <xdr:to>
      <xdr:col>50</xdr:col>
      <xdr:colOff>165100</xdr:colOff>
      <xdr:row>84</xdr:row>
      <xdr:rowOff>163424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44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109423</xdr:rowOff>
    </xdr:from>
    <xdr:to>
      <xdr:col>55</xdr:col>
      <xdr:colOff>0</xdr:colOff>
      <xdr:row>84</xdr:row>
      <xdr:rowOff>112624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4511223"/>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67768</xdr:rowOff>
    </xdr:from>
    <xdr:to>
      <xdr:col>46</xdr:col>
      <xdr:colOff>38100</xdr:colOff>
      <xdr:row>84</xdr:row>
      <xdr:rowOff>169368</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112624</xdr:rowOff>
    </xdr:from>
    <xdr:to>
      <xdr:col>50</xdr:col>
      <xdr:colOff>114300</xdr:colOff>
      <xdr:row>84</xdr:row>
      <xdr:rowOff>118568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451442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72340</xdr:rowOff>
    </xdr:from>
    <xdr:to>
      <xdr:col>41</xdr:col>
      <xdr:colOff>101600</xdr:colOff>
      <xdr:row>85</xdr:row>
      <xdr:rowOff>2490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44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118568</xdr:rowOff>
    </xdr:from>
    <xdr:to>
      <xdr:col>45</xdr:col>
      <xdr:colOff>177800</xdr:colOff>
      <xdr:row>84</xdr:row>
      <xdr:rowOff>123140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452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75082</xdr:rowOff>
    </xdr:from>
    <xdr:to>
      <xdr:col>36</xdr:col>
      <xdr:colOff>165100</xdr:colOff>
      <xdr:row>85</xdr:row>
      <xdr:rowOff>5232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44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123140</xdr:rowOff>
    </xdr:from>
    <xdr:to>
      <xdr:col>41</xdr:col>
      <xdr:colOff>50800</xdr:colOff>
      <xdr:row>84</xdr:row>
      <xdr:rowOff>125882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452494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154551</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45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160495</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456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165067</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167809</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45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66675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8789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40</xdr:row>
      <xdr:rowOff>20955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8351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53975</xdr:rowOff>
    </xdr:from>
    <xdr:to>
      <xdr:col>72</xdr:col>
      <xdr:colOff>38100</xdr:colOff>
      <xdr:row>39</xdr:row>
      <xdr:rowOff>155575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104775</xdr:rowOff>
    </xdr:from>
    <xdr:to>
      <xdr:col>76</xdr:col>
      <xdr:colOff>114300</xdr:colOff>
      <xdr:row>39</xdr:row>
      <xdr:rowOff>148590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791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xdr:rowOff>
    </xdr:from>
    <xdr:to>
      <xdr:col>67</xdr:col>
      <xdr:colOff>101600</xdr:colOff>
      <xdr:row>39</xdr:row>
      <xdr:rowOff>109855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59055</xdr:rowOff>
    </xdr:from>
    <xdr:to>
      <xdr:col>71</xdr:col>
      <xdr:colOff>177800</xdr:colOff>
      <xdr:row>39</xdr:row>
      <xdr:rowOff>104775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745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146702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145415</xdr:rowOff>
    </xdr:from>
    <xdr:to>
      <xdr:col>112</xdr:col>
      <xdr:colOff>38100</xdr:colOff>
      <xdr:row>39</xdr:row>
      <xdr:rowOff>75565</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24765</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705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156845</xdr:rowOff>
    </xdr:from>
    <xdr:to>
      <xdr:col>107</xdr:col>
      <xdr:colOff>101600</xdr:colOff>
      <xdr:row>39</xdr:row>
      <xdr:rowOff>86995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24765</xdr:rowOff>
    </xdr:from>
    <xdr:to>
      <xdr:col>111</xdr:col>
      <xdr:colOff>177800</xdr:colOff>
      <xdr:row>39</xdr:row>
      <xdr:rowOff>36195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711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166370</xdr:rowOff>
    </xdr:from>
    <xdr:to>
      <xdr:col>102</xdr:col>
      <xdr:colOff>165100</xdr:colOff>
      <xdr:row>39</xdr:row>
      <xdr:rowOff>96520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36195</xdr:rowOff>
    </xdr:from>
    <xdr:to>
      <xdr:col>107</xdr:col>
      <xdr:colOff>50800</xdr:colOff>
      <xdr:row>39</xdr:row>
      <xdr:rowOff>45720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722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xdr:rowOff>
    </xdr:from>
    <xdr:to>
      <xdr:col>98</xdr:col>
      <xdr:colOff>38100</xdr:colOff>
      <xdr:row>39</xdr:row>
      <xdr:rowOff>102235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45720</xdr:rowOff>
    </xdr:from>
    <xdr:to>
      <xdr:col>102</xdr:col>
      <xdr:colOff>114300</xdr:colOff>
      <xdr:row>39</xdr:row>
      <xdr:rowOff>51435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732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66692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78122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87647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93362</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99423</xdr:rowOff>
    </xdr:from>
    <xdr:to>
      <xdr:col>85</xdr:col>
      <xdr:colOff>177800</xdr:colOff>
      <xdr:row>64</xdr:row>
      <xdr:rowOff>29573</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14350</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81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78196</xdr:rowOff>
    </xdr:from>
    <xdr:to>
      <xdr:col>81</xdr:col>
      <xdr:colOff>101600</xdr:colOff>
      <xdr:row>64</xdr:row>
      <xdr:rowOff>8346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128996</xdr:rowOff>
    </xdr:from>
    <xdr:to>
      <xdr:col>85</xdr:col>
      <xdr:colOff>127000</xdr:colOff>
      <xdr:row>63</xdr:row>
      <xdr:rowOff>150223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9303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106135</xdr:rowOff>
    </xdr:from>
    <xdr:to>
      <xdr:col>81</xdr:col>
      <xdr:colOff>50800</xdr:colOff>
      <xdr:row>63</xdr:row>
      <xdr:rowOff>128996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9074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30843</xdr:rowOff>
    </xdr:from>
    <xdr:to>
      <xdr:col>72</xdr:col>
      <xdr:colOff>38100</xdr:colOff>
      <xdr:row>63</xdr:row>
      <xdr:rowOff>132443</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81643</xdr:rowOff>
    </xdr:from>
    <xdr:to>
      <xdr:col>76</xdr:col>
      <xdr:colOff>114300</xdr:colOff>
      <xdr:row>63</xdr:row>
      <xdr:rowOff>106135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703300" y="108829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4717</xdr:rowOff>
    </xdr:from>
    <xdr:to>
      <xdr:col>67</xdr:col>
      <xdr:colOff>101600</xdr:colOff>
      <xdr:row>63</xdr:row>
      <xdr:rowOff>106317</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55517</xdr:rowOff>
    </xdr:from>
    <xdr:to>
      <xdr:col>71</xdr:col>
      <xdr:colOff>177800</xdr:colOff>
      <xdr:row>63</xdr:row>
      <xdr:rowOff>81643</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8568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170923</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123570</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97444</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41402</xdr:rowOff>
    </xdr:from>
    <xdr:to>
      <xdr:col>116</xdr:col>
      <xdr:colOff>114300</xdr:colOff>
      <xdr:row>61</xdr:row>
      <xdr:rowOff>143002</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4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64279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35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51689</xdr:rowOff>
    </xdr:from>
    <xdr:to>
      <xdr:col>112</xdr:col>
      <xdr:colOff>38100</xdr:colOff>
      <xdr:row>61</xdr:row>
      <xdr:rowOff>153289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92202</xdr:rowOff>
    </xdr:from>
    <xdr:to>
      <xdr:col>116</xdr:col>
      <xdr:colOff>63500</xdr:colOff>
      <xdr:row>61</xdr:row>
      <xdr:rowOff>102489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55065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102489</xdr:rowOff>
    </xdr:from>
    <xdr:to>
      <xdr:col>111</xdr:col>
      <xdr:colOff>177800</xdr:colOff>
      <xdr:row>61</xdr:row>
      <xdr:rowOff>121158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56093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85979</xdr:rowOff>
    </xdr:from>
    <xdr:to>
      <xdr:col>102</xdr:col>
      <xdr:colOff>165100</xdr:colOff>
      <xdr:row>62</xdr:row>
      <xdr:rowOff>16129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5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121158</xdr:rowOff>
    </xdr:from>
    <xdr:to>
      <xdr:col>107</xdr:col>
      <xdr:colOff>50800</xdr:colOff>
      <xdr:row>61</xdr:row>
      <xdr:rowOff>136779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57960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93599</xdr:rowOff>
    </xdr:from>
    <xdr:to>
      <xdr:col>98</xdr:col>
      <xdr:colOff>38100</xdr:colOff>
      <xdr:row>62</xdr:row>
      <xdr:rowOff>23749</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136779</xdr:rowOff>
    </xdr:from>
    <xdr:to>
      <xdr:col>102</xdr:col>
      <xdr:colOff>114300</xdr:colOff>
      <xdr:row>61</xdr:row>
      <xdr:rowOff>144399</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5952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144416</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6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32656</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14876</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64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101616</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129539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3141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83820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26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78105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3703300" y="1426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78105</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264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63516</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88282</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151147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114300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1323300" y="1416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129539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0434300" y="14173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113030</xdr:rowOff>
    </xdr:from>
    <xdr:to>
      <xdr:col>102</xdr:col>
      <xdr:colOff>165100</xdr:colOff>
      <xdr:row>83</xdr:row>
      <xdr:rowOff>43180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163830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9545300" y="14188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163830</xdr:rowOff>
    </xdr:from>
    <xdr:to>
      <xdr:col>102</xdr:col>
      <xdr:colOff>114300</xdr:colOff>
      <xdr:row>83</xdr:row>
      <xdr:rowOff>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8656300" y="1422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59707</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95794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4131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154395</xdr:rowOff>
    </xdr:from>
    <xdr:to>
      <xdr:col>76</xdr:col>
      <xdr:colOff>165100</xdr:colOff>
      <xdr:row>107</xdr:row>
      <xdr:rowOff>84545</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33745</xdr:rowOff>
    </xdr:from>
    <xdr:to>
      <xdr:col>81</xdr:col>
      <xdr:colOff>50800</xdr:colOff>
      <xdr:row>107</xdr:row>
      <xdr:rowOff>68036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3788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33745</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3462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107</xdr:row>
      <xdr:rowOff>1088</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31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75672</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101056</xdr:rowOff>
    </xdr:from>
    <xdr:to>
      <xdr:col>112</xdr:col>
      <xdr:colOff>38100</xdr:colOff>
      <xdr:row>108</xdr:row>
      <xdr:rowOff>31206</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151856</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49482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106499</xdr:rowOff>
    </xdr:from>
    <xdr:to>
      <xdr:col>107</xdr:col>
      <xdr:colOff>101600</xdr:colOff>
      <xdr:row>108</xdr:row>
      <xdr:rowOff>36649</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151856</xdr:rowOff>
    </xdr:from>
    <xdr:to>
      <xdr:col>111</xdr:col>
      <xdr:colOff>177800</xdr:colOff>
      <xdr:row>107</xdr:row>
      <xdr:rowOff>157299</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0434300" y="1849700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109764</xdr:rowOff>
    </xdr:from>
    <xdr:to>
      <xdr:col>102</xdr:col>
      <xdr:colOff>165100</xdr:colOff>
      <xdr:row>108</xdr:row>
      <xdr:rowOff>39914</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157299</xdr:rowOff>
    </xdr:from>
    <xdr:to>
      <xdr:col>107</xdr:col>
      <xdr:colOff>50800</xdr:colOff>
      <xdr:row>107</xdr:row>
      <xdr:rowOff>160564</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502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160564</xdr:rowOff>
    </xdr:from>
    <xdr:to>
      <xdr:col>102</xdr:col>
      <xdr:colOff>114300</xdr:colOff>
      <xdr:row>107</xdr:row>
      <xdr:rowOff>162742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8656300" y="1850571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22333</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27776</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31041</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33219</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認定子ども園・幼稚園・保育所、学校施設、公営住宅、公民館であり、老朽化対策が課題となっている。特に有形固定資産減価償却率が高くなっている学校施設については、学校再編計画等との整合を図りながら老朽化対策を図っ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10886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504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33564</xdr:rowOff>
    </xdr:from>
    <xdr:to>
      <xdr:col>10</xdr:col>
      <xdr:colOff>165100</xdr:colOff>
      <xdr:row>35</xdr:row>
      <xdr:rowOff>135164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84364</xdr:rowOff>
    </xdr:from>
    <xdr:to>
      <xdr:col>15</xdr:col>
      <xdr:colOff>50800</xdr:colOff>
      <xdr:row>35</xdr:row>
      <xdr:rowOff>117022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907</xdr:rowOff>
    </xdr:from>
    <xdr:to>
      <xdr:col>6</xdr:col>
      <xdr:colOff>38100</xdr:colOff>
      <xdr:row>35</xdr:row>
      <xdr:rowOff>102507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51707</xdr:rowOff>
    </xdr:from>
    <xdr:to>
      <xdr:col>10</xdr:col>
      <xdr:colOff>114300</xdr:colOff>
      <xdr:row>35</xdr:row>
      <xdr:rowOff>84364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151691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119034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39624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169418</xdr:rowOff>
    </xdr:from>
    <xdr:to>
      <xdr:col>46</xdr:col>
      <xdr:colOff>38100</xdr:colOff>
      <xdr:row>40</xdr:row>
      <xdr:rowOff>99568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48768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897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48768</xdr:rowOff>
    </xdr:from>
    <xdr:to>
      <xdr:col>45</xdr:col>
      <xdr:colOff>177800</xdr:colOff>
      <xdr:row>40</xdr:row>
      <xdr:rowOff>53340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81551</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90695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61</xdr:row>
      <xdr:rowOff>161925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5879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48260</xdr:rowOff>
    </xdr:from>
    <xdr:to>
      <xdr:col>15</xdr:col>
      <xdr:colOff>101600</xdr:colOff>
      <xdr:row>61</xdr:row>
      <xdr:rowOff>149860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99060</xdr:rowOff>
    </xdr:from>
    <xdr:to>
      <xdr:col>19</xdr:col>
      <xdr:colOff>177800</xdr:colOff>
      <xdr:row>61</xdr:row>
      <xdr:rowOff>129540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557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60960</xdr:rowOff>
    </xdr:from>
    <xdr:to>
      <xdr:col>15</xdr:col>
      <xdr:colOff>50800</xdr:colOff>
      <xdr:row>61</xdr:row>
      <xdr:rowOff>99060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519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60960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4717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140987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55262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162713</xdr:rowOff>
    </xdr:from>
    <xdr:to>
      <xdr:col>55</xdr:col>
      <xdr:colOff>50800</xdr:colOff>
      <xdr:row>62</xdr:row>
      <xdr:rowOff>92863</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141140</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42063</xdr:rowOff>
    </xdr:from>
    <xdr:to>
      <xdr:col>55</xdr:col>
      <xdr:colOff>0</xdr:colOff>
      <xdr:row>62</xdr:row>
      <xdr:rowOff>45720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639300" y="1067196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1321</xdr:rowOff>
    </xdr:from>
    <xdr:to>
      <xdr:col>46</xdr:col>
      <xdr:colOff>38100</xdr:colOff>
      <xdr:row>62</xdr:row>
      <xdr:rowOff>102921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6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52121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675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6807</xdr:rowOff>
    </xdr:from>
    <xdr:to>
      <xdr:col>41</xdr:col>
      <xdr:colOff>101600</xdr:colOff>
      <xdr:row>62</xdr:row>
      <xdr:rowOff>108407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52121</xdr:rowOff>
    </xdr:from>
    <xdr:to>
      <xdr:col>45</xdr:col>
      <xdr:colOff>177800</xdr:colOff>
      <xdr:row>62</xdr:row>
      <xdr:rowOff>57607</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7861300" y="1068202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9551</xdr:rowOff>
    </xdr:from>
    <xdr:to>
      <xdr:col>36</xdr:col>
      <xdr:colOff>165100</xdr:colOff>
      <xdr:row>62</xdr:row>
      <xdr:rowOff>111151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57607</xdr:rowOff>
    </xdr:from>
    <xdr:to>
      <xdr:col>41</xdr:col>
      <xdr:colOff>50800</xdr:colOff>
      <xdr:row>62</xdr:row>
      <xdr:rowOff>60351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6972300" y="1068750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94048</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7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99534</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7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102278</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7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1" name="【市民会館】&#10;有形固定資産減価償却率最小値テキスト">
          <a:extLst>
            <a:ext uri="{FF2B5EF4-FFF2-40B4-BE49-F238E27FC236}">
              <a16:creationId xmlns:a16="http://schemas.microsoft.com/office/drawing/2014/main" id="{00000000-0008-0000-0200-00002D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00000000-0008-0000-0200-00002F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200-000031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12064</xdr:rowOff>
    </xdr:from>
    <xdr:to>
      <xdr:col>24</xdr:col>
      <xdr:colOff>114300</xdr:colOff>
      <xdr:row>101</xdr:row>
      <xdr:rowOff>113664</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4584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34941</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200-00003D010000}"/>
            </a:ext>
          </a:extLst>
        </xdr:cNvPr>
        <xdr:cNvSpPr txBox="1"/>
      </xdr:nvSpPr>
      <xdr:spPr>
        <a:xfrm>
          <a:off x="4673600"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145414</xdr:rowOff>
    </xdr:from>
    <xdr:to>
      <xdr:col>20</xdr:col>
      <xdr:colOff>38100</xdr:colOff>
      <xdr:row>101</xdr:row>
      <xdr:rowOff>75564</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3746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24764</xdr:rowOff>
    </xdr:from>
    <xdr:to>
      <xdr:col>24</xdr:col>
      <xdr:colOff>63500</xdr:colOff>
      <xdr:row>101</xdr:row>
      <xdr:rowOff>62864</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3797300" y="173412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107314</xdr:rowOff>
    </xdr:from>
    <xdr:to>
      <xdr:col>15</xdr:col>
      <xdr:colOff>101600</xdr:colOff>
      <xdr:row>101</xdr:row>
      <xdr:rowOff>37464</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2857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158114</xdr:rowOff>
    </xdr:from>
    <xdr:to>
      <xdr:col>19</xdr:col>
      <xdr:colOff>177800</xdr:colOff>
      <xdr:row>101</xdr:row>
      <xdr:rowOff>24764</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908300" y="17303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69214</xdr:rowOff>
    </xdr:from>
    <xdr:to>
      <xdr:col>10</xdr:col>
      <xdr:colOff>165100</xdr:colOff>
      <xdr:row>100</xdr:row>
      <xdr:rowOff>170814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968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120014</xdr:rowOff>
    </xdr:from>
    <xdr:to>
      <xdr:col>15</xdr:col>
      <xdr:colOff>50800</xdr:colOff>
      <xdr:row>100</xdr:row>
      <xdr:rowOff>158114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019300" y="172650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29211</xdr:rowOff>
    </xdr:from>
    <xdr:to>
      <xdr:col>6</xdr:col>
      <xdr:colOff>38100</xdr:colOff>
      <xdr:row>100</xdr:row>
      <xdr:rowOff>130811</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079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80011</xdr:rowOff>
    </xdr:from>
    <xdr:to>
      <xdr:col>10</xdr:col>
      <xdr:colOff>114300</xdr:colOff>
      <xdr:row>100</xdr:row>
      <xdr:rowOff>120014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130300" y="172250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200-000046010000}"/>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200-000047010000}"/>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200-000048010000}"/>
            </a:ext>
          </a:extLst>
        </xdr:cNvPr>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200-000049010000}"/>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92091</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200-00004A010000}"/>
            </a:ext>
          </a:extLst>
        </xdr:cNvPr>
        <xdr:cNvSpPr txBox="1"/>
      </xdr:nvSpPr>
      <xdr:spPr>
        <a:xfrm>
          <a:off x="3582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53991</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200-00004B010000}"/>
            </a:ext>
          </a:extLst>
        </xdr:cNvPr>
        <xdr:cNvSpPr txBox="1"/>
      </xdr:nvSpPr>
      <xdr:spPr>
        <a:xfrm>
          <a:off x="2705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15891</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200-00004C010000}"/>
            </a:ext>
          </a:extLst>
        </xdr:cNvPr>
        <xdr:cNvSpPr txBox="1"/>
      </xdr:nvSpPr>
      <xdr:spPr>
        <a:xfrm>
          <a:off x="1816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147338</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200-00004D010000}"/>
            </a:ext>
          </a:extLst>
        </xdr:cNvPr>
        <xdr:cNvSpPr txBox="1"/>
      </xdr:nvSpPr>
      <xdr:spPr>
        <a:xfrm>
          <a:off x="927744" y="1694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00000000-0008-0000-0200-00006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58" name="【市民会館】&#10;一人当たり面積最小値テキスト">
          <a:extLst>
            <a:ext uri="{FF2B5EF4-FFF2-40B4-BE49-F238E27FC236}">
              <a16:creationId xmlns:a16="http://schemas.microsoft.com/office/drawing/2014/main" id="{00000000-0008-0000-0200-000066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60" name="【市民会館】&#10;一人当たり面積最大値テキスト">
          <a:extLst>
            <a:ext uri="{FF2B5EF4-FFF2-40B4-BE49-F238E27FC236}">
              <a16:creationId xmlns:a16="http://schemas.microsoft.com/office/drawing/2014/main" id="{00000000-0008-0000-0200-000068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127652</xdr:rowOff>
    </xdr:from>
    <xdr:ext cx="469744" cy="259045"/>
    <xdr:sp macro="" textlink="">
      <xdr:nvSpPr>
        <xdr:cNvPr id="362" name="【市民会館】&#10;一人当たり面積平均値テキスト">
          <a:extLst>
            <a:ext uri="{FF2B5EF4-FFF2-40B4-BE49-F238E27FC236}">
              <a16:creationId xmlns:a16="http://schemas.microsoft.com/office/drawing/2014/main" id="{00000000-0008-0000-0200-00006A010000}"/>
            </a:ext>
          </a:extLst>
        </xdr:cNvPr>
        <xdr:cNvSpPr txBox="1"/>
      </xdr:nvSpPr>
      <xdr:spPr>
        <a:xfrm>
          <a:off x="10515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124477</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200-000076010000}"/>
            </a:ext>
          </a:extLst>
        </xdr:cNvPr>
        <xdr:cNvSpPr txBox="1"/>
      </xdr:nvSpPr>
      <xdr:spPr>
        <a:xfrm>
          <a:off x="10515600"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107314</xdr:rowOff>
    </xdr:from>
    <xdr:to>
      <xdr:col>50</xdr:col>
      <xdr:colOff>165100</xdr:colOff>
      <xdr:row>106</xdr:row>
      <xdr:rowOff>37464</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9588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158114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9639300" y="181546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158114</xdr:rowOff>
    </xdr:from>
    <xdr:to>
      <xdr:col>50</xdr:col>
      <xdr:colOff>114300</xdr:colOff>
      <xdr:row>105</xdr:row>
      <xdr:rowOff>167639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8750300" y="181603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126364</xdr:rowOff>
    </xdr:from>
    <xdr:to>
      <xdr:col>41</xdr:col>
      <xdr:colOff>101600</xdr:colOff>
      <xdr:row>106</xdr:row>
      <xdr:rowOff>56514</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781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106</xdr:row>
      <xdr:rowOff>5714</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7861300" y="181698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132080</xdr:rowOff>
    </xdr:from>
    <xdr:to>
      <xdr:col>36</xdr:col>
      <xdr:colOff>165100</xdr:colOff>
      <xdr:row>106</xdr:row>
      <xdr:rowOff>62230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692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5714</xdr:rowOff>
    </xdr:from>
    <xdr:to>
      <xdr:col>41</xdr:col>
      <xdr:colOff>50800</xdr:colOff>
      <xdr:row>106</xdr:row>
      <xdr:rowOff>11430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6972300" y="181794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85" name="n_3aveValue【市民会館】&#10;一人当たり面積">
          <a:extLst>
            <a:ext uri="{FF2B5EF4-FFF2-40B4-BE49-F238E27FC236}">
              <a16:creationId xmlns:a16="http://schemas.microsoft.com/office/drawing/2014/main" id="{00000000-0008-0000-0200-000081010000}"/>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86" name="n_4aveValue【市民会館】&#10;一人当たり面積">
          <a:extLst>
            <a:ext uri="{FF2B5EF4-FFF2-40B4-BE49-F238E27FC236}">
              <a16:creationId xmlns:a16="http://schemas.microsoft.com/office/drawing/2014/main" id="{00000000-0008-0000-0200-000082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28591</xdr:rowOff>
    </xdr:from>
    <xdr:ext cx="469744" cy="259045"/>
    <xdr:sp macro="" textlink="">
      <xdr:nvSpPr>
        <xdr:cNvPr id="387" name="n_1mainValue【市民会館】&#10;一人当たり面積">
          <a:extLst>
            <a:ext uri="{FF2B5EF4-FFF2-40B4-BE49-F238E27FC236}">
              <a16:creationId xmlns:a16="http://schemas.microsoft.com/office/drawing/2014/main" id="{00000000-0008-0000-0200-000083010000}"/>
            </a:ext>
          </a:extLst>
        </xdr:cNvPr>
        <xdr:cNvSpPr txBox="1"/>
      </xdr:nvSpPr>
      <xdr:spPr>
        <a:xfrm>
          <a:off x="9391727" y="1820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388" name="n_2mainValue【市民会館】&#10;一人当たり面積">
          <a:extLst>
            <a:ext uri="{FF2B5EF4-FFF2-40B4-BE49-F238E27FC236}">
              <a16:creationId xmlns:a16="http://schemas.microsoft.com/office/drawing/2014/main" id="{00000000-0008-0000-0200-000084010000}"/>
            </a:ext>
          </a:extLst>
        </xdr:cNvPr>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47641</xdr:rowOff>
    </xdr:from>
    <xdr:ext cx="469744" cy="259045"/>
    <xdr:sp macro="" textlink="">
      <xdr:nvSpPr>
        <xdr:cNvPr id="389" name="n_3mainValue【市民会館】&#10;一人当たり面積">
          <a:extLst>
            <a:ext uri="{FF2B5EF4-FFF2-40B4-BE49-F238E27FC236}">
              <a16:creationId xmlns:a16="http://schemas.microsoft.com/office/drawing/2014/main" id="{00000000-0008-0000-0200-000085010000}"/>
            </a:ext>
          </a:extLst>
        </xdr:cNvPr>
        <xdr:cNvSpPr txBox="1"/>
      </xdr:nvSpPr>
      <xdr:spPr>
        <a:xfrm>
          <a:off x="7626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53357</xdr:rowOff>
    </xdr:from>
    <xdr:ext cx="469744" cy="259045"/>
    <xdr:sp macro="" textlink="">
      <xdr:nvSpPr>
        <xdr:cNvPr id="390" name="n_4mainValue【市民会館】&#10;一人当たり面積">
          <a:extLst>
            <a:ext uri="{FF2B5EF4-FFF2-40B4-BE49-F238E27FC236}">
              <a16:creationId xmlns:a16="http://schemas.microsoft.com/office/drawing/2014/main" id="{00000000-0008-0000-0200-000086010000}"/>
            </a:ext>
          </a:extLst>
        </xdr:cNvPr>
        <xdr:cNvSpPr txBox="1"/>
      </xdr:nvSpPr>
      <xdr:spPr>
        <a:xfrm>
          <a:off x="6737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154940</xdr:rowOff>
    </xdr:from>
    <xdr:to>
      <xdr:col>85</xdr:col>
      <xdr:colOff>177800</xdr:colOff>
      <xdr:row>36</xdr:row>
      <xdr:rowOff>85090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6367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123825</xdr:rowOff>
    </xdr:from>
    <xdr:to>
      <xdr:col>85</xdr:col>
      <xdr:colOff>127000</xdr:colOff>
      <xdr:row>36</xdr:row>
      <xdr:rowOff>34290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12457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123825</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78740</xdr:rowOff>
    </xdr:from>
    <xdr:to>
      <xdr:col>72</xdr:col>
      <xdr:colOff>38100</xdr:colOff>
      <xdr:row>35</xdr:row>
      <xdr:rowOff>8890</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129540</xdr:rowOff>
    </xdr:from>
    <xdr:to>
      <xdr:col>76</xdr:col>
      <xdr:colOff>114300</xdr:colOff>
      <xdr:row>35</xdr:row>
      <xdr:rowOff>41910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147320</xdr:rowOff>
    </xdr:from>
    <xdr:to>
      <xdr:col>67</xdr:col>
      <xdr:colOff>101600</xdr:colOff>
      <xdr:row>34</xdr:row>
      <xdr:rowOff>77470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26670</xdr:rowOff>
    </xdr:from>
    <xdr:to>
      <xdr:col>71</xdr:col>
      <xdr:colOff>177800</xdr:colOff>
      <xdr:row>34</xdr:row>
      <xdr:rowOff>129540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25417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93997</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167825</xdr:rowOff>
    </xdr:from>
    <xdr:to>
      <xdr:col>116</xdr:col>
      <xdr:colOff>114300</xdr:colOff>
      <xdr:row>39</xdr:row>
      <xdr:rowOff>97975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6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146252</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6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97854</xdr:rowOff>
    </xdr:from>
    <xdr:to>
      <xdr:col>112</xdr:col>
      <xdr:colOff>38100</xdr:colOff>
      <xdr:row>39</xdr:row>
      <xdr:rowOff>28004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148654</xdr:rowOff>
    </xdr:from>
    <xdr:to>
      <xdr:col>116</xdr:col>
      <xdr:colOff>63500</xdr:colOff>
      <xdr:row>39</xdr:row>
      <xdr:rowOff>47175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1323300" y="6663754"/>
          <a:ext cx="838200" cy="6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142618</xdr:rowOff>
    </xdr:from>
    <xdr:to>
      <xdr:col>107</xdr:col>
      <xdr:colOff>101600</xdr:colOff>
      <xdr:row>39</xdr:row>
      <xdr:rowOff>72768</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6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148654</xdr:rowOff>
    </xdr:from>
    <xdr:to>
      <xdr:col>111</xdr:col>
      <xdr:colOff>177800</xdr:colOff>
      <xdr:row>39</xdr:row>
      <xdr:rowOff>21968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663754"/>
          <a:ext cx="889000" cy="4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155268</xdr:rowOff>
    </xdr:from>
    <xdr:to>
      <xdr:col>102</xdr:col>
      <xdr:colOff>165100</xdr:colOff>
      <xdr:row>39</xdr:row>
      <xdr:rowOff>85418</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67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21968</xdr:rowOff>
    </xdr:from>
    <xdr:to>
      <xdr:col>107</xdr:col>
      <xdr:colOff>50800</xdr:colOff>
      <xdr:row>39</xdr:row>
      <xdr:rowOff>34618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70851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9173</xdr:rowOff>
    </xdr:from>
    <xdr:to>
      <xdr:col>98</xdr:col>
      <xdr:colOff>38100</xdr:colOff>
      <xdr:row>39</xdr:row>
      <xdr:rowOff>110773</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6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34618</xdr:rowOff>
    </xdr:from>
    <xdr:to>
      <xdr:col>102</xdr:col>
      <xdr:colOff>114300</xdr:colOff>
      <xdr:row>39</xdr:row>
      <xdr:rowOff>59973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8656300" y="6721168"/>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44532</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38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89295</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43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101945</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44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127300</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47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00000000-0008-0000-0200-00002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48" name="【消防施設】&#10;有形固定資産減価償却率最小値テキスト">
          <a:extLst>
            <a:ext uri="{FF2B5EF4-FFF2-40B4-BE49-F238E27FC236}">
              <a16:creationId xmlns:a16="http://schemas.microsoft.com/office/drawing/2014/main" id="{00000000-0008-0000-0200-000024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00000000-0008-0000-0200-000026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00000000-0008-0000-0200-000028020000}"/>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00000000-0008-0000-0200-000034020000}"/>
            </a:ext>
          </a:extLst>
        </xdr:cNvPr>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31569</xdr:rowOff>
    </xdr:from>
    <xdr:to>
      <xdr:col>85</xdr:col>
      <xdr:colOff>127000</xdr:colOff>
      <xdr:row>84</xdr:row>
      <xdr:rowOff>88719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5481300" y="1443336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31569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4592300" y="143974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31387</xdr:rowOff>
    </xdr:from>
    <xdr:to>
      <xdr:col>72</xdr:col>
      <xdr:colOff>38100</xdr:colOff>
      <xdr:row>83</xdr:row>
      <xdr:rowOff>132987</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3652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82187</xdr:rowOff>
    </xdr:from>
    <xdr:to>
      <xdr:col>76</xdr:col>
      <xdr:colOff>114300</xdr:colOff>
      <xdr:row>83</xdr:row>
      <xdr:rowOff>167095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3703300" y="143125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113030</xdr:rowOff>
    </xdr:from>
    <xdr:to>
      <xdr:col>67</xdr:col>
      <xdr:colOff>101600</xdr:colOff>
      <xdr:row>83</xdr:row>
      <xdr:rowOff>43180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2763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163830</xdr:rowOff>
    </xdr:from>
    <xdr:to>
      <xdr:col>71</xdr:col>
      <xdr:colOff>177800</xdr:colOff>
      <xdr:row>83</xdr:row>
      <xdr:rowOff>82187</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814300" y="1422273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3" name="n_1aveValue【消防施設】&#10;有形固定資産減価償却率">
          <a:extLst>
            <a:ext uri="{FF2B5EF4-FFF2-40B4-BE49-F238E27FC236}">
              <a16:creationId xmlns:a16="http://schemas.microsoft.com/office/drawing/2014/main" id="{00000000-0008-0000-0200-00003D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5" name="n_3ave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76" name="n_4aveValue【消防施設】&#10;有形固定資産減価償却率">
          <a:extLst>
            <a:ext uri="{FF2B5EF4-FFF2-40B4-BE49-F238E27FC236}">
              <a16:creationId xmlns:a16="http://schemas.microsoft.com/office/drawing/2014/main" id="{00000000-0008-0000-0200-000040020000}"/>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577" name="n_1main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578" name="n_2main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124114</xdr:rowOff>
    </xdr:from>
    <xdr:ext cx="405111" cy="259045"/>
    <xdr:sp macro="" textlink="">
      <xdr:nvSpPr>
        <xdr:cNvPr id="579" name="n_3main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34307</xdr:rowOff>
    </xdr:from>
    <xdr:ext cx="405111" cy="259045"/>
    <xdr:sp macro="" textlink="">
      <xdr:nvSpPr>
        <xdr:cNvPr id="580" name="n_4main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78739</xdr:rowOff>
    </xdr:from>
    <xdr:to>
      <xdr:col>116</xdr:col>
      <xdr:colOff>114300</xdr:colOff>
      <xdr:row>87</xdr:row>
      <xdr:rowOff>8889</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17324</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76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76780</xdr:rowOff>
    </xdr:from>
    <xdr:to>
      <xdr:col>112</xdr:col>
      <xdr:colOff>38100</xdr:colOff>
      <xdr:row>87</xdr:row>
      <xdr:rowOff>6930</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127580</xdr:rowOff>
    </xdr:from>
    <xdr:to>
      <xdr:col>116</xdr:col>
      <xdr:colOff>63500</xdr:colOff>
      <xdr:row>86</xdr:row>
      <xdr:rowOff>129539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1323300" y="1487228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78739</xdr:rowOff>
    </xdr:from>
    <xdr:to>
      <xdr:col>107</xdr:col>
      <xdr:colOff>101600</xdr:colOff>
      <xdr:row>87</xdr:row>
      <xdr:rowOff>8889</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127580</xdr:rowOff>
    </xdr:from>
    <xdr:to>
      <xdr:col>111</xdr:col>
      <xdr:colOff>177800</xdr:colOff>
      <xdr:row>86</xdr:row>
      <xdr:rowOff>129539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0434300" y="14872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79394</xdr:rowOff>
    </xdr:from>
    <xdr:to>
      <xdr:col>102</xdr:col>
      <xdr:colOff>165100</xdr:colOff>
      <xdr:row>87</xdr:row>
      <xdr:rowOff>9544</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129539</xdr:rowOff>
    </xdr:from>
    <xdr:to>
      <xdr:col>107</xdr:col>
      <xdr:colOff>50800</xdr:colOff>
      <xdr:row>86</xdr:row>
      <xdr:rowOff>130194</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9545300" y="14874239"/>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79719</xdr:rowOff>
    </xdr:from>
    <xdr:to>
      <xdr:col>98</xdr:col>
      <xdr:colOff>38100</xdr:colOff>
      <xdr:row>87</xdr:row>
      <xdr:rowOff>9869</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8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130194</xdr:rowOff>
    </xdr:from>
    <xdr:to>
      <xdr:col>102</xdr:col>
      <xdr:colOff>114300</xdr:colOff>
      <xdr:row>86</xdr:row>
      <xdr:rowOff>130519</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8656300" y="1487489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169507</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9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671</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9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996</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91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00000000-0008-0000-02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a:extLst>
            <a:ext uri="{FF2B5EF4-FFF2-40B4-BE49-F238E27FC236}">
              <a16:creationId xmlns:a16="http://schemas.microsoft.com/office/drawing/2014/main" id="{00000000-0008-0000-02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8" name="【庁舎】&#10;有形固定資産減価償却率最大値テキスト">
          <a:extLst>
            <a:ext uri="{FF2B5EF4-FFF2-40B4-BE49-F238E27FC236}">
              <a16:creationId xmlns:a16="http://schemas.microsoft.com/office/drawing/2014/main" id="{00000000-0008-0000-0200-00009C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70" name="【庁舎】&#10;有形固定資産減価償却率平均値テキスト">
          <a:extLst>
            <a:ext uri="{FF2B5EF4-FFF2-40B4-BE49-F238E27FC236}">
              <a16:creationId xmlns:a16="http://schemas.microsoft.com/office/drawing/2014/main" id="{00000000-0008-0000-0200-00009E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146231</xdr:rowOff>
    </xdr:from>
    <xdr:to>
      <xdr:col>85</xdr:col>
      <xdr:colOff>177800</xdr:colOff>
      <xdr:row>108</xdr:row>
      <xdr:rowOff>76381</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6268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124658</xdr:rowOff>
    </xdr:from>
    <xdr:ext cx="405111" cy="259045"/>
    <xdr:sp macro="" textlink="">
      <xdr:nvSpPr>
        <xdr:cNvPr id="682" name="【庁舎】&#10;有形固定資産減価償却率該当値テキスト">
          <a:extLst>
            <a:ext uri="{FF2B5EF4-FFF2-40B4-BE49-F238E27FC236}">
              <a16:creationId xmlns:a16="http://schemas.microsoft.com/office/drawing/2014/main" id="{00000000-0008-0000-0200-0000AA020000}"/>
            </a:ext>
          </a:extLst>
        </xdr:cNvPr>
        <xdr:cNvSpPr txBox="1"/>
      </xdr:nvSpPr>
      <xdr:spPr>
        <a:xfrm>
          <a:off x="16357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115207</xdr:rowOff>
    </xdr:from>
    <xdr:to>
      <xdr:col>81</xdr:col>
      <xdr:colOff>101600</xdr:colOff>
      <xdr:row>108</xdr:row>
      <xdr:rowOff>45357</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5430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166007</xdr:rowOff>
    </xdr:from>
    <xdr:to>
      <xdr:col>85</xdr:col>
      <xdr:colOff>127000</xdr:colOff>
      <xdr:row>108</xdr:row>
      <xdr:rowOff>25581</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5481300" y="185111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82550</xdr:rowOff>
    </xdr:from>
    <xdr:to>
      <xdr:col>76</xdr:col>
      <xdr:colOff>165100</xdr:colOff>
      <xdr:row>108</xdr:row>
      <xdr:rowOff>12700</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454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133350</xdr:rowOff>
    </xdr:from>
    <xdr:to>
      <xdr:col>81</xdr:col>
      <xdr:colOff>50800</xdr:colOff>
      <xdr:row>107</xdr:row>
      <xdr:rowOff>166007</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4592300" y="18478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365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107</xdr:row>
      <xdr:rowOff>133350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3703300" y="184474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20501</xdr:rowOff>
    </xdr:from>
    <xdr:to>
      <xdr:col>67</xdr:col>
      <xdr:colOff>101600</xdr:colOff>
      <xdr:row>107</xdr:row>
      <xdr:rowOff>122101</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276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71301</xdr:rowOff>
    </xdr:from>
    <xdr:to>
      <xdr:col>71</xdr:col>
      <xdr:colOff>177800</xdr:colOff>
      <xdr:row>107</xdr:row>
      <xdr:rowOff>102326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814300" y="184164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91" name="n_1ave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92" name="n_2aveValue【庁舎】&#10;有形固定資産減価償却率">
          <a:extLst>
            <a:ext uri="{FF2B5EF4-FFF2-40B4-BE49-F238E27FC236}">
              <a16:creationId xmlns:a16="http://schemas.microsoft.com/office/drawing/2014/main" id="{00000000-0008-0000-0200-0000B4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93" name="n_3ave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94" name="n_4ave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36484</xdr:rowOff>
    </xdr:from>
    <xdr:ext cx="405111" cy="259045"/>
    <xdr:sp macro="" textlink="">
      <xdr:nvSpPr>
        <xdr:cNvPr id="695" name="n_1mainValue【庁舎】&#10;有形固定資産減価償却率">
          <a:extLst>
            <a:ext uri="{FF2B5EF4-FFF2-40B4-BE49-F238E27FC236}">
              <a16:creationId xmlns:a16="http://schemas.microsoft.com/office/drawing/2014/main" id="{00000000-0008-0000-0200-0000B7020000}"/>
            </a:ext>
          </a:extLst>
        </xdr:cNvPr>
        <xdr:cNvSpPr txBox="1"/>
      </xdr:nvSpPr>
      <xdr:spPr>
        <a:xfrm>
          <a:off x="152660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3827</xdr:rowOff>
    </xdr:from>
    <xdr:ext cx="405111" cy="259045"/>
    <xdr:sp macro="" textlink="">
      <xdr:nvSpPr>
        <xdr:cNvPr id="696" name="n_2mainValue【庁舎】&#10;有形固定資産減価償却率">
          <a:extLst>
            <a:ext uri="{FF2B5EF4-FFF2-40B4-BE49-F238E27FC236}">
              <a16:creationId xmlns:a16="http://schemas.microsoft.com/office/drawing/2014/main" id="{00000000-0008-0000-0200-0000B8020000}"/>
            </a:ext>
          </a:extLst>
        </xdr:cNvPr>
        <xdr:cNvSpPr txBox="1"/>
      </xdr:nvSpPr>
      <xdr:spPr>
        <a:xfrm>
          <a:off x="14389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697" name="n_3mainValue【庁舎】&#10;有形固定資産減価償却率">
          <a:extLst>
            <a:ext uri="{FF2B5EF4-FFF2-40B4-BE49-F238E27FC236}">
              <a16:creationId xmlns:a16="http://schemas.microsoft.com/office/drawing/2014/main" id="{00000000-0008-0000-0200-0000B9020000}"/>
            </a:ext>
          </a:extLst>
        </xdr:cNvPr>
        <xdr:cNvSpPr txBox="1"/>
      </xdr:nvSpPr>
      <xdr:spPr>
        <a:xfrm>
          <a:off x="13500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113228</xdr:rowOff>
    </xdr:from>
    <xdr:ext cx="405111" cy="259045"/>
    <xdr:sp macro="" textlink="">
      <xdr:nvSpPr>
        <xdr:cNvPr id="698" name="n_4mainValue【庁舎】&#10;有形固定資産減価償却率">
          <a:extLst>
            <a:ext uri="{FF2B5EF4-FFF2-40B4-BE49-F238E27FC236}">
              <a16:creationId xmlns:a16="http://schemas.microsoft.com/office/drawing/2014/main" id="{00000000-0008-0000-0200-0000BA020000}"/>
            </a:ext>
          </a:extLst>
        </xdr:cNvPr>
        <xdr:cNvSpPr txBox="1"/>
      </xdr:nvSpPr>
      <xdr:spPr>
        <a:xfrm>
          <a:off x="12611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2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7" name="【庁舎】&#10;一人当たり面積最小値テキスト">
          <a:extLst>
            <a:ext uri="{FF2B5EF4-FFF2-40B4-BE49-F238E27FC236}">
              <a16:creationId xmlns:a16="http://schemas.microsoft.com/office/drawing/2014/main" id="{00000000-0008-0000-0200-0000D7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29" name="【庁舎】&#10;一人当たり面積最大値テキスト">
          <a:extLst>
            <a:ext uri="{FF2B5EF4-FFF2-40B4-BE49-F238E27FC236}">
              <a16:creationId xmlns:a16="http://schemas.microsoft.com/office/drawing/2014/main" id="{00000000-0008-0000-0200-0000D9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31" name="【庁舎】&#10;一人当たり面積平均値テキスト">
          <a:extLst>
            <a:ext uri="{FF2B5EF4-FFF2-40B4-BE49-F238E27FC236}">
              <a16:creationId xmlns:a16="http://schemas.microsoft.com/office/drawing/2014/main" id="{00000000-0008-0000-0200-0000DB020000}"/>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65422</xdr:rowOff>
    </xdr:from>
    <xdr:ext cx="469744" cy="259045"/>
    <xdr:sp macro="" textlink="">
      <xdr:nvSpPr>
        <xdr:cNvPr id="743" name="【庁舎】&#10;一人当たり面積該当値テキスト">
          <a:extLst>
            <a:ext uri="{FF2B5EF4-FFF2-40B4-BE49-F238E27FC236}">
              <a16:creationId xmlns:a16="http://schemas.microsoft.com/office/drawing/2014/main" id="{00000000-0008-0000-0200-0000E7020000}"/>
            </a:ext>
          </a:extLst>
        </xdr:cNvPr>
        <xdr:cNvSpPr txBox="1"/>
      </xdr:nvSpPr>
      <xdr:spPr>
        <a:xfrm>
          <a:off x="22199600"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99061</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1323300" y="182670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58738</xdr:rowOff>
    </xdr:from>
    <xdr:to>
      <xdr:col>107</xdr:col>
      <xdr:colOff>101600</xdr:colOff>
      <xdr:row>106</xdr:row>
      <xdr:rowOff>160338</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0383500" y="182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109538</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20434300" y="1827276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68263</xdr:rowOff>
    </xdr:from>
    <xdr:to>
      <xdr:col>102</xdr:col>
      <xdr:colOff>165100</xdr:colOff>
      <xdr:row>106</xdr:row>
      <xdr:rowOff>169863</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9494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109538</xdr:rowOff>
    </xdr:from>
    <xdr:to>
      <xdr:col>107</xdr:col>
      <xdr:colOff>50800</xdr:colOff>
      <xdr:row>106</xdr:row>
      <xdr:rowOff>119063</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9545300" y="182832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72073</xdr:rowOff>
    </xdr:from>
    <xdr:to>
      <xdr:col>98</xdr:col>
      <xdr:colOff>38100</xdr:colOff>
      <xdr:row>107</xdr:row>
      <xdr:rowOff>2223</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8605500" y="182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119063</xdr:rowOff>
    </xdr:from>
    <xdr:to>
      <xdr:col>102</xdr:col>
      <xdr:colOff>114300</xdr:colOff>
      <xdr:row>106</xdr:row>
      <xdr:rowOff>122873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8656300" y="1829276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752" name="n_1aveValue【庁舎】&#10;一人当たり面積">
          <a:extLst>
            <a:ext uri="{FF2B5EF4-FFF2-40B4-BE49-F238E27FC236}">
              <a16:creationId xmlns:a16="http://schemas.microsoft.com/office/drawing/2014/main" id="{00000000-0008-0000-0200-0000F0020000}"/>
            </a:ext>
          </a:extLst>
        </xdr:cNvPr>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753" name="n_2aveValue【庁舎】&#10;一人当たり面積">
          <a:extLst>
            <a:ext uri="{FF2B5EF4-FFF2-40B4-BE49-F238E27FC236}">
              <a16:creationId xmlns:a16="http://schemas.microsoft.com/office/drawing/2014/main" id="{00000000-0008-0000-0200-0000F1020000}"/>
            </a:ext>
          </a:extLst>
        </xdr:cNvPr>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754" name="n_3aveValue【庁舎】&#10;一人当たり面積">
          <a:extLst>
            <a:ext uri="{FF2B5EF4-FFF2-40B4-BE49-F238E27FC236}">
              <a16:creationId xmlns:a16="http://schemas.microsoft.com/office/drawing/2014/main" id="{00000000-0008-0000-0200-0000F2020000}"/>
            </a:ext>
          </a:extLst>
        </xdr:cNvPr>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755" name="n_4aveValue【庁舎】&#10;一人当たり面積">
          <a:extLst>
            <a:ext uri="{FF2B5EF4-FFF2-40B4-BE49-F238E27FC236}">
              <a16:creationId xmlns:a16="http://schemas.microsoft.com/office/drawing/2014/main" id="{00000000-0008-0000-0200-0000F3020000}"/>
            </a:ext>
          </a:extLst>
        </xdr:cNvPr>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756" name="n_1mainValue【庁舎】&#10;一人当たり面積">
          <a:extLst>
            <a:ext uri="{FF2B5EF4-FFF2-40B4-BE49-F238E27FC236}">
              <a16:creationId xmlns:a16="http://schemas.microsoft.com/office/drawing/2014/main" id="{00000000-0008-0000-0200-0000F402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5415</xdr:rowOff>
    </xdr:from>
    <xdr:ext cx="469744" cy="259045"/>
    <xdr:sp macro="" textlink="">
      <xdr:nvSpPr>
        <xdr:cNvPr id="757" name="n_2mainValue【庁舎】&#10;一人当たり面積">
          <a:extLst>
            <a:ext uri="{FF2B5EF4-FFF2-40B4-BE49-F238E27FC236}">
              <a16:creationId xmlns:a16="http://schemas.microsoft.com/office/drawing/2014/main" id="{00000000-0008-0000-0200-0000F5020000}"/>
            </a:ext>
          </a:extLst>
        </xdr:cNvPr>
        <xdr:cNvSpPr txBox="1"/>
      </xdr:nvSpPr>
      <xdr:spPr>
        <a:xfrm>
          <a:off x="20199427" y="180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14940</xdr:rowOff>
    </xdr:from>
    <xdr:ext cx="469744" cy="259045"/>
    <xdr:sp macro="" textlink="">
      <xdr:nvSpPr>
        <xdr:cNvPr id="758" name="n_3mainValue【庁舎】&#10;一人当たり面積">
          <a:extLst>
            <a:ext uri="{FF2B5EF4-FFF2-40B4-BE49-F238E27FC236}">
              <a16:creationId xmlns:a16="http://schemas.microsoft.com/office/drawing/2014/main" id="{00000000-0008-0000-0200-0000F6020000}"/>
            </a:ext>
          </a:extLst>
        </xdr:cNvPr>
        <xdr:cNvSpPr txBox="1"/>
      </xdr:nvSpPr>
      <xdr:spPr>
        <a:xfrm>
          <a:off x="19310427" y="1801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18750</xdr:rowOff>
    </xdr:from>
    <xdr:ext cx="469744" cy="259045"/>
    <xdr:sp macro="" textlink="">
      <xdr:nvSpPr>
        <xdr:cNvPr id="759" name="n_4mainValue【庁舎】&#10;一人当たり面積">
          <a:extLst>
            <a:ext uri="{FF2B5EF4-FFF2-40B4-BE49-F238E27FC236}">
              <a16:creationId xmlns:a16="http://schemas.microsoft.com/office/drawing/2014/main" id="{00000000-0008-0000-0200-0000F7020000}"/>
            </a:ext>
          </a:extLst>
        </xdr:cNvPr>
        <xdr:cNvSpPr txBox="1"/>
      </xdr:nvSpPr>
      <xdr:spPr>
        <a:xfrm>
          <a:off x="18421427" y="1802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庁舎である。老朽化により毎年多額の維持管理費用が発生しているが、防災拠点となることなどを踏まえ、適切な老朽化対策を図っていく必要がある。また、特に低くなっている施設は市民会館である。これ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年度に建設された施設のため低くなっているが、今後の維持管理費用を抑えるためにも適切に管理していく必要がある。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等の各種交付金は前年度より増加しているものの、新型コロナウイルスの影響により、法人住民税及び入湯税等の減少により財政力指数は微減となった。引き続き滞納額の縮減や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30904</xdr:rowOff>
    </xdr:to>
    <xdr:cxnSp macro="">
      <xdr:nvCxnSpPr>
        <xdr:cNvPr id="68" name="直線コネクタ 67"/>
        <xdr:cNvCxnSpPr/>
      </xdr:nvCxnSpPr>
      <xdr:spPr>
        <a:xfrm>
          <a:off x="4114800" y="73952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30904</xdr:rowOff>
    </xdr:to>
    <xdr:cxnSp macro="">
      <xdr:nvCxnSpPr>
        <xdr:cNvPr id="71" name="直線コネクタ 70"/>
        <xdr:cNvCxnSpPr/>
      </xdr:nvCxnSpPr>
      <xdr:spPr>
        <a:xfrm flipV="1">
          <a:off x="3225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38946</xdr:rowOff>
    </xdr:to>
    <xdr:cxnSp macro="">
      <xdr:nvCxnSpPr>
        <xdr:cNvPr id="74" name="直線コネクタ 73"/>
        <xdr:cNvCxnSpPr/>
      </xdr:nvCxnSpPr>
      <xdr:spPr>
        <a:xfrm flipV="1">
          <a:off x="2336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87" name="楕円 86"/>
        <xdr:cNvSpPr/>
      </xdr:nvSpPr>
      <xdr:spPr>
        <a:xfrm>
          <a:off x="4902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168081</xdr:rowOff>
    </xdr:from>
    <xdr:ext cx="762000" cy="259045"/>
    <xdr:sp macro="" textlink="">
      <xdr:nvSpPr>
        <xdr:cNvPr id="88" name="財政力該当値テキスト"/>
        <xdr:cNvSpPr txBox="1"/>
      </xdr:nvSpPr>
      <xdr:spPr>
        <a:xfrm>
          <a:off x="50419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9" name="楕円 88"/>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83837</xdr:rowOff>
    </xdr:from>
    <xdr:ext cx="736600" cy="259045"/>
    <xdr:sp macro="" textlink="">
      <xdr:nvSpPr>
        <xdr:cNvPr id="90" name="テキスト ボックス 89"/>
        <xdr:cNvSpPr txBox="1"/>
      </xdr:nvSpPr>
      <xdr:spPr>
        <a:xfrm>
          <a:off x="3733800" y="711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会計年度任用職員制度開始に伴い人件費が大幅に増加。歳入は、地方税は減少したものの普通交付税等が増加したことで、歳入・歳出とも同額程度増加しているが、歳出の増加割合のほうが大きい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一般財源確保のため、引き続き公債費負担を抑制するほか、町税収入等の増収に努め、また、公共施設等総合管理計画に基づき、施設の長寿命化を図るなど維持管理経費等の経費削減に努めることにより、財政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130387</xdr:rowOff>
    </xdr:to>
    <xdr:cxnSp macro="">
      <xdr:nvCxnSpPr>
        <xdr:cNvPr id="131" name="直線コネクタ 130"/>
        <xdr:cNvCxnSpPr/>
      </xdr:nvCxnSpPr>
      <xdr:spPr>
        <a:xfrm>
          <a:off x="4114800" y="1090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106256</xdr:rowOff>
    </xdr:to>
    <xdr:cxnSp macro="">
      <xdr:nvCxnSpPr>
        <xdr:cNvPr id="134" name="直線コネクタ 133"/>
        <xdr:cNvCxnSpPr/>
      </xdr:nvCxnSpPr>
      <xdr:spPr>
        <a:xfrm>
          <a:off x="3225800" y="1087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154517</xdr:rowOff>
    </xdr:to>
    <xdr:cxnSp macro="">
      <xdr:nvCxnSpPr>
        <xdr:cNvPr id="137" name="直線コネクタ 136"/>
        <xdr:cNvCxnSpPr/>
      </xdr:nvCxnSpPr>
      <xdr:spPr>
        <a:xfrm flipV="1">
          <a:off x="2336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154517</xdr:rowOff>
    </xdr:to>
    <xdr:cxnSp macro="">
      <xdr:nvCxnSpPr>
        <xdr:cNvPr id="140" name="直線コネクタ 139"/>
        <xdr:cNvCxnSpPr/>
      </xdr:nvCxnSpPr>
      <xdr:spPr>
        <a:xfrm>
          <a:off x="1447800" y="1077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0" name="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2" name="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3" name="テキスト ボックス 152"/>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4" name="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6" name="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7" name="テキスト ボックス 156"/>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9" name="テキスト ボックス 158"/>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により人件費決算額が高い傾向にあるためである。また、ふるさと応援寄附の増加に伴う事務経費の増加による影響も大き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31187</xdr:rowOff>
    </xdr:from>
    <xdr:to>
      <xdr:col>23</xdr:col>
      <xdr:colOff>133350</xdr:colOff>
      <xdr:row>84</xdr:row>
      <xdr:rowOff>153</xdr:rowOff>
    </xdr:to>
    <xdr:cxnSp macro="">
      <xdr:nvCxnSpPr>
        <xdr:cNvPr id="194" name="直線コネクタ 193"/>
        <xdr:cNvCxnSpPr/>
      </xdr:nvCxnSpPr>
      <xdr:spPr>
        <a:xfrm>
          <a:off x="4114800" y="14261537"/>
          <a:ext cx="838200" cy="1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131896</xdr:rowOff>
    </xdr:from>
    <xdr:to>
      <xdr:col>19</xdr:col>
      <xdr:colOff>133350</xdr:colOff>
      <xdr:row>83</xdr:row>
      <xdr:rowOff>31187</xdr:rowOff>
    </xdr:to>
    <xdr:cxnSp macro="">
      <xdr:nvCxnSpPr>
        <xdr:cNvPr id="197" name="直線コネクタ 196"/>
        <xdr:cNvCxnSpPr/>
      </xdr:nvCxnSpPr>
      <xdr:spPr>
        <a:xfrm>
          <a:off x="3225800" y="14190796"/>
          <a:ext cx="889000" cy="7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115202</xdr:rowOff>
    </xdr:from>
    <xdr:to>
      <xdr:col>15</xdr:col>
      <xdr:colOff>82550</xdr:colOff>
      <xdr:row>82</xdr:row>
      <xdr:rowOff>131896</xdr:rowOff>
    </xdr:to>
    <xdr:cxnSp macro="">
      <xdr:nvCxnSpPr>
        <xdr:cNvPr id="200" name="直線コネクタ 199"/>
        <xdr:cNvCxnSpPr/>
      </xdr:nvCxnSpPr>
      <xdr:spPr>
        <a:xfrm>
          <a:off x="2336800" y="14174102"/>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59426</xdr:rowOff>
    </xdr:from>
    <xdr:to>
      <xdr:col>11</xdr:col>
      <xdr:colOff>31750</xdr:colOff>
      <xdr:row>82</xdr:row>
      <xdr:rowOff>115202</xdr:rowOff>
    </xdr:to>
    <xdr:cxnSp macro="">
      <xdr:nvCxnSpPr>
        <xdr:cNvPr id="203" name="直線コネクタ 202"/>
        <xdr:cNvCxnSpPr/>
      </xdr:nvCxnSpPr>
      <xdr:spPr>
        <a:xfrm>
          <a:off x="1447800" y="14118326"/>
          <a:ext cx="8890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120803</xdr:rowOff>
    </xdr:from>
    <xdr:to>
      <xdr:col>23</xdr:col>
      <xdr:colOff>184150</xdr:colOff>
      <xdr:row>84</xdr:row>
      <xdr:rowOff>50953</xdr:rowOff>
    </xdr:to>
    <xdr:sp macro="" textlink="">
      <xdr:nvSpPr>
        <xdr:cNvPr id="213" name="楕円 212"/>
        <xdr:cNvSpPr/>
      </xdr:nvSpPr>
      <xdr:spPr>
        <a:xfrm>
          <a:off x="4902200" y="143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92880</xdr:rowOff>
    </xdr:from>
    <xdr:ext cx="762000" cy="259045"/>
    <xdr:sp macro="" textlink="">
      <xdr:nvSpPr>
        <xdr:cNvPr id="214" name="人件費・物件費等の状況該当値テキスト"/>
        <xdr:cNvSpPr txBox="1"/>
      </xdr:nvSpPr>
      <xdr:spPr>
        <a:xfrm>
          <a:off x="5041900" y="1432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151837</xdr:rowOff>
    </xdr:from>
    <xdr:to>
      <xdr:col>19</xdr:col>
      <xdr:colOff>184150</xdr:colOff>
      <xdr:row>83</xdr:row>
      <xdr:rowOff>81987</xdr:rowOff>
    </xdr:to>
    <xdr:sp macro="" textlink="">
      <xdr:nvSpPr>
        <xdr:cNvPr id="215" name="楕円 214"/>
        <xdr:cNvSpPr/>
      </xdr:nvSpPr>
      <xdr:spPr>
        <a:xfrm>
          <a:off x="4064000" y="142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66764</xdr:rowOff>
    </xdr:from>
    <xdr:ext cx="736600" cy="259045"/>
    <xdr:sp macro="" textlink="">
      <xdr:nvSpPr>
        <xdr:cNvPr id="216" name="テキスト ボックス 215"/>
        <xdr:cNvSpPr txBox="1"/>
      </xdr:nvSpPr>
      <xdr:spPr>
        <a:xfrm>
          <a:off x="3733800" y="1429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81096</xdr:rowOff>
    </xdr:from>
    <xdr:to>
      <xdr:col>15</xdr:col>
      <xdr:colOff>133350</xdr:colOff>
      <xdr:row>83</xdr:row>
      <xdr:rowOff>11246</xdr:rowOff>
    </xdr:to>
    <xdr:sp macro="" textlink="">
      <xdr:nvSpPr>
        <xdr:cNvPr id="217" name="楕円 216"/>
        <xdr:cNvSpPr/>
      </xdr:nvSpPr>
      <xdr:spPr>
        <a:xfrm>
          <a:off x="3175000" y="141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167473</xdr:rowOff>
    </xdr:from>
    <xdr:ext cx="762000" cy="259045"/>
    <xdr:sp macro="" textlink="">
      <xdr:nvSpPr>
        <xdr:cNvPr id="218" name="テキスト ボックス 217"/>
        <xdr:cNvSpPr txBox="1"/>
      </xdr:nvSpPr>
      <xdr:spPr>
        <a:xfrm>
          <a:off x="2844800" y="1422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64402</xdr:rowOff>
    </xdr:from>
    <xdr:to>
      <xdr:col>11</xdr:col>
      <xdr:colOff>82550</xdr:colOff>
      <xdr:row>82</xdr:row>
      <xdr:rowOff>166002</xdr:rowOff>
    </xdr:to>
    <xdr:sp macro="" textlink="">
      <xdr:nvSpPr>
        <xdr:cNvPr id="219" name="楕円 218"/>
        <xdr:cNvSpPr/>
      </xdr:nvSpPr>
      <xdr:spPr>
        <a:xfrm>
          <a:off x="2286000" y="141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150779</xdr:rowOff>
    </xdr:from>
    <xdr:ext cx="762000" cy="259045"/>
    <xdr:sp macro="" textlink="">
      <xdr:nvSpPr>
        <xdr:cNvPr id="220" name="テキスト ボックス 219"/>
        <xdr:cNvSpPr txBox="1"/>
      </xdr:nvSpPr>
      <xdr:spPr>
        <a:xfrm>
          <a:off x="1955800" y="1420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8626</xdr:rowOff>
    </xdr:from>
    <xdr:to>
      <xdr:col>7</xdr:col>
      <xdr:colOff>31750</xdr:colOff>
      <xdr:row>82</xdr:row>
      <xdr:rowOff>110226</xdr:rowOff>
    </xdr:to>
    <xdr:sp macro="" textlink="">
      <xdr:nvSpPr>
        <xdr:cNvPr id="221" name="楕円 220"/>
        <xdr:cNvSpPr/>
      </xdr:nvSpPr>
      <xdr:spPr>
        <a:xfrm>
          <a:off x="1397000" y="140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95003</xdr:rowOff>
    </xdr:from>
    <xdr:ext cx="762000" cy="259045"/>
    <xdr:sp macro="" textlink="">
      <xdr:nvSpPr>
        <xdr:cNvPr id="222" name="テキスト ボックス 221"/>
        <xdr:cNvSpPr txBox="1"/>
      </xdr:nvSpPr>
      <xdr:spPr>
        <a:xfrm>
          <a:off x="1066800" y="1415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ポイント上回っている。国家公務員同様に給与構造改革や昇格時号俸の縮減措置を実施しており、平成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年度から人事評価結果を昇給に反映する取組を実施しているものの、年功的な傾向を払拭しきれず、高校卒高年齢層において指数が高い。前年度比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ポイント減になったのは、高年齢層の退職によるものと社会人経験者（就職氷河期世代）を採用した影響によるものである。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64205</xdr:rowOff>
    </xdr:to>
    <xdr:cxnSp macro="">
      <xdr:nvCxnSpPr>
        <xdr:cNvPr id="256" name="直線コネクタ 255"/>
        <xdr:cNvCxnSpPr/>
      </xdr:nvCxnSpPr>
      <xdr:spPr>
        <a:xfrm flipV="1">
          <a:off x="16179800" y="14806084"/>
          <a:ext cx="8382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9" name="直線コネクタ 258"/>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50800</xdr:rowOff>
    </xdr:to>
    <xdr:cxnSp macro="">
      <xdr:nvCxnSpPr>
        <xdr:cNvPr id="262" name="直線コネクタ 261"/>
        <xdr:cNvCxnSpPr/>
      </xdr:nvCxnSpPr>
      <xdr:spPr>
        <a:xfrm>
          <a:off x="14401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37395</xdr:rowOff>
    </xdr:to>
    <xdr:cxnSp macro="">
      <xdr:nvCxnSpPr>
        <xdr:cNvPr id="265" name="直線コネクタ 264"/>
        <xdr:cNvCxnSpPr/>
      </xdr:nvCxnSpPr>
      <xdr:spPr>
        <a:xfrm flipV="1">
          <a:off x="13512800" y="1491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5" name="楕円 274"/>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6"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7" name="楕円 276"/>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8" name="テキスト ボックス 277"/>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9" name="楕円 278"/>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0" name="テキスト ボックス 279"/>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1" name="楕円 280"/>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2" name="テキスト ボックス 281"/>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3" name="楕円 282"/>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4" name="テキスト ボックス 283"/>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類似団体平均を上回っているのは、保育所・幼稚園などの施設運営を町営で行っているほか、再任用制度の活用などの影響によるものである。今後とも行政需要に応じた適正な職員数の確保に努める。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52251</xdr:rowOff>
    </xdr:to>
    <xdr:cxnSp macro="">
      <xdr:nvCxnSpPr>
        <xdr:cNvPr id="321" name="直線コネクタ 320"/>
        <xdr:cNvCxnSpPr/>
      </xdr:nvCxnSpPr>
      <xdr:spPr>
        <a:xfrm>
          <a:off x="16179800" y="1081568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142119</xdr:rowOff>
    </xdr:from>
    <xdr:to>
      <xdr:col>77</xdr:col>
      <xdr:colOff>44450</xdr:colOff>
      <xdr:row>63</xdr:row>
      <xdr:rowOff>14333</xdr:rowOff>
    </xdr:to>
    <xdr:cxnSp macro="">
      <xdr:nvCxnSpPr>
        <xdr:cNvPr id="324" name="直線コネクタ 323"/>
        <xdr:cNvCxnSpPr/>
      </xdr:nvCxnSpPr>
      <xdr:spPr>
        <a:xfrm>
          <a:off x="15290800" y="1077201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95008</xdr:rowOff>
    </xdr:from>
    <xdr:to>
      <xdr:col>72</xdr:col>
      <xdr:colOff>203200</xdr:colOff>
      <xdr:row>62</xdr:row>
      <xdr:rowOff>142119</xdr:rowOff>
    </xdr:to>
    <xdr:cxnSp macro="">
      <xdr:nvCxnSpPr>
        <xdr:cNvPr id="327" name="直線コネクタ 326"/>
        <xdr:cNvCxnSpPr/>
      </xdr:nvCxnSpPr>
      <xdr:spPr>
        <a:xfrm>
          <a:off x="14401800" y="1072490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95008</xdr:rowOff>
    </xdr:from>
    <xdr:to>
      <xdr:col>68</xdr:col>
      <xdr:colOff>152400</xdr:colOff>
      <xdr:row>62</xdr:row>
      <xdr:rowOff>99604</xdr:rowOff>
    </xdr:to>
    <xdr:cxnSp macro="">
      <xdr:nvCxnSpPr>
        <xdr:cNvPr id="330" name="直線コネクタ 329"/>
        <xdr:cNvCxnSpPr/>
      </xdr:nvCxnSpPr>
      <xdr:spPr>
        <a:xfrm flipV="1">
          <a:off x="13512800" y="107249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1451</xdr:rowOff>
    </xdr:from>
    <xdr:to>
      <xdr:col>81</xdr:col>
      <xdr:colOff>95250</xdr:colOff>
      <xdr:row>63</xdr:row>
      <xdr:rowOff>103051</xdr:rowOff>
    </xdr:to>
    <xdr:sp macro="" textlink="">
      <xdr:nvSpPr>
        <xdr:cNvPr id="340" name="楕円 339"/>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144978</xdr:rowOff>
    </xdr:from>
    <xdr:ext cx="762000" cy="259045"/>
    <xdr:sp macro="" textlink="">
      <xdr:nvSpPr>
        <xdr:cNvPr id="341"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134983</xdr:rowOff>
    </xdr:from>
    <xdr:to>
      <xdr:col>77</xdr:col>
      <xdr:colOff>95250</xdr:colOff>
      <xdr:row>63</xdr:row>
      <xdr:rowOff>65133</xdr:rowOff>
    </xdr:to>
    <xdr:sp macro="" textlink="">
      <xdr:nvSpPr>
        <xdr:cNvPr id="342" name="楕円 341"/>
        <xdr:cNvSpPr/>
      </xdr:nvSpPr>
      <xdr:spPr>
        <a:xfrm>
          <a:off x="16129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49910</xdr:rowOff>
    </xdr:from>
    <xdr:ext cx="736600" cy="259045"/>
    <xdr:sp macro="" textlink="">
      <xdr:nvSpPr>
        <xdr:cNvPr id="343" name="テキスト ボックス 342"/>
        <xdr:cNvSpPr txBox="1"/>
      </xdr:nvSpPr>
      <xdr:spPr>
        <a:xfrm>
          <a:off x="15798800" y="1085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91319</xdr:rowOff>
    </xdr:from>
    <xdr:to>
      <xdr:col>73</xdr:col>
      <xdr:colOff>44450</xdr:colOff>
      <xdr:row>63</xdr:row>
      <xdr:rowOff>21469</xdr:rowOff>
    </xdr:to>
    <xdr:sp macro="" textlink="">
      <xdr:nvSpPr>
        <xdr:cNvPr id="344" name="楕円 343"/>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6246</xdr:rowOff>
    </xdr:from>
    <xdr:ext cx="762000" cy="259045"/>
    <xdr:sp macro="" textlink="">
      <xdr:nvSpPr>
        <xdr:cNvPr id="345" name="テキスト ボックス 344"/>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44208</xdr:rowOff>
    </xdr:from>
    <xdr:to>
      <xdr:col>68</xdr:col>
      <xdr:colOff>203200</xdr:colOff>
      <xdr:row>62</xdr:row>
      <xdr:rowOff>145808</xdr:rowOff>
    </xdr:to>
    <xdr:sp macro="" textlink="">
      <xdr:nvSpPr>
        <xdr:cNvPr id="346" name="楕円 345"/>
        <xdr:cNvSpPr/>
      </xdr:nvSpPr>
      <xdr:spPr>
        <a:xfrm>
          <a:off x="14351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130585</xdr:rowOff>
    </xdr:from>
    <xdr:ext cx="762000" cy="259045"/>
    <xdr:sp macro="" textlink="">
      <xdr:nvSpPr>
        <xdr:cNvPr id="347" name="テキスト ボックス 346"/>
        <xdr:cNvSpPr txBox="1"/>
      </xdr:nvSpPr>
      <xdr:spPr>
        <a:xfrm>
          <a:off x="14020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48804</xdr:rowOff>
    </xdr:from>
    <xdr:to>
      <xdr:col>64</xdr:col>
      <xdr:colOff>152400</xdr:colOff>
      <xdr:row>62</xdr:row>
      <xdr:rowOff>150404</xdr:rowOff>
    </xdr:to>
    <xdr:sp macro="" textlink="">
      <xdr:nvSpPr>
        <xdr:cNvPr id="348" name="楕円 347"/>
        <xdr:cNvSpPr/>
      </xdr:nvSpPr>
      <xdr:spPr>
        <a:xfrm>
          <a:off x="13462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135181</xdr:rowOff>
    </xdr:from>
    <xdr:ext cx="762000" cy="259045"/>
    <xdr:sp macro="" textlink="">
      <xdr:nvSpPr>
        <xdr:cNvPr id="349" name="テキスト ボックス 348"/>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ポイント減となった。これまで実施してきた新規地方債発行の抑制、平成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年度の補償金免除繰上償還などによるものであり、引き続き公債費負担の抑制に取り組んでいく。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134862</xdr:rowOff>
    </xdr:from>
    <xdr:to>
      <xdr:col>81</xdr:col>
      <xdr:colOff>44450</xdr:colOff>
      <xdr:row>37</xdr:row>
      <xdr:rowOff>20864</xdr:rowOff>
    </xdr:to>
    <xdr:cxnSp macro="">
      <xdr:nvCxnSpPr>
        <xdr:cNvPr id="386" name="直線コネクタ 385"/>
        <xdr:cNvCxnSpPr/>
      </xdr:nvCxnSpPr>
      <xdr:spPr>
        <a:xfrm flipV="1">
          <a:off x="16179800" y="63070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20864</xdr:rowOff>
    </xdr:from>
    <xdr:to>
      <xdr:col>77</xdr:col>
      <xdr:colOff>44450</xdr:colOff>
      <xdr:row>37</xdr:row>
      <xdr:rowOff>20864</xdr:rowOff>
    </xdr:to>
    <xdr:cxnSp macro="">
      <xdr:nvCxnSpPr>
        <xdr:cNvPr id="389" name="直線コネクタ 388"/>
        <xdr:cNvCxnSpPr/>
      </xdr:nvCxnSpPr>
      <xdr:spPr>
        <a:xfrm>
          <a:off x="15290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20864</xdr:rowOff>
    </xdr:from>
    <xdr:to>
      <xdr:col>72</xdr:col>
      <xdr:colOff>203200</xdr:colOff>
      <xdr:row>37</xdr:row>
      <xdr:rowOff>32355</xdr:rowOff>
    </xdr:to>
    <xdr:cxnSp macro="">
      <xdr:nvCxnSpPr>
        <xdr:cNvPr id="392" name="直線コネクタ 391"/>
        <xdr:cNvCxnSpPr/>
      </xdr:nvCxnSpPr>
      <xdr:spPr>
        <a:xfrm flipV="1">
          <a:off x="14401800" y="63645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32355</xdr:rowOff>
    </xdr:from>
    <xdr:to>
      <xdr:col>68</xdr:col>
      <xdr:colOff>152400</xdr:colOff>
      <xdr:row>37</xdr:row>
      <xdr:rowOff>78317</xdr:rowOff>
    </xdr:to>
    <xdr:cxnSp macro="">
      <xdr:nvCxnSpPr>
        <xdr:cNvPr id="395" name="直線コネクタ 394"/>
        <xdr:cNvCxnSpPr/>
      </xdr:nvCxnSpPr>
      <xdr:spPr>
        <a:xfrm flipV="1">
          <a:off x="13512800" y="63760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84062</xdr:rowOff>
    </xdr:from>
    <xdr:to>
      <xdr:col>81</xdr:col>
      <xdr:colOff>95250</xdr:colOff>
      <xdr:row>37</xdr:row>
      <xdr:rowOff>14212</xdr:rowOff>
    </xdr:to>
    <xdr:sp macro="" textlink="">
      <xdr:nvSpPr>
        <xdr:cNvPr id="405" name="楕円 404"/>
        <xdr:cNvSpPr/>
      </xdr:nvSpPr>
      <xdr:spPr>
        <a:xfrm>
          <a:off x="169672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5339</xdr:rowOff>
    </xdr:from>
    <xdr:ext cx="762000" cy="259045"/>
    <xdr:sp macro="" textlink="">
      <xdr:nvSpPr>
        <xdr:cNvPr id="406" name="公債費負担の状況該当値テキスト"/>
        <xdr:cNvSpPr txBox="1"/>
      </xdr:nvSpPr>
      <xdr:spPr>
        <a:xfrm>
          <a:off x="17106900" y="617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141514</xdr:rowOff>
    </xdr:from>
    <xdr:to>
      <xdr:col>77</xdr:col>
      <xdr:colOff>95250</xdr:colOff>
      <xdr:row>37</xdr:row>
      <xdr:rowOff>71664</xdr:rowOff>
    </xdr:to>
    <xdr:sp macro="" textlink="">
      <xdr:nvSpPr>
        <xdr:cNvPr id="407" name="楕円 406"/>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81841</xdr:rowOff>
    </xdr:from>
    <xdr:ext cx="736600" cy="259045"/>
    <xdr:sp macro="" textlink="">
      <xdr:nvSpPr>
        <xdr:cNvPr id="408" name="テキスト ボックス 407"/>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141514</xdr:rowOff>
    </xdr:from>
    <xdr:to>
      <xdr:col>73</xdr:col>
      <xdr:colOff>44450</xdr:colOff>
      <xdr:row>37</xdr:row>
      <xdr:rowOff>71664</xdr:rowOff>
    </xdr:to>
    <xdr:sp macro="" textlink="">
      <xdr:nvSpPr>
        <xdr:cNvPr id="409" name="楕円 408"/>
        <xdr:cNvSpPr/>
      </xdr:nvSpPr>
      <xdr:spPr>
        <a:xfrm>
          <a:off x="1524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81841</xdr:rowOff>
    </xdr:from>
    <xdr:ext cx="762000" cy="259045"/>
    <xdr:sp macro="" textlink="">
      <xdr:nvSpPr>
        <xdr:cNvPr id="410" name="テキスト ボックス 409"/>
        <xdr:cNvSpPr txBox="1"/>
      </xdr:nvSpPr>
      <xdr:spPr>
        <a:xfrm>
          <a:off x="1490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153005</xdr:rowOff>
    </xdr:from>
    <xdr:to>
      <xdr:col>68</xdr:col>
      <xdr:colOff>203200</xdr:colOff>
      <xdr:row>37</xdr:row>
      <xdr:rowOff>83155</xdr:rowOff>
    </xdr:to>
    <xdr:sp macro="" textlink="">
      <xdr:nvSpPr>
        <xdr:cNvPr id="411" name="楕円 410"/>
        <xdr:cNvSpPr/>
      </xdr:nvSpPr>
      <xdr:spPr>
        <a:xfrm>
          <a:off x="14351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93332</xdr:rowOff>
    </xdr:from>
    <xdr:ext cx="762000" cy="259045"/>
    <xdr:sp macro="" textlink="">
      <xdr:nvSpPr>
        <xdr:cNvPr id="412" name="テキスト ボックス 411"/>
        <xdr:cNvSpPr txBox="1"/>
      </xdr:nvSpPr>
      <xdr:spPr>
        <a:xfrm>
          <a:off x="14020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3" name="楕円 412"/>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14" name="テキスト ボックス 413"/>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ポイント減となったのは、充当可能基金現在高及び普通交付税額が増加したことによる。今後も新規地方債発行の抑制など財政の健全化に努める。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161350</xdr:rowOff>
    </xdr:from>
    <xdr:to>
      <xdr:col>81</xdr:col>
      <xdr:colOff>44450</xdr:colOff>
      <xdr:row>14</xdr:row>
      <xdr:rowOff>166854</xdr:rowOff>
    </xdr:to>
    <xdr:cxnSp macro="">
      <xdr:nvCxnSpPr>
        <xdr:cNvPr id="450" name="直線コネクタ 449"/>
        <xdr:cNvCxnSpPr/>
      </xdr:nvCxnSpPr>
      <xdr:spPr>
        <a:xfrm flipV="1">
          <a:off x="16179800" y="239020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3" name="フローチャート: 判断 452"/>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4" name="テキスト ボックス 453"/>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5" name="フローチャート: 判断 454"/>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6" name="テキスト ボックス 455"/>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7" name="フローチャート: 判断 456"/>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8" name="テキスト ボックス 457"/>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9" name="フローチャート: 判断 458"/>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0" name="テキスト ボックス 459"/>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110550</xdr:rowOff>
    </xdr:from>
    <xdr:to>
      <xdr:col>81</xdr:col>
      <xdr:colOff>95250</xdr:colOff>
      <xdr:row>14</xdr:row>
      <xdr:rowOff>40700</xdr:rowOff>
    </xdr:to>
    <xdr:sp macro="" textlink="">
      <xdr:nvSpPr>
        <xdr:cNvPr id="466" name="楕円 465"/>
        <xdr:cNvSpPr/>
      </xdr:nvSpPr>
      <xdr:spPr>
        <a:xfrm>
          <a:off x="16967200" y="23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31827</xdr:rowOff>
    </xdr:from>
    <xdr:ext cx="762000" cy="259045"/>
    <xdr:sp macro="" textlink="">
      <xdr:nvSpPr>
        <xdr:cNvPr id="467" name="将来負担の状況該当値テキスト"/>
        <xdr:cNvSpPr txBox="1"/>
      </xdr:nvSpPr>
      <xdr:spPr>
        <a:xfrm>
          <a:off x="17106900" y="2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116054</xdr:rowOff>
    </xdr:from>
    <xdr:to>
      <xdr:col>77</xdr:col>
      <xdr:colOff>95250</xdr:colOff>
      <xdr:row>15</xdr:row>
      <xdr:rowOff>46204</xdr:rowOff>
    </xdr:to>
    <xdr:sp macro="" textlink="">
      <xdr:nvSpPr>
        <xdr:cNvPr id="468" name="楕円 467"/>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69" name="テキスト ボックス 468"/>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39310</xdr:rowOff>
    </xdr:from>
    <xdr:to>
      <xdr:col>64</xdr:col>
      <xdr:colOff>152400</xdr:colOff>
      <xdr:row>13</xdr:row>
      <xdr:rowOff>140910</xdr:rowOff>
    </xdr:to>
    <xdr:sp macro="" textlink="">
      <xdr:nvSpPr>
        <xdr:cNvPr id="470" name="楕円 469"/>
        <xdr:cNvSpPr/>
      </xdr:nvSpPr>
      <xdr:spPr>
        <a:xfrm>
          <a:off x="13462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151087</xdr:rowOff>
    </xdr:from>
    <xdr:ext cx="762000" cy="259045"/>
    <xdr:sp macro="" textlink="">
      <xdr:nvSpPr>
        <xdr:cNvPr id="471" name="テキスト ボックス 470"/>
        <xdr:cNvSpPr txBox="1"/>
      </xdr:nvSpPr>
      <xdr:spPr>
        <a:xfrm>
          <a:off x="13131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保育所・幼稚園などの施設運営を町営で行っているほか、会計年度任用職員制度開始の影響によるものである。今後とも行政需要に応じた適正な職員数の把握に努め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111760</xdr:rowOff>
    </xdr:to>
    <xdr:cxnSp macro="">
      <xdr:nvCxnSpPr>
        <xdr:cNvPr id="66" name="直線コネクタ 65"/>
        <xdr:cNvCxnSpPr/>
      </xdr:nvCxnSpPr>
      <xdr:spPr>
        <a:xfrm>
          <a:off x="3987800" y="67564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69850</xdr:rowOff>
    </xdr:to>
    <xdr:cxnSp macro="">
      <xdr:nvCxnSpPr>
        <xdr:cNvPr id="69" name="直線コネクタ 68"/>
        <xdr:cNvCxnSpPr/>
      </xdr:nvCxnSpPr>
      <xdr:spPr>
        <a:xfrm>
          <a:off x="3098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69850</xdr:rowOff>
    </xdr:to>
    <xdr:cxnSp macro="">
      <xdr:nvCxnSpPr>
        <xdr:cNvPr id="72" name="直線コネクタ 71"/>
        <xdr:cNvCxnSpPr/>
      </xdr:nvCxnSpPr>
      <xdr:spPr>
        <a:xfrm flipV="1">
          <a:off x="2209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69850</xdr:rowOff>
    </xdr:to>
    <xdr:cxnSp macro="">
      <xdr:nvCxnSpPr>
        <xdr:cNvPr id="75" name="直線コネクタ 74"/>
        <xdr:cNvCxnSpPr/>
      </xdr:nvCxnSpPr>
      <xdr:spPr>
        <a:xfrm>
          <a:off x="1320800" y="668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ポイント減となった。いずれの年度においても類似団体平均と同じか下回っており、需用費総額の抑制や各業務委託内容の見直しの効果が表れている。今後も継続して取り組んでいく。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131899</xdr:rowOff>
    </xdr:from>
    <xdr:to>
      <xdr:col>82</xdr:col>
      <xdr:colOff>107950</xdr:colOff>
      <xdr:row>15</xdr:row>
      <xdr:rowOff>158024</xdr:rowOff>
    </xdr:to>
    <xdr:cxnSp macro="">
      <xdr:nvCxnSpPr>
        <xdr:cNvPr id="129" name="直線コネクタ 128"/>
        <xdr:cNvCxnSpPr/>
      </xdr:nvCxnSpPr>
      <xdr:spPr>
        <a:xfrm flipV="1">
          <a:off x="15671800" y="2703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15</xdr:row>
      <xdr:rowOff>158024</xdr:rowOff>
    </xdr:to>
    <xdr:cxnSp macro="">
      <xdr:nvCxnSpPr>
        <xdr:cNvPr id="132" name="直線コネクタ 131"/>
        <xdr:cNvCxnSpPr/>
      </xdr:nvCxnSpPr>
      <xdr:spPr>
        <a:xfrm>
          <a:off x="14782800" y="2697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125367</xdr:rowOff>
    </xdr:to>
    <xdr:cxnSp macro="">
      <xdr:nvCxnSpPr>
        <xdr:cNvPr id="135" name="直線コネクタ 134"/>
        <xdr:cNvCxnSpPr/>
      </xdr:nvCxnSpPr>
      <xdr:spPr>
        <a:xfrm>
          <a:off x="13893800" y="26383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66584</xdr:rowOff>
    </xdr:to>
    <xdr:cxnSp macro="">
      <xdr:nvCxnSpPr>
        <xdr:cNvPr id="138" name="直線コネクタ 137"/>
        <xdr:cNvCxnSpPr/>
      </xdr:nvCxnSpPr>
      <xdr:spPr>
        <a:xfrm>
          <a:off x="13004800" y="26252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48" name="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53176</xdr:rowOff>
    </xdr:from>
    <xdr:ext cx="762000" cy="259045"/>
    <xdr:sp macro="" textlink="">
      <xdr:nvSpPr>
        <xdr:cNvPr id="149" name="物件費該当値テキスト"/>
        <xdr:cNvSpPr txBox="1"/>
      </xdr:nvSpPr>
      <xdr:spPr>
        <a:xfrm>
          <a:off x="16598900" y="262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107224</xdr:rowOff>
    </xdr:from>
    <xdr:to>
      <xdr:col>78</xdr:col>
      <xdr:colOff>120650</xdr:colOff>
      <xdr:row>16</xdr:row>
      <xdr:rowOff>37374</xdr:rowOff>
    </xdr:to>
    <xdr:sp macro="" textlink="">
      <xdr:nvSpPr>
        <xdr:cNvPr id="150" name="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47551</xdr:rowOff>
    </xdr:from>
    <xdr:ext cx="736600" cy="259045"/>
    <xdr:sp macro="" textlink="">
      <xdr:nvSpPr>
        <xdr:cNvPr id="151" name="テキスト ボックス 150"/>
        <xdr:cNvSpPr txBox="1"/>
      </xdr:nvSpPr>
      <xdr:spPr>
        <a:xfrm>
          <a:off x="15290800" y="2447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74567</xdr:rowOff>
    </xdr:from>
    <xdr:to>
      <xdr:col>74</xdr:col>
      <xdr:colOff>31750</xdr:colOff>
      <xdr:row>16</xdr:row>
      <xdr:rowOff>4717</xdr:rowOff>
    </xdr:to>
    <xdr:sp macro="" textlink="">
      <xdr:nvSpPr>
        <xdr:cNvPr id="152" name="楕円 151"/>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14894</xdr:rowOff>
    </xdr:from>
    <xdr:ext cx="762000" cy="259045"/>
    <xdr:sp macro="" textlink="">
      <xdr:nvSpPr>
        <xdr:cNvPr id="153" name="テキスト ボックス 152"/>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4" name="楕円 153"/>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5" name="テキスト ボックス 154"/>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類似団体平均を下回っている。保育所扶助費及び子ども医療費等の減により、前年度比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ポイント減となった。少子化により児童手当は減少傾向にあるが、少子高齢化への対応及び障害福祉への対応は上昇傾向にある。財政の硬直化を招かぬよう各制度の適切な運用と自主財源の確保に努める。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86178</xdr:rowOff>
    </xdr:to>
    <xdr:cxnSp macro="">
      <xdr:nvCxnSpPr>
        <xdr:cNvPr id="192" name="直線コネクタ 191"/>
        <xdr:cNvCxnSpPr/>
      </xdr:nvCxnSpPr>
      <xdr:spPr>
        <a:xfrm flipV="1">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95" name="直線コネクタ 194"/>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8" name="直線コネクタ 197"/>
        <xdr:cNvCxnSpPr/>
      </xdr:nvCxnSpPr>
      <xdr:spPr>
        <a:xfrm flipV="1">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1" name="直線コネクタ 200"/>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1" name="楕円 210"/>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2"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下水道事業の法適用化により前年度比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ポイントの減となったが、類似団体平均を上回っている。</a:t>
          </a:r>
          <a:r>
            <a:rPr kumimoji="1" lang="ja-JP" altLang="en-US" sz="1300">
              <a:latin typeface="ＭＳ Ｐゴシック" panose="020B0600070205080204" pitchFamily="50" charset="-128"/>
              <a:ea typeface="ＭＳ Ｐゴシック" panose="020B0600070205080204" pitchFamily="50" charset="-128"/>
            </a:rPr>
            <a:t>主な要因として、繰出金のほか町立病院と一部事務組合病院の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つの病院を有していることで出資金の割合が高くなっているためであり、繰出基準に基づき適正な繰出額を見極めながら繰出を行っていく。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58</xdr:row>
      <xdr:rowOff>170543</xdr:rowOff>
    </xdr:to>
    <xdr:cxnSp macro="">
      <xdr:nvCxnSpPr>
        <xdr:cNvPr id="255" name="直線コネクタ 254"/>
        <xdr:cNvCxnSpPr/>
      </xdr:nvCxnSpPr>
      <xdr:spPr>
        <a:xfrm flipV="1">
          <a:off x="15671800" y="97227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59</xdr:row>
      <xdr:rowOff>42635</xdr:rowOff>
    </xdr:to>
    <xdr:cxnSp macro="">
      <xdr:nvCxnSpPr>
        <xdr:cNvPr id="258" name="直線コネクタ 257"/>
        <xdr:cNvCxnSpPr/>
      </xdr:nvCxnSpPr>
      <xdr:spPr>
        <a:xfrm flipV="1">
          <a:off x="14782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42635</xdr:rowOff>
    </xdr:to>
    <xdr:cxnSp macro="">
      <xdr:nvCxnSpPr>
        <xdr:cNvPr id="261" name="直線コネクタ 260"/>
        <xdr:cNvCxnSpPr/>
      </xdr:nvCxnSpPr>
      <xdr:spPr>
        <a:xfrm>
          <a:off x="13893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159657</xdr:rowOff>
    </xdr:to>
    <xdr:cxnSp macro="">
      <xdr:nvCxnSpPr>
        <xdr:cNvPr id="264" name="直線コネクタ 263"/>
        <xdr:cNvCxnSpPr/>
      </xdr:nvCxnSpPr>
      <xdr:spPr>
        <a:xfrm>
          <a:off x="13004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74" name="楕円 273"/>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42834</xdr:rowOff>
    </xdr:from>
    <xdr:ext cx="762000" cy="259045"/>
    <xdr:sp macro="" textlink="">
      <xdr:nvSpPr>
        <xdr:cNvPr id="275" name="その他該当値テキスト"/>
        <xdr:cNvSpPr txBox="1"/>
      </xdr:nvSpPr>
      <xdr:spPr>
        <a:xfrm>
          <a:off x="16598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6" name="楕円 275"/>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7" name="テキスト ボックス 276"/>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163285</xdr:rowOff>
    </xdr:from>
    <xdr:to>
      <xdr:col>74</xdr:col>
      <xdr:colOff>31750</xdr:colOff>
      <xdr:row>59</xdr:row>
      <xdr:rowOff>93435</xdr:rowOff>
    </xdr:to>
    <xdr:sp macro="" textlink="">
      <xdr:nvSpPr>
        <xdr:cNvPr id="278" name="楕円 277"/>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78212</xdr:rowOff>
    </xdr:from>
    <xdr:ext cx="762000" cy="259045"/>
    <xdr:sp macro="" textlink="">
      <xdr:nvSpPr>
        <xdr:cNvPr id="279" name="テキスト ボックス 278"/>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2" name="楕円 28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3" name="テキスト ボックス 282"/>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下水道事業の法適用化により前年度比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ポイント増となったため、類似団体平均を上回った。「蔵王町行政改革推進計画」（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補助金等の抜本的な見直し（廃止・統合）及び段階的な見直し（縮減・隔年交付）並びに事業の終期を設定して定期的な見直しを図っている。今後、公営企業に対する公費負担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64135</xdr:rowOff>
    </xdr:from>
    <xdr:to>
      <xdr:col>82</xdr:col>
      <xdr:colOff>107950</xdr:colOff>
      <xdr:row>36</xdr:row>
      <xdr:rowOff>29845</xdr:rowOff>
    </xdr:to>
    <xdr:cxnSp macro="">
      <xdr:nvCxnSpPr>
        <xdr:cNvPr id="312" name="直線コネクタ 311"/>
        <xdr:cNvCxnSpPr/>
      </xdr:nvCxnSpPr>
      <xdr:spPr>
        <a:xfrm>
          <a:off x="15671800" y="606488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64135</xdr:rowOff>
    </xdr:from>
    <xdr:to>
      <xdr:col>78</xdr:col>
      <xdr:colOff>69850</xdr:colOff>
      <xdr:row>35</xdr:row>
      <xdr:rowOff>69850</xdr:rowOff>
    </xdr:to>
    <xdr:cxnSp macro="">
      <xdr:nvCxnSpPr>
        <xdr:cNvPr id="315" name="直線コネクタ 314"/>
        <xdr:cNvCxnSpPr/>
      </xdr:nvCxnSpPr>
      <xdr:spPr>
        <a:xfrm flipV="1">
          <a:off x="14782800" y="6064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109855</xdr:rowOff>
    </xdr:to>
    <xdr:cxnSp macro="">
      <xdr:nvCxnSpPr>
        <xdr:cNvPr id="318" name="直線コネクタ 317"/>
        <xdr:cNvCxnSpPr/>
      </xdr:nvCxnSpPr>
      <xdr:spPr>
        <a:xfrm flipV="1">
          <a:off x="13893800" y="6070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75565</xdr:rowOff>
    </xdr:from>
    <xdr:to>
      <xdr:col>69</xdr:col>
      <xdr:colOff>92075</xdr:colOff>
      <xdr:row>35</xdr:row>
      <xdr:rowOff>109855</xdr:rowOff>
    </xdr:to>
    <xdr:cxnSp macro="">
      <xdr:nvCxnSpPr>
        <xdr:cNvPr id="321" name="直線コネクタ 320"/>
        <xdr:cNvCxnSpPr/>
      </xdr:nvCxnSpPr>
      <xdr:spPr>
        <a:xfrm>
          <a:off x="13004800" y="6076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150495</xdr:rowOff>
    </xdr:from>
    <xdr:to>
      <xdr:col>82</xdr:col>
      <xdr:colOff>158750</xdr:colOff>
      <xdr:row>36</xdr:row>
      <xdr:rowOff>80645</xdr:rowOff>
    </xdr:to>
    <xdr:sp macro="" textlink="">
      <xdr:nvSpPr>
        <xdr:cNvPr id="331" name="楕円 330"/>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122572</xdr:rowOff>
    </xdr:from>
    <xdr:ext cx="762000" cy="259045"/>
    <xdr:sp macro="" textlink="">
      <xdr:nvSpPr>
        <xdr:cNvPr id="332" name="補助費等該当値テキスト"/>
        <xdr:cNvSpPr txBox="1"/>
      </xdr:nvSpPr>
      <xdr:spPr>
        <a:xfrm>
          <a:off x="165989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xdr:rowOff>
    </xdr:from>
    <xdr:to>
      <xdr:col>78</xdr:col>
      <xdr:colOff>120650</xdr:colOff>
      <xdr:row>35</xdr:row>
      <xdr:rowOff>114935</xdr:rowOff>
    </xdr:to>
    <xdr:sp macro="" textlink="">
      <xdr:nvSpPr>
        <xdr:cNvPr id="333" name="楕円 332"/>
        <xdr:cNvSpPr/>
      </xdr:nvSpPr>
      <xdr:spPr>
        <a:xfrm>
          <a:off x="15621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125112</xdr:rowOff>
    </xdr:from>
    <xdr:ext cx="736600" cy="259045"/>
    <xdr:sp macro="" textlink="">
      <xdr:nvSpPr>
        <xdr:cNvPr id="334" name="テキスト ボックス 333"/>
        <xdr:cNvSpPr txBox="1"/>
      </xdr:nvSpPr>
      <xdr:spPr>
        <a:xfrm>
          <a:off x="15290800" y="578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5" name="楕円 334"/>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6" name="テキスト ボックス 335"/>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59055</xdr:rowOff>
    </xdr:from>
    <xdr:to>
      <xdr:col>69</xdr:col>
      <xdr:colOff>142875</xdr:colOff>
      <xdr:row>35</xdr:row>
      <xdr:rowOff>160655</xdr:rowOff>
    </xdr:to>
    <xdr:sp macro="" textlink="">
      <xdr:nvSpPr>
        <xdr:cNvPr id="337" name="楕円 336"/>
        <xdr:cNvSpPr/>
      </xdr:nvSpPr>
      <xdr:spPr>
        <a:xfrm>
          <a:off x="13843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145432</xdr:rowOff>
    </xdr:from>
    <xdr:ext cx="762000" cy="259045"/>
    <xdr:sp macro="" textlink="">
      <xdr:nvSpPr>
        <xdr:cNvPr id="338" name="テキスト ボックス 337"/>
        <xdr:cNvSpPr txBox="1"/>
      </xdr:nvSpPr>
      <xdr:spPr>
        <a:xfrm>
          <a:off x="13512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24765</xdr:rowOff>
    </xdr:from>
    <xdr:to>
      <xdr:col>65</xdr:col>
      <xdr:colOff>53975</xdr:colOff>
      <xdr:row>35</xdr:row>
      <xdr:rowOff>126365</xdr:rowOff>
    </xdr:to>
    <xdr:sp macro="" textlink="">
      <xdr:nvSpPr>
        <xdr:cNvPr id="339" name="楕円 338"/>
        <xdr:cNvSpPr/>
      </xdr:nvSpPr>
      <xdr:spPr>
        <a:xfrm>
          <a:off x="12954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111142</xdr:rowOff>
    </xdr:from>
    <xdr:ext cx="762000" cy="259045"/>
    <xdr:sp macro="" textlink="">
      <xdr:nvSpPr>
        <xdr:cNvPr id="340" name="テキスト ボックス 339"/>
        <xdr:cNvSpPr txBox="1"/>
      </xdr:nvSpPr>
      <xdr:spPr>
        <a:xfrm>
          <a:off x="12623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類似団体平均を下回っている。これまで実施してきた新規地方債発行の抑制、平成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年度の補償金免除繰上償還などによるものであり、引き続き公債費負担の抑制に取組んでいく。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62230</xdr:rowOff>
    </xdr:to>
    <xdr:cxnSp macro="">
      <xdr:nvCxnSpPr>
        <xdr:cNvPr id="373" name="直線コネクタ 372"/>
        <xdr:cNvCxnSpPr/>
      </xdr:nvCxnSpPr>
      <xdr:spPr>
        <a:xfrm flipV="1">
          <a:off x="3987800" y="12898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107950</xdr:rowOff>
    </xdr:to>
    <xdr:cxnSp macro="">
      <xdr:nvCxnSpPr>
        <xdr:cNvPr id="376" name="直線コネクタ 375"/>
        <xdr:cNvCxnSpPr/>
      </xdr:nvCxnSpPr>
      <xdr:spPr>
        <a:xfrm flipV="1">
          <a:off x="3098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76</xdr:row>
      <xdr:rowOff>5080</xdr:rowOff>
    </xdr:to>
    <xdr:cxnSp macro="">
      <xdr:nvCxnSpPr>
        <xdr:cNvPr id="379" name="直線コネクタ 378"/>
        <xdr:cNvCxnSpPr/>
      </xdr:nvCxnSpPr>
      <xdr:spPr>
        <a:xfrm flipV="1">
          <a:off x="2209800" y="12966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20320</xdr:rowOff>
    </xdr:to>
    <xdr:cxnSp macro="">
      <xdr:nvCxnSpPr>
        <xdr:cNvPr id="382" name="直線コネクタ 381"/>
        <xdr:cNvCxnSpPr/>
      </xdr:nvCxnSpPr>
      <xdr:spPr>
        <a:xfrm flipV="1">
          <a:off x="1320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92" name="楕円 391"/>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93"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4" name="楕円 393"/>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5" name="テキスト ボックス 394"/>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6" name="楕円 395"/>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7" name="テキスト ボックス 396"/>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8" name="楕円 397"/>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9" name="テキスト ボックス 398"/>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400" name="楕円 399"/>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401" name="テキスト ボックス 400"/>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類似団体平均を上回っている。人件費や補助費等が影響している。財政の硬直化を招かぬよう自主財源の確保に努める。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28702</xdr:rowOff>
    </xdr:to>
    <xdr:cxnSp macro="">
      <xdr:nvCxnSpPr>
        <xdr:cNvPr id="432" name="直線コネクタ 431"/>
        <xdr:cNvCxnSpPr/>
      </xdr:nvCxnSpPr>
      <xdr:spPr>
        <a:xfrm>
          <a:off x="15671800" y="13545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1270</xdr:rowOff>
    </xdr:to>
    <xdr:cxnSp macro="">
      <xdr:nvCxnSpPr>
        <xdr:cNvPr id="435" name="直線コネクタ 434"/>
        <xdr:cNvCxnSpPr/>
      </xdr:nvCxnSpPr>
      <xdr:spPr>
        <a:xfrm>
          <a:off x="14782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131572</xdr:rowOff>
    </xdr:to>
    <xdr:cxnSp macro="">
      <xdr:nvCxnSpPr>
        <xdr:cNvPr id="438" name="直線コネクタ 437"/>
        <xdr:cNvCxnSpPr/>
      </xdr:nvCxnSpPr>
      <xdr:spPr>
        <a:xfrm flipV="1">
          <a:off x="13893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131572</xdr:rowOff>
    </xdr:to>
    <xdr:cxnSp macro="">
      <xdr:nvCxnSpPr>
        <xdr:cNvPr id="441" name="直線コネクタ 440"/>
        <xdr:cNvCxnSpPr/>
      </xdr:nvCxnSpPr>
      <xdr:spPr>
        <a:xfrm>
          <a:off x="13004800" y="1339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51" name="楕円 450"/>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52"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3" name="楕円 452"/>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4" name="テキスト ボックス 45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7" name="楕円 456"/>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8" name="テキスト ボックス 457"/>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9" name="楕円 458"/>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60" name="テキスト ボックス 459"/>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9835</xdr:rowOff>
    </xdr:from>
    <xdr:to>
      <xdr:col>29</xdr:col>
      <xdr:colOff>127000</xdr:colOff>
      <xdr:row>16</xdr:row>
      <xdr:rowOff>89510</xdr:rowOff>
    </xdr:to>
    <xdr:cxnSp macro="">
      <xdr:nvCxnSpPr>
        <xdr:cNvPr id="50" name="直線コネクタ 49"/>
        <xdr:cNvCxnSpPr/>
      </xdr:nvCxnSpPr>
      <xdr:spPr bwMode="auto">
        <a:xfrm flipV="1">
          <a:off x="5003800" y="2800660"/>
          <a:ext cx="647700" cy="7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89510</xdr:rowOff>
    </xdr:from>
    <xdr:to>
      <xdr:col>26</xdr:col>
      <xdr:colOff>50800</xdr:colOff>
      <xdr:row>16</xdr:row>
      <xdr:rowOff>132555</xdr:rowOff>
    </xdr:to>
    <xdr:cxnSp macro="">
      <xdr:nvCxnSpPr>
        <xdr:cNvPr id="53" name="直線コネクタ 52"/>
        <xdr:cNvCxnSpPr/>
      </xdr:nvCxnSpPr>
      <xdr:spPr bwMode="auto">
        <a:xfrm flipV="1">
          <a:off x="4305300" y="2880335"/>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132555</xdr:rowOff>
    </xdr:from>
    <xdr:to>
      <xdr:col>22</xdr:col>
      <xdr:colOff>114300</xdr:colOff>
      <xdr:row>16</xdr:row>
      <xdr:rowOff>144259</xdr:rowOff>
    </xdr:to>
    <xdr:cxnSp macro="">
      <xdr:nvCxnSpPr>
        <xdr:cNvPr id="56" name="直線コネクタ 55"/>
        <xdr:cNvCxnSpPr/>
      </xdr:nvCxnSpPr>
      <xdr:spPr bwMode="auto">
        <a:xfrm flipV="1">
          <a:off x="3606800" y="292338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144259</xdr:rowOff>
    </xdr:from>
    <xdr:to>
      <xdr:col>18</xdr:col>
      <xdr:colOff>177800</xdr:colOff>
      <xdr:row>17</xdr:row>
      <xdr:rowOff>10704</xdr:rowOff>
    </xdr:to>
    <xdr:cxnSp macro="">
      <xdr:nvCxnSpPr>
        <xdr:cNvPr id="59" name="直線コネクタ 58"/>
        <xdr:cNvCxnSpPr/>
      </xdr:nvCxnSpPr>
      <xdr:spPr bwMode="auto">
        <a:xfrm flipV="1">
          <a:off x="2908300" y="2935084"/>
          <a:ext cx="698500" cy="3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130485</xdr:rowOff>
    </xdr:from>
    <xdr:to>
      <xdr:col>29</xdr:col>
      <xdr:colOff>177800</xdr:colOff>
      <xdr:row>16</xdr:row>
      <xdr:rowOff>60635</xdr:rowOff>
    </xdr:to>
    <xdr:sp macro="" textlink="">
      <xdr:nvSpPr>
        <xdr:cNvPr id="69" name="楕円 68"/>
        <xdr:cNvSpPr/>
      </xdr:nvSpPr>
      <xdr:spPr bwMode="auto">
        <a:xfrm>
          <a:off x="5600700" y="27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147012</xdr:rowOff>
    </xdr:from>
    <xdr:ext cx="762000" cy="259045"/>
    <xdr:sp macro="" textlink="">
      <xdr:nvSpPr>
        <xdr:cNvPr id="70" name="人口1人当たり決算額の推移該当値テキスト130"/>
        <xdr:cNvSpPr txBox="1"/>
      </xdr:nvSpPr>
      <xdr:spPr>
        <a:xfrm>
          <a:off x="5740400" y="25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38710</xdr:rowOff>
    </xdr:from>
    <xdr:to>
      <xdr:col>26</xdr:col>
      <xdr:colOff>101600</xdr:colOff>
      <xdr:row>16</xdr:row>
      <xdr:rowOff>140310</xdr:rowOff>
    </xdr:to>
    <xdr:sp macro="" textlink="">
      <xdr:nvSpPr>
        <xdr:cNvPr id="71" name="楕円 70"/>
        <xdr:cNvSpPr/>
      </xdr:nvSpPr>
      <xdr:spPr bwMode="auto">
        <a:xfrm>
          <a:off x="4953000" y="28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150487</xdr:rowOff>
    </xdr:from>
    <xdr:ext cx="736600" cy="259045"/>
    <xdr:sp macro="" textlink="">
      <xdr:nvSpPr>
        <xdr:cNvPr id="72" name="テキスト ボックス 71"/>
        <xdr:cNvSpPr txBox="1"/>
      </xdr:nvSpPr>
      <xdr:spPr>
        <a:xfrm>
          <a:off x="4622800" y="25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81755</xdr:rowOff>
    </xdr:from>
    <xdr:to>
      <xdr:col>22</xdr:col>
      <xdr:colOff>165100</xdr:colOff>
      <xdr:row>17</xdr:row>
      <xdr:rowOff>11905</xdr:rowOff>
    </xdr:to>
    <xdr:sp macro="" textlink="">
      <xdr:nvSpPr>
        <xdr:cNvPr id="73" name="楕円 72"/>
        <xdr:cNvSpPr/>
      </xdr:nvSpPr>
      <xdr:spPr bwMode="auto">
        <a:xfrm>
          <a:off x="4254500" y="287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22082</xdr:rowOff>
    </xdr:from>
    <xdr:ext cx="762000" cy="259045"/>
    <xdr:sp macro="" textlink="">
      <xdr:nvSpPr>
        <xdr:cNvPr id="74" name="テキスト ボックス 73"/>
        <xdr:cNvSpPr txBox="1"/>
      </xdr:nvSpPr>
      <xdr:spPr>
        <a:xfrm>
          <a:off x="3924300" y="26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93459</xdr:rowOff>
    </xdr:from>
    <xdr:to>
      <xdr:col>19</xdr:col>
      <xdr:colOff>38100</xdr:colOff>
      <xdr:row>17</xdr:row>
      <xdr:rowOff>23609</xdr:rowOff>
    </xdr:to>
    <xdr:sp macro="" textlink="">
      <xdr:nvSpPr>
        <xdr:cNvPr id="75" name="楕円 74"/>
        <xdr:cNvSpPr/>
      </xdr:nvSpPr>
      <xdr:spPr bwMode="auto">
        <a:xfrm>
          <a:off x="3556000" y="288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33786</xdr:rowOff>
    </xdr:from>
    <xdr:ext cx="762000" cy="259045"/>
    <xdr:sp macro="" textlink="">
      <xdr:nvSpPr>
        <xdr:cNvPr id="76" name="テキスト ボックス 75"/>
        <xdr:cNvSpPr txBox="1"/>
      </xdr:nvSpPr>
      <xdr:spPr>
        <a:xfrm>
          <a:off x="3225800" y="265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131354</xdr:rowOff>
    </xdr:from>
    <xdr:to>
      <xdr:col>15</xdr:col>
      <xdr:colOff>101600</xdr:colOff>
      <xdr:row>17</xdr:row>
      <xdr:rowOff>61504</xdr:rowOff>
    </xdr:to>
    <xdr:sp macro="" textlink="">
      <xdr:nvSpPr>
        <xdr:cNvPr id="77" name="楕円 76"/>
        <xdr:cNvSpPr/>
      </xdr:nvSpPr>
      <xdr:spPr bwMode="auto">
        <a:xfrm>
          <a:off x="2857500" y="29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71681</xdr:rowOff>
    </xdr:from>
    <xdr:ext cx="762000" cy="259045"/>
    <xdr:sp macro="" textlink="">
      <xdr:nvSpPr>
        <xdr:cNvPr id="78" name="テキスト ボックス 77"/>
        <xdr:cNvSpPr txBox="1"/>
      </xdr:nvSpPr>
      <xdr:spPr>
        <a:xfrm>
          <a:off x="2527300" y="26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158113</xdr:rowOff>
    </xdr:from>
    <xdr:to>
      <xdr:col>29</xdr:col>
      <xdr:colOff>127000</xdr:colOff>
      <xdr:row>37</xdr:row>
      <xdr:rowOff>72844</xdr:rowOff>
    </xdr:to>
    <xdr:cxnSp macro="">
      <xdr:nvCxnSpPr>
        <xdr:cNvPr id="110" name="直線コネクタ 109"/>
        <xdr:cNvCxnSpPr/>
      </xdr:nvCxnSpPr>
      <xdr:spPr bwMode="auto">
        <a:xfrm>
          <a:off x="5003800" y="7111363"/>
          <a:ext cx="647700" cy="86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158113</xdr:rowOff>
    </xdr:from>
    <xdr:to>
      <xdr:col>26</xdr:col>
      <xdr:colOff>50800</xdr:colOff>
      <xdr:row>37</xdr:row>
      <xdr:rowOff>49390</xdr:rowOff>
    </xdr:to>
    <xdr:cxnSp macro="">
      <xdr:nvCxnSpPr>
        <xdr:cNvPr id="113" name="直線コネクタ 112"/>
        <xdr:cNvCxnSpPr/>
      </xdr:nvCxnSpPr>
      <xdr:spPr bwMode="auto">
        <a:xfrm flipV="1">
          <a:off x="4305300" y="7111363"/>
          <a:ext cx="698500" cy="62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30051</xdr:rowOff>
    </xdr:from>
    <xdr:to>
      <xdr:col>22</xdr:col>
      <xdr:colOff>114300</xdr:colOff>
      <xdr:row>37</xdr:row>
      <xdr:rowOff>49390</xdr:rowOff>
    </xdr:to>
    <xdr:cxnSp macro="">
      <xdr:nvCxnSpPr>
        <xdr:cNvPr id="116" name="直線コネクタ 115"/>
        <xdr:cNvCxnSpPr/>
      </xdr:nvCxnSpPr>
      <xdr:spPr bwMode="auto">
        <a:xfrm>
          <a:off x="3606800" y="7154751"/>
          <a:ext cx="698500" cy="1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2733</xdr:rowOff>
    </xdr:from>
    <xdr:to>
      <xdr:col>18</xdr:col>
      <xdr:colOff>177800</xdr:colOff>
      <xdr:row>37</xdr:row>
      <xdr:rowOff>30051</xdr:rowOff>
    </xdr:to>
    <xdr:cxnSp macro="">
      <xdr:nvCxnSpPr>
        <xdr:cNvPr id="119" name="直線コネクタ 118"/>
        <xdr:cNvCxnSpPr/>
      </xdr:nvCxnSpPr>
      <xdr:spPr bwMode="auto">
        <a:xfrm>
          <a:off x="2908300" y="7127433"/>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22044</xdr:rowOff>
    </xdr:from>
    <xdr:to>
      <xdr:col>29</xdr:col>
      <xdr:colOff>177800</xdr:colOff>
      <xdr:row>37</xdr:row>
      <xdr:rowOff>123644</xdr:rowOff>
    </xdr:to>
    <xdr:sp macro="" textlink="">
      <xdr:nvSpPr>
        <xdr:cNvPr id="129" name="楕円 128"/>
        <xdr:cNvSpPr/>
      </xdr:nvSpPr>
      <xdr:spPr bwMode="auto">
        <a:xfrm>
          <a:off x="5600700" y="714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102071</xdr:rowOff>
    </xdr:from>
    <xdr:ext cx="762000" cy="259045"/>
    <xdr:sp macro="" textlink="">
      <xdr:nvSpPr>
        <xdr:cNvPr id="130" name="人口1人当たり決算額の推移該当値テキスト445"/>
        <xdr:cNvSpPr txBox="1"/>
      </xdr:nvSpPr>
      <xdr:spPr>
        <a:xfrm>
          <a:off x="5740400" y="705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107313</xdr:rowOff>
    </xdr:from>
    <xdr:to>
      <xdr:col>26</xdr:col>
      <xdr:colOff>101600</xdr:colOff>
      <xdr:row>37</xdr:row>
      <xdr:rowOff>37463</xdr:rowOff>
    </xdr:to>
    <xdr:sp macro="" textlink="">
      <xdr:nvSpPr>
        <xdr:cNvPr id="131" name="楕円 130"/>
        <xdr:cNvSpPr/>
      </xdr:nvSpPr>
      <xdr:spPr bwMode="auto">
        <a:xfrm>
          <a:off x="4953000" y="706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22240</xdr:rowOff>
    </xdr:from>
    <xdr:ext cx="736600" cy="259045"/>
    <xdr:sp macro="" textlink="">
      <xdr:nvSpPr>
        <xdr:cNvPr id="132" name="テキスト ボックス 131"/>
        <xdr:cNvSpPr txBox="1"/>
      </xdr:nvSpPr>
      <xdr:spPr>
        <a:xfrm>
          <a:off x="4622800" y="714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170040</xdr:rowOff>
    </xdr:from>
    <xdr:to>
      <xdr:col>22</xdr:col>
      <xdr:colOff>165100</xdr:colOff>
      <xdr:row>37</xdr:row>
      <xdr:rowOff>100190</xdr:rowOff>
    </xdr:to>
    <xdr:sp macro="" textlink="">
      <xdr:nvSpPr>
        <xdr:cNvPr id="133" name="楕円 132"/>
        <xdr:cNvSpPr/>
      </xdr:nvSpPr>
      <xdr:spPr bwMode="auto">
        <a:xfrm>
          <a:off x="4254500" y="7123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84967</xdr:rowOff>
    </xdr:from>
    <xdr:ext cx="762000" cy="259045"/>
    <xdr:sp macro="" textlink="">
      <xdr:nvSpPr>
        <xdr:cNvPr id="134" name="テキスト ボックス 133"/>
        <xdr:cNvSpPr txBox="1"/>
      </xdr:nvSpPr>
      <xdr:spPr>
        <a:xfrm>
          <a:off x="3924300" y="72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150701</xdr:rowOff>
    </xdr:from>
    <xdr:to>
      <xdr:col>19</xdr:col>
      <xdr:colOff>38100</xdr:colOff>
      <xdr:row>37</xdr:row>
      <xdr:rowOff>80851</xdr:rowOff>
    </xdr:to>
    <xdr:sp macro="" textlink="">
      <xdr:nvSpPr>
        <xdr:cNvPr id="135" name="楕円 134"/>
        <xdr:cNvSpPr/>
      </xdr:nvSpPr>
      <xdr:spPr bwMode="auto">
        <a:xfrm>
          <a:off x="3556000" y="710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65628</xdr:rowOff>
    </xdr:from>
    <xdr:ext cx="762000" cy="259045"/>
    <xdr:sp macro="" textlink="">
      <xdr:nvSpPr>
        <xdr:cNvPr id="136" name="テキスト ボックス 135"/>
        <xdr:cNvSpPr txBox="1"/>
      </xdr:nvSpPr>
      <xdr:spPr>
        <a:xfrm>
          <a:off x="3225800" y="7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123383</xdr:rowOff>
    </xdr:from>
    <xdr:to>
      <xdr:col>15</xdr:col>
      <xdr:colOff>101600</xdr:colOff>
      <xdr:row>37</xdr:row>
      <xdr:rowOff>53533</xdr:rowOff>
    </xdr:to>
    <xdr:sp macro="" textlink="">
      <xdr:nvSpPr>
        <xdr:cNvPr id="137" name="楕円 136"/>
        <xdr:cNvSpPr/>
      </xdr:nvSpPr>
      <xdr:spPr bwMode="auto">
        <a:xfrm>
          <a:off x="2857500" y="707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38310</xdr:rowOff>
    </xdr:from>
    <xdr:ext cx="762000" cy="259045"/>
    <xdr:sp macro="" textlink="">
      <xdr:nvSpPr>
        <xdr:cNvPr id="138" name="テキスト ボックス 137"/>
        <xdr:cNvSpPr txBox="1"/>
      </xdr:nvSpPr>
      <xdr:spPr>
        <a:xfrm>
          <a:off x="2527300" y="716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157556</xdr:rowOff>
    </xdr:from>
    <xdr:to>
      <xdr:col>24</xdr:col>
      <xdr:colOff>63500</xdr:colOff>
      <xdr:row>35</xdr:row>
      <xdr:rowOff>89091</xdr:rowOff>
    </xdr:to>
    <xdr:cxnSp macro="">
      <xdr:nvCxnSpPr>
        <xdr:cNvPr id="61" name="直線コネクタ 60"/>
        <xdr:cNvCxnSpPr/>
      </xdr:nvCxnSpPr>
      <xdr:spPr>
        <a:xfrm flipV="1">
          <a:off x="3797300" y="5815406"/>
          <a:ext cx="838200" cy="27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89091</xdr:rowOff>
    </xdr:from>
    <xdr:to>
      <xdr:col>19</xdr:col>
      <xdr:colOff>177800</xdr:colOff>
      <xdr:row>35</xdr:row>
      <xdr:rowOff>164719</xdr:rowOff>
    </xdr:to>
    <xdr:cxnSp macro="">
      <xdr:nvCxnSpPr>
        <xdr:cNvPr id="64" name="直線コネクタ 63"/>
        <xdr:cNvCxnSpPr/>
      </xdr:nvCxnSpPr>
      <xdr:spPr>
        <a:xfrm flipV="1">
          <a:off x="2908300" y="6089841"/>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139357</xdr:rowOff>
    </xdr:from>
    <xdr:to>
      <xdr:col>15</xdr:col>
      <xdr:colOff>50800</xdr:colOff>
      <xdr:row>35</xdr:row>
      <xdr:rowOff>164719</xdr:rowOff>
    </xdr:to>
    <xdr:cxnSp macro="">
      <xdr:nvCxnSpPr>
        <xdr:cNvPr id="67" name="直線コネクタ 66"/>
        <xdr:cNvCxnSpPr/>
      </xdr:nvCxnSpPr>
      <xdr:spPr>
        <a:xfrm>
          <a:off x="2019300" y="6140107"/>
          <a:ext cx="8890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139357</xdr:rowOff>
    </xdr:from>
    <xdr:to>
      <xdr:col>10</xdr:col>
      <xdr:colOff>114300</xdr:colOff>
      <xdr:row>36</xdr:row>
      <xdr:rowOff>31890</xdr:rowOff>
    </xdr:to>
    <xdr:cxnSp macro="">
      <xdr:nvCxnSpPr>
        <xdr:cNvPr id="70" name="直線コネクタ 69"/>
        <xdr:cNvCxnSpPr/>
      </xdr:nvCxnSpPr>
      <xdr:spPr>
        <a:xfrm flipV="1">
          <a:off x="1130300" y="6140107"/>
          <a:ext cx="8890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106756</xdr:rowOff>
    </xdr:from>
    <xdr:to>
      <xdr:col>24</xdr:col>
      <xdr:colOff>114300</xdr:colOff>
      <xdr:row>34</xdr:row>
      <xdr:rowOff>36906</xdr:rowOff>
    </xdr:to>
    <xdr:sp macro="" textlink="">
      <xdr:nvSpPr>
        <xdr:cNvPr id="80" name="楕円 79"/>
        <xdr:cNvSpPr/>
      </xdr:nvSpPr>
      <xdr:spPr>
        <a:xfrm>
          <a:off x="4584700" y="57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129633</xdr:rowOff>
    </xdr:from>
    <xdr:ext cx="599010" cy="259045"/>
    <xdr:sp macro="" textlink="">
      <xdr:nvSpPr>
        <xdr:cNvPr id="81" name="人件費該当値テキスト"/>
        <xdr:cNvSpPr txBox="1"/>
      </xdr:nvSpPr>
      <xdr:spPr>
        <a:xfrm>
          <a:off x="4686300" y="561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38291</xdr:rowOff>
    </xdr:from>
    <xdr:to>
      <xdr:col>20</xdr:col>
      <xdr:colOff>38100</xdr:colOff>
      <xdr:row>35</xdr:row>
      <xdr:rowOff>139891</xdr:rowOff>
    </xdr:to>
    <xdr:sp macro="" textlink="">
      <xdr:nvSpPr>
        <xdr:cNvPr id="82" name="楕円 81"/>
        <xdr:cNvSpPr/>
      </xdr:nvSpPr>
      <xdr:spPr>
        <a:xfrm>
          <a:off x="3746500" y="6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156418</xdr:rowOff>
    </xdr:from>
    <xdr:ext cx="599010" cy="259045"/>
    <xdr:sp macro="" textlink="">
      <xdr:nvSpPr>
        <xdr:cNvPr id="83" name="テキスト ボックス 82"/>
        <xdr:cNvSpPr txBox="1"/>
      </xdr:nvSpPr>
      <xdr:spPr>
        <a:xfrm>
          <a:off x="3497795" y="58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113919</xdr:rowOff>
    </xdr:from>
    <xdr:to>
      <xdr:col>15</xdr:col>
      <xdr:colOff>101600</xdr:colOff>
      <xdr:row>36</xdr:row>
      <xdr:rowOff>44069</xdr:rowOff>
    </xdr:to>
    <xdr:sp macro="" textlink="">
      <xdr:nvSpPr>
        <xdr:cNvPr id="84" name="楕円 83"/>
        <xdr:cNvSpPr/>
      </xdr:nvSpPr>
      <xdr:spPr>
        <a:xfrm>
          <a:off x="2857500" y="61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60596</xdr:rowOff>
    </xdr:from>
    <xdr:ext cx="599010" cy="259045"/>
    <xdr:sp macro="" textlink="">
      <xdr:nvSpPr>
        <xdr:cNvPr id="85" name="テキスト ボックス 84"/>
        <xdr:cNvSpPr txBox="1"/>
      </xdr:nvSpPr>
      <xdr:spPr>
        <a:xfrm>
          <a:off x="2608795" y="58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88557</xdr:rowOff>
    </xdr:from>
    <xdr:to>
      <xdr:col>10</xdr:col>
      <xdr:colOff>165100</xdr:colOff>
      <xdr:row>36</xdr:row>
      <xdr:rowOff>18707</xdr:rowOff>
    </xdr:to>
    <xdr:sp macro="" textlink="">
      <xdr:nvSpPr>
        <xdr:cNvPr id="86" name="楕円 85"/>
        <xdr:cNvSpPr/>
      </xdr:nvSpPr>
      <xdr:spPr>
        <a:xfrm>
          <a:off x="1968500" y="60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35234</xdr:rowOff>
    </xdr:from>
    <xdr:ext cx="599010" cy="259045"/>
    <xdr:sp macro="" textlink="">
      <xdr:nvSpPr>
        <xdr:cNvPr id="87" name="テキスト ボックス 86"/>
        <xdr:cNvSpPr txBox="1"/>
      </xdr:nvSpPr>
      <xdr:spPr>
        <a:xfrm>
          <a:off x="1719795" y="586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152540</xdr:rowOff>
    </xdr:from>
    <xdr:to>
      <xdr:col>6</xdr:col>
      <xdr:colOff>38100</xdr:colOff>
      <xdr:row>36</xdr:row>
      <xdr:rowOff>82690</xdr:rowOff>
    </xdr:to>
    <xdr:sp macro="" textlink="">
      <xdr:nvSpPr>
        <xdr:cNvPr id="88" name="楕円 87"/>
        <xdr:cNvSpPr/>
      </xdr:nvSpPr>
      <xdr:spPr>
        <a:xfrm>
          <a:off x="1079500" y="61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99217</xdr:rowOff>
    </xdr:from>
    <xdr:ext cx="599010" cy="259045"/>
    <xdr:sp macro="" textlink="">
      <xdr:nvSpPr>
        <xdr:cNvPr id="89" name="テキスト ボックス 88"/>
        <xdr:cNvSpPr txBox="1"/>
      </xdr:nvSpPr>
      <xdr:spPr>
        <a:xfrm>
          <a:off x="830795" y="59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136285</xdr:rowOff>
    </xdr:from>
    <xdr:to>
      <xdr:col>24</xdr:col>
      <xdr:colOff>63500</xdr:colOff>
      <xdr:row>56</xdr:row>
      <xdr:rowOff>20942</xdr:rowOff>
    </xdr:to>
    <xdr:cxnSp macro="">
      <xdr:nvCxnSpPr>
        <xdr:cNvPr id="116" name="直線コネクタ 115"/>
        <xdr:cNvCxnSpPr/>
      </xdr:nvCxnSpPr>
      <xdr:spPr>
        <a:xfrm flipV="1">
          <a:off x="3797300" y="9566035"/>
          <a:ext cx="838200" cy="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20942</xdr:rowOff>
    </xdr:from>
    <xdr:to>
      <xdr:col>19</xdr:col>
      <xdr:colOff>177800</xdr:colOff>
      <xdr:row>56</xdr:row>
      <xdr:rowOff>84310</xdr:rowOff>
    </xdr:to>
    <xdr:cxnSp macro="">
      <xdr:nvCxnSpPr>
        <xdr:cNvPr id="119" name="直線コネクタ 118"/>
        <xdr:cNvCxnSpPr/>
      </xdr:nvCxnSpPr>
      <xdr:spPr>
        <a:xfrm flipV="1">
          <a:off x="2908300" y="9622142"/>
          <a:ext cx="8890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84310</xdr:rowOff>
    </xdr:from>
    <xdr:to>
      <xdr:col>15</xdr:col>
      <xdr:colOff>50800</xdr:colOff>
      <xdr:row>56</xdr:row>
      <xdr:rowOff>100614</xdr:rowOff>
    </xdr:to>
    <xdr:cxnSp macro="">
      <xdr:nvCxnSpPr>
        <xdr:cNvPr id="122" name="直線コネクタ 121"/>
        <xdr:cNvCxnSpPr/>
      </xdr:nvCxnSpPr>
      <xdr:spPr>
        <a:xfrm flipV="1">
          <a:off x="2019300" y="96855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100614</xdr:rowOff>
    </xdr:from>
    <xdr:to>
      <xdr:col>10</xdr:col>
      <xdr:colOff>114300</xdr:colOff>
      <xdr:row>56</xdr:row>
      <xdr:rowOff>133523</xdr:rowOff>
    </xdr:to>
    <xdr:cxnSp macro="">
      <xdr:nvCxnSpPr>
        <xdr:cNvPr id="125" name="直線コネクタ 124"/>
        <xdr:cNvCxnSpPr/>
      </xdr:nvCxnSpPr>
      <xdr:spPr>
        <a:xfrm flipV="1">
          <a:off x="1130300" y="9701814"/>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85485</xdr:rowOff>
    </xdr:from>
    <xdr:to>
      <xdr:col>24</xdr:col>
      <xdr:colOff>114300</xdr:colOff>
      <xdr:row>56</xdr:row>
      <xdr:rowOff>15635</xdr:rowOff>
    </xdr:to>
    <xdr:sp macro="" textlink="">
      <xdr:nvSpPr>
        <xdr:cNvPr id="135" name="楕円 134"/>
        <xdr:cNvSpPr/>
      </xdr:nvSpPr>
      <xdr:spPr>
        <a:xfrm>
          <a:off x="4584700" y="95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108362</xdr:rowOff>
    </xdr:from>
    <xdr:ext cx="599010" cy="259045"/>
    <xdr:sp macro="" textlink="">
      <xdr:nvSpPr>
        <xdr:cNvPr id="136" name="物件費該当値テキスト"/>
        <xdr:cNvSpPr txBox="1"/>
      </xdr:nvSpPr>
      <xdr:spPr>
        <a:xfrm>
          <a:off x="4686300" y="936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141592</xdr:rowOff>
    </xdr:from>
    <xdr:to>
      <xdr:col>20</xdr:col>
      <xdr:colOff>38100</xdr:colOff>
      <xdr:row>56</xdr:row>
      <xdr:rowOff>71742</xdr:rowOff>
    </xdr:to>
    <xdr:sp macro="" textlink="">
      <xdr:nvSpPr>
        <xdr:cNvPr id="137" name="楕円 136"/>
        <xdr:cNvSpPr/>
      </xdr:nvSpPr>
      <xdr:spPr>
        <a:xfrm>
          <a:off x="3746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88269</xdr:rowOff>
    </xdr:from>
    <xdr:ext cx="599010" cy="259045"/>
    <xdr:sp macro="" textlink="">
      <xdr:nvSpPr>
        <xdr:cNvPr id="138" name="テキスト ボックス 137"/>
        <xdr:cNvSpPr txBox="1"/>
      </xdr:nvSpPr>
      <xdr:spPr>
        <a:xfrm>
          <a:off x="3497795" y="93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33510</xdr:rowOff>
    </xdr:from>
    <xdr:to>
      <xdr:col>15</xdr:col>
      <xdr:colOff>101600</xdr:colOff>
      <xdr:row>56</xdr:row>
      <xdr:rowOff>135110</xdr:rowOff>
    </xdr:to>
    <xdr:sp macro="" textlink="">
      <xdr:nvSpPr>
        <xdr:cNvPr id="139" name="楕円 138"/>
        <xdr:cNvSpPr/>
      </xdr:nvSpPr>
      <xdr:spPr>
        <a:xfrm>
          <a:off x="2857500" y="96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151637</xdr:rowOff>
    </xdr:from>
    <xdr:ext cx="534377" cy="259045"/>
    <xdr:sp macro="" textlink="">
      <xdr:nvSpPr>
        <xdr:cNvPr id="140" name="テキスト ボックス 139"/>
        <xdr:cNvSpPr txBox="1"/>
      </xdr:nvSpPr>
      <xdr:spPr>
        <a:xfrm>
          <a:off x="2641111" y="94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49814</xdr:rowOff>
    </xdr:from>
    <xdr:to>
      <xdr:col>10</xdr:col>
      <xdr:colOff>165100</xdr:colOff>
      <xdr:row>56</xdr:row>
      <xdr:rowOff>151414</xdr:rowOff>
    </xdr:to>
    <xdr:sp macro="" textlink="">
      <xdr:nvSpPr>
        <xdr:cNvPr id="141" name="楕円 140"/>
        <xdr:cNvSpPr/>
      </xdr:nvSpPr>
      <xdr:spPr>
        <a:xfrm>
          <a:off x="1968500" y="96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142541</xdr:rowOff>
    </xdr:from>
    <xdr:ext cx="534377" cy="259045"/>
    <xdr:sp macro="" textlink="">
      <xdr:nvSpPr>
        <xdr:cNvPr id="142" name="テキスト ボックス 141"/>
        <xdr:cNvSpPr txBox="1"/>
      </xdr:nvSpPr>
      <xdr:spPr>
        <a:xfrm>
          <a:off x="1752111" y="97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82723</xdr:rowOff>
    </xdr:from>
    <xdr:to>
      <xdr:col>6</xdr:col>
      <xdr:colOff>38100</xdr:colOff>
      <xdr:row>57</xdr:row>
      <xdr:rowOff>12873</xdr:rowOff>
    </xdr:to>
    <xdr:sp macro="" textlink="">
      <xdr:nvSpPr>
        <xdr:cNvPr id="143" name="楕円 142"/>
        <xdr:cNvSpPr/>
      </xdr:nvSpPr>
      <xdr:spPr>
        <a:xfrm>
          <a:off x="1079500" y="96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4000</xdr:rowOff>
    </xdr:from>
    <xdr:ext cx="534377" cy="259045"/>
    <xdr:sp macro="" textlink="">
      <xdr:nvSpPr>
        <xdr:cNvPr id="144" name="テキスト ボックス 143"/>
        <xdr:cNvSpPr txBox="1"/>
      </xdr:nvSpPr>
      <xdr:spPr>
        <a:xfrm>
          <a:off x="863111" y="977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30087</xdr:rowOff>
    </xdr:from>
    <xdr:to>
      <xdr:col>24</xdr:col>
      <xdr:colOff>63500</xdr:colOff>
      <xdr:row>77</xdr:row>
      <xdr:rowOff>82459</xdr:rowOff>
    </xdr:to>
    <xdr:cxnSp macro="">
      <xdr:nvCxnSpPr>
        <xdr:cNvPr id="171" name="直線コネクタ 170"/>
        <xdr:cNvCxnSpPr/>
      </xdr:nvCxnSpPr>
      <xdr:spPr>
        <a:xfrm flipV="1">
          <a:off x="3797300" y="13231737"/>
          <a:ext cx="8382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25445</xdr:rowOff>
    </xdr:from>
    <xdr:to>
      <xdr:col>19</xdr:col>
      <xdr:colOff>177800</xdr:colOff>
      <xdr:row>77</xdr:row>
      <xdr:rowOff>82459</xdr:rowOff>
    </xdr:to>
    <xdr:cxnSp macro="">
      <xdr:nvCxnSpPr>
        <xdr:cNvPr id="174" name="直線コネクタ 173"/>
        <xdr:cNvCxnSpPr/>
      </xdr:nvCxnSpPr>
      <xdr:spPr>
        <a:xfrm>
          <a:off x="2908300" y="13227095"/>
          <a:ext cx="8890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25445</xdr:rowOff>
    </xdr:from>
    <xdr:to>
      <xdr:col>15</xdr:col>
      <xdr:colOff>50800</xdr:colOff>
      <xdr:row>77</xdr:row>
      <xdr:rowOff>30314</xdr:rowOff>
    </xdr:to>
    <xdr:cxnSp macro="">
      <xdr:nvCxnSpPr>
        <xdr:cNvPr id="177" name="直線コネクタ 176"/>
        <xdr:cNvCxnSpPr/>
      </xdr:nvCxnSpPr>
      <xdr:spPr>
        <a:xfrm flipV="1">
          <a:off x="2019300" y="13227095"/>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30314</xdr:rowOff>
    </xdr:from>
    <xdr:to>
      <xdr:col>10</xdr:col>
      <xdr:colOff>114300</xdr:colOff>
      <xdr:row>77</xdr:row>
      <xdr:rowOff>79076</xdr:rowOff>
    </xdr:to>
    <xdr:cxnSp macro="">
      <xdr:nvCxnSpPr>
        <xdr:cNvPr id="180" name="直線コネクタ 179"/>
        <xdr:cNvCxnSpPr/>
      </xdr:nvCxnSpPr>
      <xdr:spPr>
        <a:xfrm flipV="1">
          <a:off x="1130300" y="13231964"/>
          <a:ext cx="889000" cy="4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150737</xdr:rowOff>
    </xdr:from>
    <xdr:to>
      <xdr:col>24</xdr:col>
      <xdr:colOff>114300</xdr:colOff>
      <xdr:row>77</xdr:row>
      <xdr:rowOff>80887</xdr:rowOff>
    </xdr:to>
    <xdr:sp macro="" textlink="">
      <xdr:nvSpPr>
        <xdr:cNvPr id="190" name="楕円 189"/>
        <xdr:cNvSpPr/>
      </xdr:nvSpPr>
      <xdr:spPr>
        <a:xfrm>
          <a:off x="4584700" y="13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2164</xdr:rowOff>
    </xdr:from>
    <xdr:ext cx="534377" cy="259045"/>
    <xdr:sp macro="" textlink="">
      <xdr:nvSpPr>
        <xdr:cNvPr id="191" name="維持補修費該当値テキスト"/>
        <xdr:cNvSpPr txBox="1"/>
      </xdr:nvSpPr>
      <xdr:spPr>
        <a:xfrm>
          <a:off x="4686300" y="130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31659</xdr:rowOff>
    </xdr:from>
    <xdr:to>
      <xdr:col>20</xdr:col>
      <xdr:colOff>38100</xdr:colOff>
      <xdr:row>77</xdr:row>
      <xdr:rowOff>133259</xdr:rowOff>
    </xdr:to>
    <xdr:sp macro="" textlink="">
      <xdr:nvSpPr>
        <xdr:cNvPr id="192" name="楕円 191"/>
        <xdr:cNvSpPr/>
      </xdr:nvSpPr>
      <xdr:spPr>
        <a:xfrm>
          <a:off x="3746500" y="132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149786</xdr:rowOff>
    </xdr:from>
    <xdr:ext cx="534377" cy="259045"/>
    <xdr:sp macro="" textlink="">
      <xdr:nvSpPr>
        <xdr:cNvPr id="193" name="テキスト ボックス 192"/>
        <xdr:cNvSpPr txBox="1"/>
      </xdr:nvSpPr>
      <xdr:spPr>
        <a:xfrm>
          <a:off x="3530111" y="1300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146095</xdr:rowOff>
    </xdr:from>
    <xdr:to>
      <xdr:col>15</xdr:col>
      <xdr:colOff>101600</xdr:colOff>
      <xdr:row>77</xdr:row>
      <xdr:rowOff>76245</xdr:rowOff>
    </xdr:to>
    <xdr:sp macro="" textlink="">
      <xdr:nvSpPr>
        <xdr:cNvPr id="194" name="楕円 193"/>
        <xdr:cNvSpPr/>
      </xdr:nvSpPr>
      <xdr:spPr>
        <a:xfrm>
          <a:off x="2857500" y="131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92773</xdr:rowOff>
    </xdr:from>
    <xdr:ext cx="534377" cy="259045"/>
    <xdr:sp macro="" textlink="">
      <xdr:nvSpPr>
        <xdr:cNvPr id="195" name="テキスト ボックス 194"/>
        <xdr:cNvSpPr txBox="1"/>
      </xdr:nvSpPr>
      <xdr:spPr>
        <a:xfrm>
          <a:off x="2641111" y="129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150964</xdr:rowOff>
    </xdr:from>
    <xdr:to>
      <xdr:col>10</xdr:col>
      <xdr:colOff>165100</xdr:colOff>
      <xdr:row>77</xdr:row>
      <xdr:rowOff>81114</xdr:rowOff>
    </xdr:to>
    <xdr:sp macro="" textlink="">
      <xdr:nvSpPr>
        <xdr:cNvPr id="196" name="楕円 195"/>
        <xdr:cNvSpPr/>
      </xdr:nvSpPr>
      <xdr:spPr>
        <a:xfrm>
          <a:off x="1968500" y="131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97642</xdr:rowOff>
    </xdr:from>
    <xdr:ext cx="534377" cy="259045"/>
    <xdr:sp macro="" textlink="">
      <xdr:nvSpPr>
        <xdr:cNvPr id="197" name="テキスト ボックス 196"/>
        <xdr:cNvSpPr txBox="1"/>
      </xdr:nvSpPr>
      <xdr:spPr>
        <a:xfrm>
          <a:off x="1752111" y="129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28276</xdr:rowOff>
    </xdr:from>
    <xdr:to>
      <xdr:col>6</xdr:col>
      <xdr:colOff>38100</xdr:colOff>
      <xdr:row>77</xdr:row>
      <xdr:rowOff>129876</xdr:rowOff>
    </xdr:to>
    <xdr:sp macro="" textlink="">
      <xdr:nvSpPr>
        <xdr:cNvPr id="198" name="楕円 197"/>
        <xdr:cNvSpPr/>
      </xdr:nvSpPr>
      <xdr:spPr>
        <a:xfrm>
          <a:off x="1079500" y="132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146403</xdr:rowOff>
    </xdr:from>
    <xdr:ext cx="534377" cy="259045"/>
    <xdr:sp macro="" textlink="">
      <xdr:nvSpPr>
        <xdr:cNvPr id="199" name="テキスト ボックス 198"/>
        <xdr:cNvSpPr txBox="1"/>
      </xdr:nvSpPr>
      <xdr:spPr>
        <a:xfrm>
          <a:off x="863111" y="130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170008</xdr:rowOff>
    </xdr:from>
    <xdr:to>
      <xdr:col>24</xdr:col>
      <xdr:colOff>63500</xdr:colOff>
      <xdr:row>98</xdr:row>
      <xdr:rowOff>67977</xdr:rowOff>
    </xdr:to>
    <xdr:cxnSp macro="">
      <xdr:nvCxnSpPr>
        <xdr:cNvPr id="229" name="直線コネクタ 228"/>
        <xdr:cNvCxnSpPr/>
      </xdr:nvCxnSpPr>
      <xdr:spPr>
        <a:xfrm>
          <a:off x="3797300" y="16800658"/>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170008</xdr:rowOff>
    </xdr:from>
    <xdr:to>
      <xdr:col>19</xdr:col>
      <xdr:colOff>177800</xdr:colOff>
      <xdr:row>98</xdr:row>
      <xdr:rowOff>24428</xdr:rowOff>
    </xdr:to>
    <xdr:cxnSp macro="">
      <xdr:nvCxnSpPr>
        <xdr:cNvPr id="232" name="直線コネクタ 231"/>
        <xdr:cNvCxnSpPr/>
      </xdr:nvCxnSpPr>
      <xdr:spPr>
        <a:xfrm flipV="1">
          <a:off x="2908300" y="16800658"/>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165627</xdr:rowOff>
    </xdr:from>
    <xdr:to>
      <xdr:col>15</xdr:col>
      <xdr:colOff>50800</xdr:colOff>
      <xdr:row>98</xdr:row>
      <xdr:rowOff>24428</xdr:rowOff>
    </xdr:to>
    <xdr:cxnSp macro="">
      <xdr:nvCxnSpPr>
        <xdr:cNvPr id="235" name="直線コネクタ 234"/>
        <xdr:cNvCxnSpPr/>
      </xdr:nvCxnSpPr>
      <xdr:spPr>
        <a:xfrm>
          <a:off x="2019300" y="16796277"/>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136156</xdr:rowOff>
    </xdr:from>
    <xdr:to>
      <xdr:col>10</xdr:col>
      <xdr:colOff>114300</xdr:colOff>
      <xdr:row>97</xdr:row>
      <xdr:rowOff>165627</xdr:rowOff>
    </xdr:to>
    <xdr:cxnSp macro="">
      <xdr:nvCxnSpPr>
        <xdr:cNvPr id="238" name="直線コネクタ 237"/>
        <xdr:cNvCxnSpPr/>
      </xdr:nvCxnSpPr>
      <xdr:spPr>
        <a:xfrm>
          <a:off x="1130300" y="16766806"/>
          <a:ext cx="8890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17177</xdr:rowOff>
    </xdr:from>
    <xdr:to>
      <xdr:col>24</xdr:col>
      <xdr:colOff>114300</xdr:colOff>
      <xdr:row>98</xdr:row>
      <xdr:rowOff>118777</xdr:rowOff>
    </xdr:to>
    <xdr:sp macro="" textlink="">
      <xdr:nvSpPr>
        <xdr:cNvPr id="248" name="楕円 247"/>
        <xdr:cNvSpPr/>
      </xdr:nvSpPr>
      <xdr:spPr>
        <a:xfrm>
          <a:off x="4584700" y="168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103554</xdr:rowOff>
    </xdr:from>
    <xdr:ext cx="534377" cy="259045"/>
    <xdr:sp macro="" textlink="">
      <xdr:nvSpPr>
        <xdr:cNvPr id="249" name="扶助費該当値テキスト"/>
        <xdr:cNvSpPr txBox="1"/>
      </xdr:nvSpPr>
      <xdr:spPr>
        <a:xfrm>
          <a:off x="4686300" y="167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119208</xdr:rowOff>
    </xdr:from>
    <xdr:to>
      <xdr:col>20</xdr:col>
      <xdr:colOff>38100</xdr:colOff>
      <xdr:row>98</xdr:row>
      <xdr:rowOff>49358</xdr:rowOff>
    </xdr:to>
    <xdr:sp macro="" textlink="">
      <xdr:nvSpPr>
        <xdr:cNvPr id="250" name="楕円 249"/>
        <xdr:cNvSpPr/>
      </xdr:nvSpPr>
      <xdr:spPr>
        <a:xfrm>
          <a:off x="3746500" y="167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40485</xdr:rowOff>
    </xdr:from>
    <xdr:ext cx="534377" cy="259045"/>
    <xdr:sp macro="" textlink="">
      <xdr:nvSpPr>
        <xdr:cNvPr id="251" name="テキスト ボックス 250"/>
        <xdr:cNvSpPr txBox="1"/>
      </xdr:nvSpPr>
      <xdr:spPr>
        <a:xfrm>
          <a:off x="3530111" y="1684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145078</xdr:rowOff>
    </xdr:from>
    <xdr:to>
      <xdr:col>15</xdr:col>
      <xdr:colOff>101600</xdr:colOff>
      <xdr:row>98</xdr:row>
      <xdr:rowOff>75228</xdr:rowOff>
    </xdr:to>
    <xdr:sp macro="" textlink="">
      <xdr:nvSpPr>
        <xdr:cNvPr id="252" name="楕円 251"/>
        <xdr:cNvSpPr/>
      </xdr:nvSpPr>
      <xdr:spPr>
        <a:xfrm>
          <a:off x="2857500" y="167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66355</xdr:rowOff>
    </xdr:from>
    <xdr:ext cx="534377" cy="259045"/>
    <xdr:sp macro="" textlink="">
      <xdr:nvSpPr>
        <xdr:cNvPr id="253" name="テキスト ボックス 252"/>
        <xdr:cNvSpPr txBox="1"/>
      </xdr:nvSpPr>
      <xdr:spPr>
        <a:xfrm>
          <a:off x="2641111" y="168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114827</xdr:rowOff>
    </xdr:from>
    <xdr:to>
      <xdr:col>10</xdr:col>
      <xdr:colOff>165100</xdr:colOff>
      <xdr:row>98</xdr:row>
      <xdr:rowOff>44977</xdr:rowOff>
    </xdr:to>
    <xdr:sp macro="" textlink="">
      <xdr:nvSpPr>
        <xdr:cNvPr id="254" name="楕円 253"/>
        <xdr:cNvSpPr/>
      </xdr:nvSpPr>
      <xdr:spPr>
        <a:xfrm>
          <a:off x="1968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36104</xdr:rowOff>
    </xdr:from>
    <xdr:ext cx="534377" cy="259045"/>
    <xdr:sp macro="" textlink="">
      <xdr:nvSpPr>
        <xdr:cNvPr id="255" name="テキスト ボックス 254"/>
        <xdr:cNvSpPr txBox="1"/>
      </xdr:nvSpPr>
      <xdr:spPr>
        <a:xfrm>
          <a:off x="1752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85356</xdr:rowOff>
    </xdr:from>
    <xdr:to>
      <xdr:col>6</xdr:col>
      <xdr:colOff>38100</xdr:colOff>
      <xdr:row>98</xdr:row>
      <xdr:rowOff>15506</xdr:rowOff>
    </xdr:to>
    <xdr:sp macro="" textlink="">
      <xdr:nvSpPr>
        <xdr:cNvPr id="256" name="楕円 255"/>
        <xdr:cNvSpPr/>
      </xdr:nvSpPr>
      <xdr:spPr>
        <a:xfrm>
          <a:off x="1079500" y="167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6633</xdr:rowOff>
    </xdr:from>
    <xdr:ext cx="534377" cy="259045"/>
    <xdr:sp macro="" textlink="">
      <xdr:nvSpPr>
        <xdr:cNvPr id="257" name="テキスト ボックス 256"/>
        <xdr:cNvSpPr txBox="1"/>
      </xdr:nvSpPr>
      <xdr:spPr>
        <a:xfrm>
          <a:off x="863111" y="16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42257</xdr:rowOff>
    </xdr:from>
    <xdr:to>
      <xdr:col>55</xdr:col>
      <xdr:colOff>0</xdr:colOff>
      <xdr:row>37</xdr:row>
      <xdr:rowOff>143259</xdr:rowOff>
    </xdr:to>
    <xdr:cxnSp macro="">
      <xdr:nvCxnSpPr>
        <xdr:cNvPr id="284" name="直線コネクタ 283"/>
        <xdr:cNvCxnSpPr/>
      </xdr:nvCxnSpPr>
      <xdr:spPr>
        <a:xfrm flipV="1">
          <a:off x="9639300" y="6214457"/>
          <a:ext cx="838200" cy="2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143259</xdr:rowOff>
    </xdr:from>
    <xdr:to>
      <xdr:col>50</xdr:col>
      <xdr:colOff>114300</xdr:colOff>
      <xdr:row>37</xdr:row>
      <xdr:rowOff>161220</xdr:rowOff>
    </xdr:to>
    <xdr:cxnSp macro="">
      <xdr:nvCxnSpPr>
        <xdr:cNvPr id="287" name="直線コネクタ 286"/>
        <xdr:cNvCxnSpPr/>
      </xdr:nvCxnSpPr>
      <xdr:spPr>
        <a:xfrm flipV="1">
          <a:off x="8750300" y="64869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161220</xdr:rowOff>
    </xdr:from>
    <xdr:to>
      <xdr:col>45</xdr:col>
      <xdr:colOff>177800</xdr:colOff>
      <xdr:row>37</xdr:row>
      <xdr:rowOff>168456</xdr:rowOff>
    </xdr:to>
    <xdr:cxnSp macro="">
      <xdr:nvCxnSpPr>
        <xdr:cNvPr id="290" name="直線コネクタ 289"/>
        <xdr:cNvCxnSpPr/>
      </xdr:nvCxnSpPr>
      <xdr:spPr>
        <a:xfrm flipV="1">
          <a:off x="7861300" y="6504870"/>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145721</xdr:rowOff>
    </xdr:from>
    <xdr:to>
      <xdr:col>41</xdr:col>
      <xdr:colOff>50800</xdr:colOff>
      <xdr:row>37</xdr:row>
      <xdr:rowOff>168456</xdr:rowOff>
    </xdr:to>
    <xdr:cxnSp macro="">
      <xdr:nvCxnSpPr>
        <xdr:cNvPr id="293" name="直線コネクタ 292"/>
        <xdr:cNvCxnSpPr/>
      </xdr:nvCxnSpPr>
      <xdr:spPr>
        <a:xfrm>
          <a:off x="6972300" y="6489371"/>
          <a:ext cx="889000" cy="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162907</xdr:rowOff>
    </xdr:from>
    <xdr:to>
      <xdr:col>55</xdr:col>
      <xdr:colOff>50800</xdr:colOff>
      <xdr:row>36</xdr:row>
      <xdr:rowOff>93057</xdr:rowOff>
    </xdr:to>
    <xdr:sp macro="" textlink="">
      <xdr:nvSpPr>
        <xdr:cNvPr id="303" name="楕円 302"/>
        <xdr:cNvSpPr/>
      </xdr:nvSpPr>
      <xdr:spPr>
        <a:xfrm>
          <a:off x="10426700" y="61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84954</xdr:rowOff>
    </xdr:from>
    <xdr:ext cx="599010" cy="259045"/>
    <xdr:sp macro="" textlink="">
      <xdr:nvSpPr>
        <xdr:cNvPr id="304" name="補助費等該当値テキスト"/>
        <xdr:cNvSpPr txBox="1"/>
      </xdr:nvSpPr>
      <xdr:spPr>
        <a:xfrm>
          <a:off x="10528300" y="608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92459</xdr:rowOff>
    </xdr:from>
    <xdr:to>
      <xdr:col>50</xdr:col>
      <xdr:colOff>165100</xdr:colOff>
      <xdr:row>38</xdr:row>
      <xdr:rowOff>22609</xdr:rowOff>
    </xdr:to>
    <xdr:sp macro="" textlink="">
      <xdr:nvSpPr>
        <xdr:cNvPr id="305" name="楕円 304"/>
        <xdr:cNvSpPr/>
      </xdr:nvSpPr>
      <xdr:spPr>
        <a:xfrm>
          <a:off x="9588500" y="6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13736</xdr:rowOff>
    </xdr:from>
    <xdr:ext cx="534377" cy="259045"/>
    <xdr:sp macro="" textlink="">
      <xdr:nvSpPr>
        <xdr:cNvPr id="306" name="テキスト ボックス 305"/>
        <xdr:cNvSpPr txBox="1"/>
      </xdr:nvSpPr>
      <xdr:spPr>
        <a:xfrm>
          <a:off x="9372111" y="652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110420</xdr:rowOff>
    </xdr:from>
    <xdr:to>
      <xdr:col>46</xdr:col>
      <xdr:colOff>38100</xdr:colOff>
      <xdr:row>38</xdr:row>
      <xdr:rowOff>40570</xdr:rowOff>
    </xdr:to>
    <xdr:sp macro="" textlink="">
      <xdr:nvSpPr>
        <xdr:cNvPr id="307" name="楕円 306"/>
        <xdr:cNvSpPr/>
      </xdr:nvSpPr>
      <xdr:spPr>
        <a:xfrm>
          <a:off x="8699500" y="64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31697</xdr:rowOff>
    </xdr:from>
    <xdr:ext cx="534377" cy="259045"/>
    <xdr:sp macro="" textlink="">
      <xdr:nvSpPr>
        <xdr:cNvPr id="308" name="テキスト ボックス 307"/>
        <xdr:cNvSpPr txBox="1"/>
      </xdr:nvSpPr>
      <xdr:spPr>
        <a:xfrm>
          <a:off x="8483111" y="65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117656</xdr:rowOff>
    </xdr:from>
    <xdr:to>
      <xdr:col>41</xdr:col>
      <xdr:colOff>101600</xdr:colOff>
      <xdr:row>38</xdr:row>
      <xdr:rowOff>47806</xdr:rowOff>
    </xdr:to>
    <xdr:sp macro="" textlink="">
      <xdr:nvSpPr>
        <xdr:cNvPr id="309" name="楕円 308"/>
        <xdr:cNvSpPr/>
      </xdr:nvSpPr>
      <xdr:spPr>
        <a:xfrm>
          <a:off x="7810500" y="64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38933</xdr:rowOff>
    </xdr:from>
    <xdr:ext cx="534377" cy="259045"/>
    <xdr:sp macro="" textlink="">
      <xdr:nvSpPr>
        <xdr:cNvPr id="310" name="テキスト ボックス 309"/>
        <xdr:cNvSpPr txBox="1"/>
      </xdr:nvSpPr>
      <xdr:spPr>
        <a:xfrm>
          <a:off x="7594111" y="6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94921</xdr:rowOff>
    </xdr:from>
    <xdr:to>
      <xdr:col>36</xdr:col>
      <xdr:colOff>165100</xdr:colOff>
      <xdr:row>38</xdr:row>
      <xdr:rowOff>25071</xdr:rowOff>
    </xdr:to>
    <xdr:sp macro="" textlink="">
      <xdr:nvSpPr>
        <xdr:cNvPr id="311" name="楕円 310"/>
        <xdr:cNvSpPr/>
      </xdr:nvSpPr>
      <xdr:spPr>
        <a:xfrm>
          <a:off x="6921500" y="64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16198</xdr:rowOff>
    </xdr:from>
    <xdr:ext cx="534377" cy="259045"/>
    <xdr:sp macro="" textlink="">
      <xdr:nvSpPr>
        <xdr:cNvPr id="312" name="テキスト ボックス 311"/>
        <xdr:cNvSpPr txBox="1"/>
      </xdr:nvSpPr>
      <xdr:spPr>
        <a:xfrm>
          <a:off x="6705111" y="65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25371</xdr:rowOff>
    </xdr:from>
    <xdr:to>
      <xdr:col>55</xdr:col>
      <xdr:colOff>0</xdr:colOff>
      <xdr:row>58</xdr:row>
      <xdr:rowOff>139005</xdr:rowOff>
    </xdr:to>
    <xdr:cxnSp macro="">
      <xdr:nvCxnSpPr>
        <xdr:cNvPr id="343" name="直線コネクタ 342"/>
        <xdr:cNvCxnSpPr/>
      </xdr:nvCxnSpPr>
      <xdr:spPr>
        <a:xfrm>
          <a:off x="9639300" y="9969471"/>
          <a:ext cx="838200" cy="1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25371</xdr:rowOff>
    </xdr:from>
    <xdr:to>
      <xdr:col>50</xdr:col>
      <xdr:colOff>114300</xdr:colOff>
      <xdr:row>59</xdr:row>
      <xdr:rowOff>2056</xdr:rowOff>
    </xdr:to>
    <xdr:cxnSp macro="">
      <xdr:nvCxnSpPr>
        <xdr:cNvPr id="346" name="直線コネクタ 345"/>
        <xdr:cNvCxnSpPr/>
      </xdr:nvCxnSpPr>
      <xdr:spPr>
        <a:xfrm flipV="1">
          <a:off x="8750300" y="9969471"/>
          <a:ext cx="889000" cy="14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127062</xdr:rowOff>
    </xdr:from>
    <xdr:to>
      <xdr:col>45</xdr:col>
      <xdr:colOff>177800</xdr:colOff>
      <xdr:row>59</xdr:row>
      <xdr:rowOff>2056</xdr:rowOff>
    </xdr:to>
    <xdr:cxnSp macro="">
      <xdr:nvCxnSpPr>
        <xdr:cNvPr id="349" name="直線コネクタ 348"/>
        <xdr:cNvCxnSpPr/>
      </xdr:nvCxnSpPr>
      <xdr:spPr>
        <a:xfrm>
          <a:off x="7861300" y="10071162"/>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127062</xdr:rowOff>
    </xdr:from>
    <xdr:to>
      <xdr:col>41</xdr:col>
      <xdr:colOff>50800</xdr:colOff>
      <xdr:row>59</xdr:row>
      <xdr:rowOff>11886</xdr:rowOff>
    </xdr:to>
    <xdr:cxnSp macro="">
      <xdr:nvCxnSpPr>
        <xdr:cNvPr id="352" name="直線コネクタ 351"/>
        <xdr:cNvCxnSpPr/>
      </xdr:nvCxnSpPr>
      <xdr:spPr>
        <a:xfrm flipV="1">
          <a:off x="6972300" y="10071162"/>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88205</xdr:rowOff>
    </xdr:from>
    <xdr:to>
      <xdr:col>55</xdr:col>
      <xdr:colOff>50800</xdr:colOff>
      <xdr:row>59</xdr:row>
      <xdr:rowOff>18355</xdr:rowOff>
    </xdr:to>
    <xdr:sp macro="" textlink="">
      <xdr:nvSpPr>
        <xdr:cNvPr id="362" name="楕円 361"/>
        <xdr:cNvSpPr/>
      </xdr:nvSpPr>
      <xdr:spPr>
        <a:xfrm>
          <a:off x="10426700" y="100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3132</xdr:rowOff>
    </xdr:from>
    <xdr:ext cx="534377" cy="259045"/>
    <xdr:sp macro="" textlink="">
      <xdr:nvSpPr>
        <xdr:cNvPr id="363" name="普通建設事業費該当値テキスト"/>
        <xdr:cNvSpPr txBox="1"/>
      </xdr:nvSpPr>
      <xdr:spPr>
        <a:xfrm>
          <a:off x="10528300" y="9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146021</xdr:rowOff>
    </xdr:from>
    <xdr:to>
      <xdr:col>50</xdr:col>
      <xdr:colOff>165100</xdr:colOff>
      <xdr:row>58</xdr:row>
      <xdr:rowOff>76171</xdr:rowOff>
    </xdr:to>
    <xdr:sp macro="" textlink="">
      <xdr:nvSpPr>
        <xdr:cNvPr id="364" name="楕円 363"/>
        <xdr:cNvSpPr/>
      </xdr:nvSpPr>
      <xdr:spPr>
        <a:xfrm>
          <a:off x="9588500" y="99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67298</xdr:rowOff>
    </xdr:from>
    <xdr:ext cx="534377" cy="259045"/>
    <xdr:sp macro="" textlink="">
      <xdr:nvSpPr>
        <xdr:cNvPr id="365" name="テキスト ボックス 364"/>
        <xdr:cNvSpPr txBox="1"/>
      </xdr:nvSpPr>
      <xdr:spPr>
        <a:xfrm>
          <a:off x="9372111" y="100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122706</xdr:rowOff>
    </xdr:from>
    <xdr:to>
      <xdr:col>46</xdr:col>
      <xdr:colOff>38100</xdr:colOff>
      <xdr:row>59</xdr:row>
      <xdr:rowOff>52856</xdr:rowOff>
    </xdr:to>
    <xdr:sp macro="" textlink="">
      <xdr:nvSpPr>
        <xdr:cNvPr id="366" name="楕円 365"/>
        <xdr:cNvSpPr/>
      </xdr:nvSpPr>
      <xdr:spPr>
        <a:xfrm>
          <a:off x="8699500" y="10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43983</xdr:rowOff>
    </xdr:from>
    <xdr:ext cx="534377" cy="259045"/>
    <xdr:sp macro="" textlink="">
      <xdr:nvSpPr>
        <xdr:cNvPr id="367" name="テキスト ボックス 366"/>
        <xdr:cNvSpPr txBox="1"/>
      </xdr:nvSpPr>
      <xdr:spPr>
        <a:xfrm>
          <a:off x="8483111" y="101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76262</xdr:rowOff>
    </xdr:from>
    <xdr:to>
      <xdr:col>41</xdr:col>
      <xdr:colOff>101600</xdr:colOff>
      <xdr:row>59</xdr:row>
      <xdr:rowOff>6412</xdr:rowOff>
    </xdr:to>
    <xdr:sp macro="" textlink="">
      <xdr:nvSpPr>
        <xdr:cNvPr id="368" name="楕円 367"/>
        <xdr:cNvSpPr/>
      </xdr:nvSpPr>
      <xdr:spPr>
        <a:xfrm>
          <a:off x="7810500" y="100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168989</xdr:rowOff>
    </xdr:from>
    <xdr:ext cx="534377" cy="259045"/>
    <xdr:sp macro="" textlink="">
      <xdr:nvSpPr>
        <xdr:cNvPr id="369" name="テキスト ボックス 368"/>
        <xdr:cNvSpPr txBox="1"/>
      </xdr:nvSpPr>
      <xdr:spPr>
        <a:xfrm>
          <a:off x="7594111" y="101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132536</xdr:rowOff>
    </xdr:from>
    <xdr:to>
      <xdr:col>36</xdr:col>
      <xdr:colOff>165100</xdr:colOff>
      <xdr:row>59</xdr:row>
      <xdr:rowOff>62686</xdr:rowOff>
    </xdr:to>
    <xdr:sp macro="" textlink="">
      <xdr:nvSpPr>
        <xdr:cNvPr id="370" name="楕円 369"/>
        <xdr:cNvSpPr/>
      </xdr:nvSpPr>
      <xdr:spPr>
        <a:xfrm>
          <a:off x="6921500" y="10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53813</xdr:rowOff>
    </xdr:from>
    <xdr:ext cx="534377" cy="259045"/>
    <xdr:sp macro="" textlink="">
      <xdr:nvSpPr>
        <xdr:cNvPr id="371" name="テキスト ボックス 370"/>
        <xdr:cNvSpPr txBox="1"/>
      </xdr:nvSpPr>
      <xdr:spPr>
        <a:xfrm>
          <a:off x="6705111" y="101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9435</xdr:rowOff>
    </xdr:from>
    <xdr:to>
      <xdr:col>55</xdr:col>
      <xdr:colOff>0</xdr:colOff>
      <xdr:row>78</xdr:row>
      <xdr:rowOff>28440</xdr:rowOff>
    </xdr:to>
    <xdr:cxnSp macro="">
      <xdr:nvCxnSpPr>
        <xdr:cNvPr id="398" name="直線コネクタ 397"/>
        <xdr:cNvCxnSpPr/>
      </xdr:nvCxnSpPr>
      <xdr:spPr>
        <a:xfrm>
          <a:off x="9639300" y="13382535"/>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9435</xdr:rowOff>
    </xdr:from>
    <xdr:to>
      <xdr:col>50</xdr:col>
      <xdr:colOff>114300</xdr:colOff>
      <xdr:row>78</xdr:row>
      <xdr:rowOff>57322</xdr:rowOff>
    </xdr:to>
    <xdr:cxnSp macro="">
      <xdr:nvCxnSpPr>
        <xdr:cNvPr id="401" name="直線コネクタ 400"/>
        <xdr:cNvCxnSpPr/>
      </xdr:nvCxnSpPr>
      <xdr:spPr>
        <a:xfrm flipV="1">
          <a:off x="8750300" y="13382535"/>
          <a:ext cx="8890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32564</xdr:rowOff>
    </xdr:from>
    <xdr:to>
      <xdr:col>45</xdr:col>
      <xdr:colOff>177800</xdr:colOff>
      <xdr:row>78</xdr:row>
      <xdr:rowOff>57322</xdr:rowOff>
    </xdr:to>
    <xdr:cxnSp macro="">
      <xdr:nvCxnSpPr>
        <xdr:cNvPr id="404" name="直線コネクタ 403"/>
        <xdr:cNvCxnSpPr/>
      </xdr:nvCxnSpPr>
      <xdr:spPr>
        <a:xfrm>
          <a:off x="7861300" y="13405664"/>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32564</xdr:rowOff>
    </xdr:from>
    <xdr:to>
      <xdr:col>41</xdr:col>
      <xdr:colOff>50800</xdr:colOff>
      <xdr:row>78</xdr:row>
      <xdr:rowOff>61482</xdr:rowOff>
    </xdr:to>
    <xdr:cxnSp macro="">
      <xdr:nvCxnSpPr>
        <xdr:cNvPr id="407" name="直線コネクタ 406"/>
        <xdr:cNvCxnSpPr/>
      </xdr:nvCxnSpPr>
      <xdr:spPr>
        <a:xfrm flipV="1">
          <a:off x="6972300" y="13405664"/>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149090</xdr:rowOff>
    </xdr:from>
    <xdr:to>
      <xdr:col>55</xdr:col>
      <xdr:colOff>50800</xdr:colOff>
      <xdr:row>78</xdr:row>
      <xdr:rowOff>79240</xdr:rowOff>
    </xdr:to>
    <xdr:sp macro="" textlink="">
      <xdr:nvSpPr>
        <xdr:cNvPr id="417" name="楕円 416"/>
        <xdr:cNvSpPr/>
      </xdr:nvSpPr>
      <xdr:spPr>
        <a:xfrm>
          <a:off x="10426700" y="1335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100268</xdr:rowOff>
    </xdr:from>
    <xdr:ext cx="534377" cy="259045"/>
    <xdr:sp macro="" textlink="">
      <xdr:nvSpPr>
        <xdr:cNvPr id="418" name="普通建設事業費 （ うち新規整備　）該当値テキスト"/>
        <xdr:cNvSpPr txBox="1"/>
      </xdr:nvSpPr>
      <xdr:spPr>
        <a:xfrm>
          <a:off x="10528300" y="1330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130085</xdr:rowOff>
    </xdr:from>
    <xdr:to>
      <xdr:col>50</xdr:col>
      <xdr:colOff>165100</xdr:colOff>
      <xdr:row>78</xdr:row>
      <xdr:rowOff>60235</xdr:rowOff>
    </xdr:to>
    <xdr:sp macro="" textlink="">
      <xdr:nvSpPr>
        <xdr:cNvPr id="419" name="楕円 418"/>
        <xdr:cNvSpPr/>
      </xdr:nvSpPr>
      <xdr:spPr>
        <a:xfrm>
          <a:off x="9588500" y="133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51362</xdr:rowOff>
    </xdr:from>
    <xdr:ext cx="534377" cy="259045"/>
    <xdr:sp macro="" textlink="">
      <xdr:nvSpPr>
        <xdr:cNvPr id="420" name="テキスト ボックス 419"/>
        <xdr:cNvSpPr txBox="1"/>
      </xdr:nvSpPr>
      <xdr:spPr>
        <a:xfrm>
          <a:off x="9372111" y="134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6522</xdr:rowOff>
    </xdr:from>
    <xdr:to>
      <xdr:col>46</xdr:col>
      <xdr:colOff>38100</xdr:colOff>
      <xdr:row>78</xdr:row>
      <xdr:rowOff>108122</xdr:rowOff>
    </xdr:to>
    <xdr:sp macro="" textlink="">
      <xdr:nvSpPr>
        <xdr:cNvPr id="421" name="楕円 420"/>
        <xdr:cNvSpPr/>
      </xdr:nvSpPr>
      <xdr:spPr>
        <a:xfrm>
          <a:off x="8699500" y="133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99249</xdr:rowOff>
    </xdr:from>
    <xdr:ext cx="534377" cy="259045"/>
    <xdr:sp macro="" textlink="">
      <xdr:nvSpPr>
        <xdr:cNvPr id="422" name="テキスト ボックス 421"/>
        <xdr:cNvSpPr txBox="1"/>
      </xdr:nvSpPr>
      <xdr:spPr>
        <a:xfrm>
          <a:off x="8483111" y="13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153214</xdr:rowOff>
    </xdr:from>
    <xdr:to>
      <xdr:col>41</xdr:col>
      <xdr:colOff>101600</xdr:colOff>
      <xdr:row>78</xdr:row>
      <xdr:rowOff>83364</xdr:rowOff>
    </xdr:to>
    <xdr:sp macro="" textlink="">
      <xdr:nvSpPr>
        <xdr:cNvPr id="423" name="楕円 422"/>
        <xdr:cNvSpPr/>
      </xdr:nvSpPr>
      <xdr:spPr>
        <a:xfrm>
          <a:off x="7810500" y="13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99891</xdr:rowOff>
    </xdr:from>
    <xdr:ext cx="534377" cy="259045"/>
    <xdr:sp macro="" textlink="">
      <xdr:nvSpPr>
        <xdr:cNvPr id="424" name="テキスト ボックス 423"/>
        <xdr:cNvSpPr txBox="1"/>
      </xdr:nvSpPr>
      <xdr:spPr>
        <a:xfrm>
          <a:off x="7594111" y="131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10682</xdr:rowOff>
    </xdr:from>
    <xdr:to>
      <xdr:col>36</xdr:col>
      <xdr:colOff>165100</xdr:colOff>
      <xdr:row>78</xdr:row>
      <xdr:rowOff>112282</xdr:rowOff>
    </xdr:to>
    <xdr:sp macro="" textlink="">
      <xdr:nvSpPr>
        <xdr:cNvPr id="425" name="楕円 424"/>
        <xdr:cNvSpPr/>
      </xdr:nvSpPr>
      <xdr:spPr>
        <a:xfrm>
          <a:off x="6921500" y="133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103409</xdr:rowOff>
    </xdr:from>
    <xdr:ext cx="534377" cy="259045"/>
    <xdr:sp macro="" textlink="">
      <xdr:nvSpPr>
        <xdr:cNvPr id="426" name="テキスト ボックス 425"/>
        <xdr:cNvSpPr txBox="1"/>
      </xdr:nvSpPr>
      <xdr:spPr>
        <a:xfrm>
          <a:off x="6705111" y="134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125636</xdr:rowOff>
    </xdr:from>
    <xdr:to>
      <xdr:col>55</xdr:col>
      <xdr:colOff>0</xdr:colOff>
      <xdr:row>97</xdr:row>
      <xdr:rowOff>144529</xdr:rowOff>
    </xdr:to>
    <xdr:cxnSp macro="">
      <xdr:nvCxnSpPr>
        <xdr:cNvPr id="451" name="直線コネクタ 450"/>
        <xdr:cNvCxnSpPr/>
      </xdr:nvCxnSpPr>
      <xdr:spPr>
        <a:xfrm flipV="1">
          <a:off x="9639300" y="16756286"/>
          <a:ext cx="838200" cy="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144283</xdr:rowOff>
    </xdr:from>
    <xdr:to>
      <xdr:col>50</xdr:col>
      <xdr:colOff>114300</xdr:colOff>
      <xdr:row>97</xdr:row>
      <xdr:rowOff>144529</xdr:rowOff>
    </xdr:to>
    <xdr:cxnSp macro="">
      <xdr:nvCxnSpPr>
        <xdr:cNvPr id="454" name="直線コネクタ 453"/>
        <xdr:cNvCxnSpPr/>
      </xdr:nvCxnSpPr>
      <xdr:spPr>
        <a:xfrm>
          <a:off x="8750300" y="16774933"/>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144283</xdr:rowOff>
    </xdr:from>
    <xdr:to>
      <xdr:col>45</xdr:col>
      <xdr:colOff>177800</xdr:colOff>
      <xdr:row>97</xdr:row>
      <xdr:rowOff>155730</xdr:rowOff>
    </xdr:to>
    <xdr:cxnSp macro="">
      <xdr:nvCxnSpPr>
        <xdr:cNvPr id="457" name="直線コネクタ 456"/>
        <xdr:cNvCxnSpPr/>
      </xdr:nvCxnSpPr>
      <xdr:spPr>
        <a:xfrm flipV="1">
          <a:off x="7861300" y="16774933"/>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155730</xdr:rowOff>
    </xdr:from>
    <xdr:to>
      <xdr:col>41</xdr:col>
      <xdr:colOff>50800</xdr:colOff>
      <xdr:row>97</xdr:row>
      <xdr:rowOff>170000</xdr:rowOff>
    </xdr:to>
    <xdr:cxnSp macro="">
      <xdr:nvCxnSpPr>
        <xdr:cNvPr id="460" name="直線コネクタ 459"/>
        <xdr:cNvCxnSpPr/>
      </xdr:nvCxnSpPr>
      <xdr:spPr>
        <a:xfrm flipV="1">
          <a:off x="6972300" y="16786380"/>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74836</xdr:rowOff>
    </xdr:from>
    <xdr:to>
      <xdr:col>55</xdr:col>
      <xdr:colOff>50800</xdr:colOff>
      <xdr:row>98</xdr:row>
      <xdr:rowOff>4986</xdr:rowOff>
    </xdr:to>
    <xdr:sp macro="" textlink="">
      <xdr:nvSpPr>
        <xdr:cNvPr id="470" name="楕円 469"/>
        <xdr:cNvSpPr/>
      </xdr:nvSpPr>
      <xdr:spPr>
        <a:xfrm>
          <a:off x="10426700" y="167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161213</xdr:rowOff>
    </xdr:from>
    <xdr:ext cx="534377" cy="259045"/>
    <xdr:sp macro="" textlink="">
      <xdr:nvSpPr>
        <xdr:cNvPr id="471" name="普通建設事業費 （ うち更新整備　）該当値テキスト"/>
        <xdr:cNvSpPr txBox="1"/>
      </xdr:nvSpPr>
      <xdr:spPr>
        <a:xfrm>
          <a:off x="10528300" y="166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93729</xdr:rowOff>
    </xdr:from>
    <xdr:to>
      <xdr:col>50</xdr:col>
      <xdr:colOff>165100</xdr:colOff>
      <xdr:row>98</xdr:row>
      <xdr:rowOff>23879</xdr:rowOff>
    </xdr:to>
    <xdr:sp macro="" textlink="">
      <xdr:nvSpPr>
        <xdr:cNvPr id="472" name="楕円 471"/>
        <xdr:cNvSpPr/>
      </xdr:nvSpPr>
      <xdr:spPr>
        <a:xfrm>
          <a:off x="9588500" y="167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15006</xdr:rowOff>
    </xdr:from>
    <xdr:ext cx="469744" cy="259045"/>
    <xdr:sp macro="" textlink="">
      <xdr:nvSpPr>
        <xdr:cNvPr id="473" name="テキスト ボックス 472"/>
        <xdr:cNvSpPr txBox="1"/>
      </xdr:nvSpPr>
      <xdr:spPr>
        <a:xfrm>
          <a:off x="9404428" y="1681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93483</xdr:rowOff>
    </xdr:from>
    <xdr:to>
      <xdr:col>46</xdr:col>
      <xdr:colOff>38100</xdr:colOff>
      <xdr:row>98</xdr:row>
      <xdr:rowOff>23633</xdr:rowOff>
    </xdr:to>
    <xdr:sp macro="" textlink="">
      <xdr:nvSpPr>
        <xdr:cNvPr id="474" name="楕円 473"/>
        <xdr:cNvSpPr/>
      </xdr:nvSpPr>
      <xdr:spPr>
        <a:xfrm>
          <a:off x="8699500" y="167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14760</xdr:rowOff>
    </xdr:from>
    <xdr:ext cx="469744" cy="259045"/>
    <xdr:sp macro="" textlink="">
      <xdr:nvSpPr>
        <xdr:cNvPr id="475" name="テキスト ボックス 474"/>
        <xdr:cNvSpPr txBox="1"/>
      </xdr:nvSpPr>
      <xdr:spPr>
        <a:xfrm>
          <a:off x="8515428" y="1681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104930</xdr:rowOff>
    </xdr:from>
    <xdr:to>
      <xdr:col>41</xdr:col>
      <xdr:colOff>101600</xdr:colOff>
      <xdr:row>98</xdr:row>
      <xdr:rowOff>35080</xdr:rowOff>
    </xdr:to>
    <xdr:sp macro="" textlink="">
      <xdr:nvSpPr>
        <xdr:cNvPr id="476" name="楕円 475"/>
        <xdr:cNvSpPr/>
      </xdr:nvSpPr>
      <xdr:spPr>
        <a:xfrm>
          <a:off x="7810500" y="16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26207</xdr:rowOff>
    </xdr:from>
    <xdr:ext cx="469744" cy="259045"/>
    <xdr:sp macro="" textlink="">
      <xdr:nvSpPr>
        <xdr:cNvPr id="477" name="テキスト ボックス 476"/>
        <xdr:cNvSpPr txBox="1"/>
      </xdr:nvSpPr>
      <xdr:spPr>
        <a:xfrm>
          <a:off x="7626428" y="1682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119200</xdr:rowOff>
    </xdr:from>
    <xdr:to>
      <xdr:col>36</xdr:col>
      <xdr:colOff>165100</xdr:colOff>
      <xdr:row>98</xdr:row>
      <xdr:rowOff>49350</xdr:rowOff>
    </xdr:to>
    <xdr:sp macro="" textlink="">
      <xdr:nvSpPr>
        <xdr:cNvPr id="478" name="楕円 477"/>
        <xdr:cNvSpPr/>
      </xdr:nvSpPr>
      <xdr:spPr>
        <a:xfrm>
          <a:off x="6921500" y="167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40477</xdr:rowOff>
    </xdr:from>
    <xdr:ext cx="469744" cy="259045"/>
    <xdr:sp macro="" textlink="">
      <xdr:nvSpPr>
        <xdr:cNvPr id="479" name="テキスト ボックス 478"/>
        <xdr:cNvSpPr txBox="1"/>
      </xdr:nvSpPr>
      <xdr:spPr>
        <a:xfrm>
          <a:off x="6737428" y="168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60006</xdr:rowOff>
    </xdr:from>
    <xdr:to>
      <xdr:col>85</xdr:col>
      <xdr:colOff>127000</xdr:colOff>
      <xdr:row>38</xdr:row>
      <xdr:rowOff>95434</xdr:rowOff>
    </xdr:to>
    <xdr:cxnSp macro="">
      <xdr:nvCxnSpPr>
        <xdr:cNvPr id="506" name="直線コネクタ 505"/>
        <xdr:cNvCxnSpPr/>
      </xdr:nvCxnSpPr>
      <xdr:spPr>
        <a:xfrm flipV="1">
          <a:off x="15481300" y="6575106"/>
          <a:ext cx="8382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95434</xdr:rowOff>
    </xdr:from>
    <xdr:to>
      <xdr:col>81</xdr:col>
      <xdr:colOff>50800</xdr:colOff>
      <xdr:row>38</xdr:row>
      <xdr:rowOff>134241</xdr:rowOff>
    </xdr:to>
    <xdr:cxnSp macro="">
      <xdr:nvCxnSpPr>
        <xdr:cNvPr id="509" name="直線コネクタ 508"/>
        <xdr:cNvCxnSpPr/>
      </xdr:nvCxnSpPr>
      <xdr:spPr>
        <a:xfrm flipV="1">
          <a:off x="14592300" y="6610534"/>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132462</xdr:rowOff>
    </xdr:from>
    <xdr:to>
      <xdr:col>76</xdr:col>
      <xdr:colOff>114300</xdr:colOff>
      <xdr:row>38</xdr:row>
      <xdr:rowOff>134241</xdr:rowOff>
    </xdr:to>
    <xdr:cxnSp macro="">
      <xdr:nvCxnSpPr>
        <xdr:cNvPr id="512" name="直線コネクタ 511"/>
        <xdr:cNvCxnSpPr/>
      </xdr:nvCxnSpPr>
      <xdr:spPr>
        <a:xfrm>
          <a:off x="13703300" y="6647562"/>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126240</xdr:rowOff>
    </xdr:from>
    <xdr:to>
      <xdr:col>71</xdr:col>
      <xdr:colOff>177800</xdr:colOff>
      <xdr:row>38</xdr:row>
      <xdr:rowOff>132462</xdr:rowOff>
    </xdr:to>
    <xdr:cxnSp macro="">
      <xdr:nvCxnSpPr>
        <xdr:cNvPr id="515" name="直線コネクタ 514"/>
        <xdr:cNvCxnSpPr/>
      </xdr:nvCxnSpPr>
      <xdr:spPr>
        <a:xfrm>
          <a:off x="12814300" y="6641340"/>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9206</xdr:rowOff>
    </xdr:from>
    <xdr:to>
      <xdr:col>85</xdr:col>
      <xdr:colOff>177800</xdr:colOff>
      <xdr:row>38</xdr:row>
      <xdr:rowOff>110806</xdr:rowOff>
    </xdr:to>
    <xdr:sp macro="" textlink="">
      <xdr:nvSpPr>
        <xdr:cNvPr id="525" name="楕円 524"/>
        <xdr:cNvSpPr/>
      </xdr:nvSpPr>
      <xdr:spPr>
        <a:xfrm>
          <a:off x="16268700" y="65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140033</xdr:rowOff>
    </xdr:from>
    <xdr:ext cx="534377" cy="259045"/>
    <xdr:sp macro="" textlink="">
      <xdr:nvSpPr>
        <xdr:cNvPr id="526" name="災害復旧事業費該当値テキスト"/>
        <xdr:cNvSpPr txBox="1"/>
      </xdr:nvSpPr>
      <xdr:spPr>
        <a:xfrm>
          <a:off x="16370300" y="63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44634</xdr:rowOff>
    </xdr:from>
    <xdr:to>
      <xdr:col>81</xdr:col>
      <xdr:colOff>101600</xdr:colOff>
      <xdr:row>38</xdr:row>
      <xdr:rowOff>146234</xdr:rowOff>
    </xdr:to>
    <xdr:sp macro="" textlink="">
      <xdr:nvSpPr>
        <xdr:cNvPr id="527" name="楕円 526"/>
        <xdr:cNvSpPr/>
      </xdr:nvSpPr>
      <xdr:spPr>
        <a:xfrm>
          <a:off x="15430500" y="65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137361</xdr:rowOff>
    </xdr:from>
    <xdr:ext cx="469744" cy="259045"/>
    <xdr:sp macro="" textlink="">
      <xdr:nvSpPr>
        <xdr:cNvPr id="528" name="テキスト ボックス 527"/>
        <xdr:cNvSpPr txBox="1"/>
      </xdr:nvSpPr>
      <xdr:spPr>
        <a:xfrm>
          <a:off x="15246428" y="665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83441</xdr:rowOff>
    </xdr:from>
    <xdr:to>
      <xdr:col>76</xdr:col>
      <xdr:colOff>165100</xdr:colOff>
      <xdr:row>39</xdr:row>
      <xdr:rowOff>13591</xdr:rowOff>
    </xdr:to>
    <xdr:sp macro="" textlink="">
      <xdr:nvSpPr>
        <xdr:cNvPr id="529" name="楕円 528"/>
        <xdr:cNvSpPr/>
      </xdr:nvSpPr>
      <xdr:spPr>
        <a:xfrm>
          <a:off x="14541500" y="65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4718</xdr:rowOff>
    </xdr:from>
    <xdr:ext cx="469744" cy="259045"/>
    <xdr:sp macro="" textlink="">
      <xdr:nvSpPr>
        <xdr:cNvPr id="530" name="テキスト ボックス 529"/>
        <xdr:cNvSpPr txBox="1"/>
      </xdr:nvSpPr>
      <xdr:spPr>
        <a:xfrm>
          <a:off x="14357428" y="6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81662</xdr:rowOff>
    </xdr:from>
    <xdr:to>
      <xdr:col>72</xdr:col>
      <xdr:colOff>38100</xdr:colOff>
      <xdr:row>39</xdr:row>
      <xdr:rowOff>11812</xdr:rowOff>
    </xdr:to>
    <xdr:sp macro="" textlink="">
      <xdr:nvSpPr>
        <xdr:cNvPr id="531" name="楕円 530"/>
        <xdr:cNvSpPr/>
      </xdr:nvSpPr>
      <xdr:spPr>
        <a:xfrm>
          <a:off x="13652500" y="65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2939</xdr:rowOff>
    </xdr:from>
    <xdr:ext cx="469744" cy="259045"/>
    <xdr:sp macro="" textlink="">
      <xdr:nvSpPr>
        <xdr:cNvPr id="532" name="テキスト ボックス 531"/>
        <xdr:cNvSpPr txBox="1"/>
      </xdr:nvSpPr>
      <xdr:spPr>
        <a:xfrm>
          <a:off x="13468428" y="668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75440</xdr:rowOff>
    </xdr:from>
    <xdr:to>
      <xdr:col>67</xdr:col>
      <xdr:colOff>101600</xdr:colOff>
      <xdr:row>39</xdr:row>
      <xdr:rowOff>5590</xdr:rowOff>
    </xdr:to>
    <xdr:sp macro="" textlink="">
      <xdr:nvSpPr>
        <xdr:cNvPr id="533" name="楕円 532"/>
        <xdr:cNvSpPr/>
      </xdr:nvSpPr>
      <xdr:spPr>
        <a:xfrm>
          <a:off x="12763500" y="6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168167</xdr:rowOff>
    </xdr:from>
    <xdr:ext cx="469744" cy="259045"/>
    <xdr:sp macro="" textlink="">
      <xdr:nvSpPr>
        <xdr:cNvPr id="534" name="テキスト ボックス 533"/>
        <xdr:cNvSpPr txBox="1"/>
      </xdr:nvSpPr>
      <xdr:spPr>
        <a:xfrm>
          <a:off x="12579428" y="6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125640</xdr:rowOff>
    </xdr:from>
    <xdr:to>
      <xdr:col>85</xdr:col>
      <xdr:colOff>127000</xdr:colOff>
      <xdr:row>78</xdr:row>
      <xdr:rowOff>141618</xdr:rowOff>
    </xdr:to>
    <xdr:cxnSp macro="">
      <xdr:nvCxnSpPr>
        <xdr:cNvPr id="619" name="直線コネクタ 618"/>
        <xdr:cNvCxnSpPr/>
      </xdr:nvCxnSpPr>
      <xdr:spPr>
        <a:xfrm flipV="1">
          <a:off x="15481300" y="13498740"/>
          <a:ext cx="838200" cy="1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124588</xdr:rowOff>
    </xdr:from>
    <xdr:to>
      <xdr:col>81</xdr:col>
      <xdr:colOff>50800</xdr:colOff>
      <xdr:row>78</xdr:row>
      <xdr:rowOff>141618</xdr:rowOff>
    </xdr:to>
    <xdr:cxnSp macro="">
      <xdr:nvCxnSpPr>
        <xdr:cNvPr id="622" name="直線コネクタ 621"/>
        <xdr:cNvCxnSpPr/>
      </xdr:nvCxnSpPr>
      <xdr:spPr>
        <a:xfrm>
          <a:off x="14592300" y="1349768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89191</xdr:rowOff>
    </xdr:from>
    <xdr:to>
      <xdr:col>76</xdr:col>
      <xdr:colOff>114300</xdr:colOff>
      <xdr:row>78</xdr:row>
      <xdr:rowOff>124588</xdr:rowOff>
    </xdr:to>
    <xdr:cxnSp macro="">
      <xdr:nvCxnSpPr>
        <xdr:cNvPr id="625" name="直線コネクタ 624"/>
        <xdr:cNvCxnSpPr/>
      </xdr:nvCxnSpPr>
      <xdr:spPr>
        <a:xfrm>
          <a:off x="13703300" y="13462291"/>
          <a:ext cx="8890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86525</xdr:rowOff>
    </xdr:from>
    <xdr:to>
      <xdr:col>71</xdr:col>
      <xdr:colOff>177800</xdr:colOff>
      <xdr:row>78</xdr:row>
      <xdr:rowOff>89191</xdr:rowOff>
    </xdr:to>
    <xdr:cxnSp macro="">
      <xdr:nvCxnSpPr>
        <xdr:cNvPr id="628" name="直線コネクタ 627"/>
        <xdr:cNvCxnSpPr/>
      </xdr:nvCxnSpPr>
      <xdr:spPr>
        <a:xfrm>
          <a:off x="12814300" y="1345962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74840</xdr:rowOff>
    </xdr:from>
    <xdr:to>
      <xdr:col>85</xdr:col>
      <xdr:colOff>177800</xdr:colOff>
      <xdr:row>79</xdr:row>
      <xdr:rowOff>4990</xdr:rowOff>
    </xdr:to>
    <xdr:sp macro="" textlink="">
      <xdr:nvSpPr>
        <xdr:cNvPr id="638" name="楕円 637"/>
        <xdr:cNvSpPr/>
      </xdr:nvSpPr>
      <xdr:spPr>
        <a:xfrm>
          <a:off x="16268700" y="1344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53267</xdr:rowOff>
    </xdr:from>
    <xdr:ext cx="534377" cy="259045"/>
    <xdr:sp macro="" textlink="">
      <xdr:nvSpPr>
        <xdr:cNvPr id="639" name="公債費該当値テキスト"/>
        <xdr:cNvSpPr txBox="1"/>
      </xdr:nvSpPr>
      <xdr:spPr>
        <a:xfrm>
          <a:off x="16370300" y="1342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90818</xdr:rowOff>
    </xdr:from>
    <xdr:to>
      <xdr:col>81</xdr:col>
      <xdr:colOff>101600</xdr:colOff>
      <xdr:row>79</xdr:row>
      <xdr:rowOff>20968</xdr:rowOff>
    </xdr:to>
    <xdr:sp macro="" textlink="">
      <xdr:nvSpPr>
        <xdr:cNvPr id="640" name="楕円 639"/>
        <xdr:cNvSpPr/>
      </xdr:nvSpPr>
      <xdr:spPr>
        <a:xfrm>
          <a:off x="15430500" y="134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12095</xdr:rowOff>
    </xdr:from>
    <xdr:ext cx="534377" cy="259045"/>
    <xdr:sp macro="" textlink="">
      <xdr:nvSpPr>
        <xdr:cNvPr id="641" name="テキスト ボックス 640"/>
        <xdr:cNvSpPr txBox="1"/>
      </xdr:nvSpPr>
      <xdr:spPr>
        <a:xfrm>
          <a:off x="15214111" y="135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73788</xdr:rowOff>
    </xdr:from>
    <xdr:to>
      <xdr:col>76</xdr:col>
      <xdr:colOff>165100</xdr:colOff>
      <xdr:row>79</xdr:row>
      <xdr:rowOff>3938</xdr:rowOff>
    </xdr:to>
    <xdr:sp macro="" textlink="">
      <xdr:nvSpPr>
        <xdr:cNvPr id="642" name="楕円 641"/>
        <xdr:cNvSpPr/>
      </xdr:nvSpPr>
      <xdr:spPr>
        <a:xfrm>
          <a:off x="14541500" y="134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166515</xdr:rowOff>
    </xdr:from>
    <xdr:ext cx="534377" cy="259045"/>
    <xdr:sp macro="" textlink="">
      <xdr:nvSpPr>
        <xdr:cNvPr id="643" name="テキスト ボックス 642"/>
        <xdr:cNvSpPr txBox="1"/>
      </xdr:nvSpPr>
      <xdr:spPr>
        <a:xfrm>
          <a:off x="14325111" y="13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38391</xdr:rowOff>
    </xdr:from>
    <xdr:to>
      <xdr:col>72</xdr:col>
      <xdr:colOff>38100</xdr:colOff>
      <xdr:row>78</xdr:row>
      <xdr:rowOff>139991</xdr:rowOff>
    </xdr:to>
    <xdr:sp macro="" textlink="">
      <xdr:nvSpPr>
        <xdr:cNvPr id="644" name="楕円 643"/>
        <xdr:cNvSpPr/>
      </xdr:nvSpPr>
      <xdr:spPr>
        <a:xfrm>
          <a:off x="13652500" y="134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131118</xdr:rowOff>
    </xdr:from>
    <xdr:ext cx="534377" cy="259045"/>
    <xdr:sp macro="" textlink="">
      <xdr:nvSpPr>
        <xdr:cNvPr id="645" name="テキスト ボックス 644"/>
        <xdr:cNvSpPr txBox="1"/>
      </xdr:nvSpPr>
      <xdr:spPr>
        <a:xfrm>
          <a:off x="13436111" y="135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35725</xdr:rowOff>
    </xdr:from>
    <xdr:to>
      <xdr:col>67</xdr:col>
      <xdr:colOff>101600</xdr:colOff>
      <xdr:row>78</xdr:row>
      <xdr:rowOff>137325</xdr:rowOff>
    </xdr:to>
    <xdr:sp macro="" textlink="">
      <xdr:nvSpPr>
        <xdr:cNvPr id="646" name="楕円 645"/>
        <xdr:cNvSpPr/>
      </xdr:nvSpPr>
      <xdr:spPr>
        <a:xfrm>
          <a:off x="12763500" y="134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128452</xdr:rowOff>
    </xdr:from>
    <xdr:ext cx="534377" cy="259045"/>
    <xdr:sp macro="" textlink="">
      <xdr:nvSpPr>
        <xdr:cNvPr id="647" name="テキスト ボックス 646"/>
        <xdr:cNvSpPr txBox="1"/>
      </xdr:nvSpPr>
      <xdr:spPr>
        <a:xfrm>
          <a:off x="12547111" y="135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135542</xdr:rowOff>
    </xdr:from>
    <xdr:to>
      <xdr:col>85</xdr:col>
      <xdr:colOff>127000</xdr:colOff>
      <xdr:row>99</xdr:row>
      <xdr:rowOff>53442</xdr:rowOff>
    </xdr:to>
    <xdr:cxnSp macro="">
      <xdr:nvCxnSpPr>
        <xdr:cNvPr id="678" name="直線コネクタ 677"/>
        <xdr:cNvCxnSpPr/>
      </xdr:nvCxnSpPr>
      <xdr:spPr>
        <a:xfrm flipV="1">
          <a:off x="15481300" y="16766192"/>
          <a:ext cx="838200" cy="2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128324</xdr:rowOff>
    </xdr:from>
    <xdr:to>
      <xdr:col>81</xdr:col>
      <xdr:colOff>50800</xdr:colOff>
      <xdr:row>99</xdr:row>
      <xdr:rowOff>53442</xdr:rowOff>
    </xdr:to>
    <xdr:cxnSp macro="">
      <xdr:nvCxnSpPr>
        <xdr:cNvPr id="681" name="直線コネクタ 680"/>
        <xdr:cNvCxnSpPr/>
      </xdr:nvCxnSpPr>
      <xdr:spPr>
        <a:xfrm>
          <a:off x="14592300" y="16930424"/>
          <a:ext cx="889000" cy="9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128324</xdr:rowOff>
    </xdr:from>
    <xdr:to>
      <xdr:col>76</xdr:col>
      <xdr:colOff>114300</xdr:colOff>
      <xdr:row>98</xdr:row>
      <xdr:rowOff>163365</xdr:rowOff>
    </xdr:to>
    <xdr:cxnSp macro="">
      <xdr:nvCxnSpPr>
        <xdr:cNvPr id="684" name="直線コネクタ 683"/>
        <xdr:cNvCxnSpPr/>
      </xdr:nvCxnSpPr>
      <xdr:spPr>
        <a:xfrm flipV="1">
          <a:off x="13703300" y="16930424"/>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163365</xdr:rowOff>
    </xdr:from>
    <xdr:to>
      <xdr:col>71</xdr:col>
      <xdr:colOff>177800</xdr:colOff>
      <xdr:row>99</xdr:row>
      <xdr:rowOff>39094</xdr:rowOff>
    </xdr:to>
    <xdr:cxnSp macro="">
      <xdr:nvCxnSpPr>
        <xdr:cNvPr id="687" name="直線コネクタ 686"/>
        <xdr:cNvCxnSpPr/>
      </xdr:nvCxnSpPr>
      <xdr:spPr>
        <a:xfrm flipV="1">
          <a:off x="12814300" y="16965465"/>
          <a:ext cx="889000" cy="4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84742</xdr:rowOff>
    </xdr:from>
    <xdr:to>
      <xdr:col>85</xdr:col>
      <xdr:colOff>177800</xdr:colOff>
      <xdr:row>98</xdr:row>
      <xdr:rowOff>14892</xdr:rowOff>
    </xdr:to>
    <xdr:sp macro="" textlink="">
      <xdr:nvSpPr>
        <xdr:cNvPr id="697" name="楕円 696"/>
        <xdr:cNvSpPr/>
      </xdr:nvSpPr>
      <xdr:spPr>
        <a:xfrm>
          <a:off x="16268700" y="16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63169</xdr:rowOff>
    </xdr:from>
    <xdr:ext cx="534377" cy="259045"/>
    <xdr:sp macro="" textlink="">
      <xdr:nvSpPr>
        <xdr:cNvPr id="698" name="積立金該当値テキスト"/>
        <xdr:cNvSpPr txBox="1"/>
      </xdr:nvSpPr>
      <xdr:spPr>
        <a:xfrm>
          <a:off x="16370300" y="166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2642</xdr:rowOff>
    </xdr:from>
    <xdr:to>
      <xdr:col>81</xdr:col>
      <xdr:colOff>101600</xdr:colOff>
      <xdr:row>99</xdr:row>
      <xdr:rowOff>104242</xdr:rowOff>
    </xdr:to>
    <xdr:sp macro="" textlink="">
      <xdr:nvSpPr>
        <xdr:cNvPr id="699" name="楕円 698"/>
        <xdr:cNvSpPr/>
      </xdr:nvSpPr>
      <xdr:spPr>
        <a:xfrm>
          <a:off x="15430500" y="169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95369</xdr:rowOff>
    </xdr:from>
    <xdr:ext cx="469744" cy="259045"/>
    <xdr:sp macro="" textlink="">
      <xdr:nvSpPr>
        <xdr:cNvPr id="700" name="テキスト ボックス 699"/>
        <xdr:cNvSpPr txBox="1"/>
      </xdr:nvSpPr>
      <xdr:spPr>
        <a:xfrm>
          <a:off x="15246428" y="170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77524</xdr:rowOff>
    </xdr:from>
    <xdr:to>
      <xdr:col>76</xdr:col>
      <xdr:colOff>165100</xdr:colOff>
      <xdr:row>99</xdr:row>
      <xdr:rowOff>7674</xdr:rowOff>
    </xdr:to>
    <xdr:sp macro="" textlink="">
      <xdr:nvSpPr>
        <xdr:cNvPr id="701" name="楕円 700"/>
        <xdr:cNvSpPr/>
      </xdr:nvSpPr>
      <xdr:spPr>
        <a:xfrm>
          <a:off x="14541500" y="168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170251</xdr:rowOff>
    </xdr:from>
    <xdr:ext cx="534377" cy="259045"/>
    <xdr:sp macro="" textlink="">
      <xdr:nvSpPr>
        <xdr:cNvPr id="702" name="テキスト ボックス 701"/>
        <xdr:cNvSpPr txBox="1"/>
      </xdr:nvSpPr>
      <xdr:spPr>
        <a:xfrm>
          <a:off x="14325111" y="1697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112565</xdr:rowOff>
    </xdr:from>
    <xdr:to>
      <xdr:col>72</xdr:col>
      <xdr:colOff>38100</xdr:colOff>
      <xdr:row>99</xdr:row>
      <xdr:rowOff>42715</xdr:rowOff>
    </xdr:to>
    <xdr:sp macro="" textlink="">
      <xdr:nvSpPr>
        <xdr:cNvPr id="703" name="楕円 702"/>
        <xdr:cNvSpPr/>
      </xdr:nvSpPr>
      <xdr:spPr>
        <a:xfrm>
          <a:off x="13652500" y="1691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33842</xdr:rowOff>
    </xdr:from>
    <xdr:ext cx="469744" cy="259045"/>
    <xdr:sp macro="" textlink="">
      <xdr:nvSpPr>
        <xdr:cNvPr id="704" name="テキスト ボックス 703"/>
        <xdr:cNvSpPr txBox="1"/>
      </xdr:nvSpPr>
      <xdr:spPr>
        <a:xfrm>
          <a:off x="13468428" y="1700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159744</xdr:rowOff>
    </xdr:from>
    <xdr:to>
      <xdr:col>67</xdr:col>
      <xdr:colOff>101600</xdr:colOff>
      <xdr:row>99</xdr:row>
      <xdr:rowOff>89894</xdr:rowOff>
    </xdr:to>
    <xdr:sp macro="" textlink="">
      <xdr:nvSpPr>
        <xdr:cNvPr id="705" name="楕円 704"/>
        <xdr:cNvSpPr/>
      </xdr:nvSpPr>
      <xdr:spPr>
        <a:xfrm>
          <a:off x="12763500" y="1696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81021</xdr:rowOff>
    </xdr:from>
    <xdr:ext cx="469744" cy="259045"/>
    <xdr:sp macro="" textlink="">
      <xdr:nvSpPr>
        <xdr:cNvPr id="706" name="テキスト ボックス 705"/>
        <xdr:cNvSpPr txBox="1"/>
      </xdr:nvSpPr>
      <xdr:spPr>
        <a:xfrm>
          <a:off x="12579428" y="1705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63233</xdr:rowOff>
    </xdr:from>
    <xdr:to>
      <xdr:col>116</xdr:col>
      <xdr:colOff>63500</xdr:colOff>
      <xdr:row>38</xdr:row>
      <xdr:rowOff>32258</xdr:rowOff>
    </xdr:to>
    <xdr:cxnSp macro="">
      <xdr:nvCxnSpPr>
        <xdr:cNvPr id="733" name="直線コネクタ 732"/>
        <xdr:cNvCxnSpPr/>
      </xdr:nvCxnSpPr>
      <xdr:spPr>
        <a:xfrm flipV="1">
          <a:off x="21323300" y="6406883"/>
          <a:ext cx="8382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164800</xdr:rowOff>
    </xdr:from>
    <xdr:to>
      <xdr:col>111</xdr:col>
      <xdr:colOff>177800</xdr:colOff>
      <xdr:row>38</xdr:row>
      <xdr:rowOff>32258</xdr:rowOff>
    </xdr:to>
    <xdr:cxnSp macro="">
      <xdr:nvCxnSpPr>
        <xdr:cNvPr id="736" name="直線コネクタ 735"/>
        <xdr:cNvCxnSpPr/>
      </xdr:nvCxnSpPr>
      <xdr:spPr>
        <a:xfrm>
          <a:off x="20434300" y="6508450"/>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117251</xdr:rowOff>
    </xdr:from>
    <xdr:to>
      <xdr:col>107</xdr:col>
      <xdr:colOff>50800</xdr:colOff>
      <xdr:row>37</xdr:row>
      <xdr:rowOff>164800</xdr:rowOff>
    </xdr:to>
    <xdr:cxnSp macro="">
      <xdr:nvCxnSpPr>
        <xdr:cNvPr id="739" name="直線コネクタ 738"/>
        <xdr:cNvCxnSpPr/>
      </xdr:nvCxnSpPr>
      <xdr:spPr>
        <a:xfrm>
          <a:off x="19545300" y="646090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117251</xdr:rowOff>
    </xdr:from>
    <xdr:to>
      <xdr:col>102</xdr:col>
      <xdr:colOff>114300</xdr:colOff>
      <xdr:row>37</xdr:row>
      <xdr:rowOff>130327</xdr:rowOff>
    </xdr:to>
    <xdr:cxnSp macro="">
      <xdr:nvCxnSpPr>
        <xdr:cNvPr id="742" name="直線コネクタ 741"/>
        <xdr:cNvCxnSpPr/>
      </xdr:nvCxnSpPr>
      <xdr:spPr>
        <a:xfrm flipV="1">
          <a:off x="18656300" y="6460901"/>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12433</xdr:rowOff>
    </xdr:from>
    <xdr:to>
      <xdr:col>116</xdr:col>
      <xdr:colOff>114300</xdr:colOff>
      <xdr:row>37</xdr:row>
      <xdr:rowOff>114033</xdr:rowOff>
    </xdr:to>
    <xdr:sp macro="" textlink="">
      <xdr:nvSpPr>
        <xdr:cNvPr id="752" name="楕円 751"/>
        <xdr:cNvSpPr/>
      </xdr:nvSpPr>
      <xdr:spPr>
        <a:xfrm>
          <a:off x="221107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35310</xdr:rowOff>
    </xdr:from>
    <xdr:ext cx="534377" cy="259045"/>
    <xdr:sp macro="" textlink="">
      <xdr:nvSpPr>
        <xdr:cNvPr id="753" name="投資及び出資金該当値テキスト"/>
        <xdr:cNvSpPr txBox="1"/>
      </xdr:nvSpPr>
      <xdr:spPr>
        <a:xfrm>
          <a:off x="22212300" y="62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152908</xdr:rowOff>
    </xdr:from>
    <xdr:to>
      <xdr:col>112</xdr:col>
      <xdr:colOff>38100</xdr:colOff>
      <xdr:row>38</xdr:row>
      <xdr:rowOff>83058</xdr:rowOff>
    </xdr:to>
    <xdr:sp macro="" textlink="">
      <xdr:nvSpPr>
        <xdr:cNvPr id="754" name="楕円 753"/>
        <xdr:cNvSpPr/>
      </xdr:nvSpPr>
      <xdr:spPr>
        <a:xfrm>
          <a:off x="21272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99585</xdr:rowOff>
    </xdr:from>
    <xdr:ext cx="469744" cy="259045"/>
    <xdr:sp macro="" textlink="">
      <xdr:nvSpPr>
        <xdr:cNvPr id="755" name="テキスト ボックス 754"/>
        <xdr:cNvSpPr txBox="1"/>
      </xdr:nvSpPr>
      <xdr:spPr>
        <a:xfrm>
          <a:off x="21088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114000</xdr:rowOff>
    </xdr:from>
    <xdr:to>
      <xdr:col>107</xdr:col>
      <xdr:colOff>101600</xdr:colOff>
      <xdr:row>38</xdr:row>
      <xdr:rowOff>44151</xdr:rowOff>
    </xdr:to>
    <xdr:sp macro="" textlink="">
      <xdr:nvSpPr>
        <xdr:cNvPr id="756" name="楕円 755"/>
        <xdr:cNvSpPr/>
      </xdr:nvSpPr>
      <xdr:spPr>
        <a:xfrm>
          <a:off x="20383500" y="6457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60677</xdr:rowOff>
    </xdr:from>
    <xdr:ext cx="469744" cy="259045"/>
    <xdr:sp macro="" textlink="">
      <xdr:nvSpPr>
        <xdr:cNvPr id="757" name="テキスト ボックス 756"/>
        <xdr:cNvSpPr txBox="1"/>
      </xdr:nvSpPr>
      <xdr:spPr>
        <a:xfrm>
          <a:off x="20199428" y="623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66451</xdr:rowOff>
    </xdr:from>
    <xdr:to>
      <xdr:col>102</xdr:col>
      <xdr:colOff>165100</xdr:colOff>
      <xdr:row>37</xdr:row>
      <xdr:rowOff>168052</xdr:rowOff>
    </xdr:to>
    <xdr:sp macro="" textlink="">
      <xdr:nvSpPr>
        <xdr:cNvPr id="758" name="楕円 757"/>
        <xdr:cNvSpPr/>
      </xdr:nvSpPr>
      <xdr:spPr>
        <a:xfrm>
          <a:off x="19494500" y="6410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13128</xdr:rowOff>
    </xdr:from>
    <xdr:ext cx="469744" cy="259045"/>
    <xdr:sp macro="" textlink="">
      <xdr:nvSpPr>
        <xdr:cNvPr id="759" name="テキスト ボックス 758"/>
        <xdr:cNvSpPr txBox="1"/>
      </xdr:nvSpPr>
      <xdr:spPr>
        <a:xfrm>
          <a:off x="19310428" y="61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79527</xdr:rowOff>
    </xdr:from>
    <xdr:to>
      <xdr:col>98</xdr:col>
      <xdr:colOff>38100</xdr:colOff>
      <xdr:row>38</xdr:row>
      <xdr:rowOff>9677</xdr:rowOff>
    </xdr:to>
    <xdr:sp macro="" textlink="">
      <xdr:nvSpPr>
        <xdr:cNvPr id="760" name="楕円 759"/>
        <xdr:cNvSpPr/>
      </xdr:nvSpPr>
      <xdr:spPr>
        <a:xfrm>
          <a:off x="186055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26204</xdr:rowOff>
    </xdr:from>
    <xdr:ext cx="469744" cy="259045"/>
    <xdr:sp macro="" textlink="">
      <xdr:nvSpPr>
        <xdr:cNvPr id="761" name="テキスト ボックス 760"/>
        <xdr:cNvSpPr txBox="1"/>
      </xdr:nvSpPr>
      <xdr:spPr>
        <a:xfrm>
          <a:off x="18421428" y="61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114162</xdr:rowOff>
    </xdr:from>
    <xdr:to>
      <xdr:col>116</xdr:col>
      <xdr:colOff>63500</xdr:colOff>
      <xdr:row>58</xdr:row>
      <xdr:rowOff>91792</xdr:rowOff>
    </xdr:to>
    <xdr:cxnSp macro="">
      <xdr:nvCxnSpPr>
        <xdr:cNvPr id="792" name="直線コネクタ 791"/>
        <xdr:cNvCxnSpPr/>
      </xdr:nvCxnSpPr>
      <xdr:spPr>
        <a:xfrm>
          <a:off x="21323300" y="9715362"/>
          <a:ext cx="838200" cy="3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114162</xdr:rowOff>
    </xdr:from>
    <xdr:to>
      <xdr:col>111</xdr:col>
      <xdr:colOff>177800</xdr:colOff>
      <xdr:row>58</xdr:row>
      <xdr:rowOff>138165</xdr:rowOff>
    </xdr:to>
    <xdr:cxnSp macro="">
      <xdr:nvCxnSpPr>
        <xdr:cNvPr id="795" name="直線コネクタ 794"/>
        <xdr:cNvCxnSpPr/>
      </xdr:nvCxnSpPr>
      <xdr:spPr>
        <a:xfrm flipV="1">
          <a:off x="20434300" y="9715362"/>
          <a:ext cx="8890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138165</xdr:rowOff>
    </xdr:from>
    <xdr:to>
      <xdr:col>107</xdr:col>
      <xdr:colOff>50800</xdr:colOff>
      <xdr:row>58</xdr:row>
      <xdr:rowOff>153808</xdr:rowOff>
    </xdr:to>
    <xdr:cxnSp macro="">
      <xdr:nvCxnSpPr>
        <xdr:cNvPr id="798" name="直線コネクタ 797"/>
        <xdr:cNvCxnSpPr/>
      </xdr:nvCxnSpPr>
      <xdr:spPr>
        <a:xfrm flipV="1">
          <a:off x="19545300" y="10082265"/>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153808</xdr:rowOff>
    </xdr:from>
    <xdr:to>
      <xdr:col>102</xdr:col>
      <xdr:colOff>114300</xdr:colOff>
      <xdr:row>58</xdr:row>
      <xdr:rowOff>168014</xdr:rowOff>
    </xdr:to>
    <xdr:cxnSp macro="">
      <xdr:nvCxnSpPr>
        <xdr:cNvPr id="801" name="直線コネクタ 800"/>
        <xdr:cNvCxnSpPr/>
      </xdr:nvCxnSpPr>
      <xdr:spPr>
        <a:xfrm flipV="1">
          <a:off x="18656300" y="1009790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40992</xdr:rowOff>
    </xdr:from>
    <xdr:to>
      <xdr:col>116</xdr:col>
      <xdr:colOff>114300</xdr:colOff>
      <xdr:row>58</xdr:row>
      <xdr:rowOff>142592</xdr:rowOff>
    </xdr:to>
    <xdr:sp macro="" textlink="">
      <xdr:nvSpPr>
        <xdr:cNvPr id="811" name="楕円 810"/>
        <xdr:cNvSpPr/>
      </xdr:nvSpPr>
      <xdr:spPr>
        <a:xfrm>
          <a:off x="22110700" y="998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63869</xdr:rowOff>
    </xdr:from>
    <xdr:ext cx="469744" cy="259045"/>
    <xdr:sp macro="" textlink="">
      <xdr:nvSpPr>
        <xdr:cNvPr id="812" name="貸付金該当値テキスト"/>
        <xdr:cNvSpPr txBox="1"/>
      </xdr:nvSpPr>
      <xdr:spPr>
        <a:xfrm>
          <a:off x="22212300" y="98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63362</xdr:rowOff>
    </xdr:from>
    <xdr:to>
      <xdr:col>112</xdr:col>
      <xdr:colOff>38100</xdr:colOff>
      <xdr:row>56</xdr:row>
      <xdr:rowOff>164962</xdr:rowOff>
    </xdr:to>
    <xdr:sp macro="" textlink="">
      <xdr:nvSpPr>
        <xdr:cNvPr id="813" name="楕円 812"/>
        <xdr:cNvSpPr/>
      </xdr:nvSpPr>
      <xdr:spPr>
        <a:xfrm>
          <a:off x="21272500" y="9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10039</xdr:rowOff>
    </xdr:from>
    <xdr:ext cx="534377" cy="259045"/>
    <xdr:sp macro="" textlink="">
      <xdr:nvSpPr>
        <xdr:cNvPr id="814" name="テキスト ボックス 813"/>
        <xdr:cNvSpPr txBox="1"/>
      </xdr:nvSpPr>
      <xdr:spPr>
        <a:xfrm>
          <a:off x="21056111" y="943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87365</xdr:rowOff>
    </xdr:from>
    <xdr:to>
      <xdr:col>107</xdr:col>
      <xdr:colOff>101600</xdr:colOff>
      <xdr:row>59</xdr:row>
      <xdr:rowOff>17515</xdr:rowOff>
    </xdr:to>
    <xdr:sp macro="" textlink="">
      <xdr:nvSpPr>
        <xdr:cNvPr id="815" name="楕円 814"/>
        <xdr:cNvSpPr/>
      </xdr:nvSpPr>
      <xdr:spPr>
        <a:xfrm>
          <a:off x="20383500" y="100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8642</xdr:rowOff>
    </xdr:from>
    <xdr:ext cx="469744" cy="259045"/>
    <xdr:sp macro="" textlink="">
      <xdr:nvSpPr>
        <xdr:cNvPr id="816" name="テキスト ボックス 815"/>
        <xdr:cNvSpPr txBox="1"/>
      </xdr:nvSpPr>
      <xdr:spPr>
        <a:xfrm>
          <a:off x="20199428" y="1012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103008</xdr:rowOff>
    </xdr:from>
    <xdr:to>
      <xdr:col>102</xdr:col>
      <xdr:colOff>165100</xdr:colOff>
      <xdr:row>59</xdr:row>
      <xdr:rowOff>33158</xdr:rowOff>
    </xdr:to>
    <xdr:sp macro="" textlink="">
      <xdr:nvSpPr>
        <xdr:cNvPr id="817" name="楕円 816"/>
        <xdr:cNvSpPr/>
      </xdr:nvSpPr>
      <xdr:spPr>
        <a:xfrm>
          <a:off x="19494500" y="100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24285</xdr:rowOff>
    </xdr:from>
    <xdr:ext cx="469744" cy="259045"/>
    <xdr:sp macro="" textlink="">
      <xdr:nvSpPr>
        <xdr:cNvPr id="818" name="テキスト ボックス 817"/>
        <xdr:cNvSpPr txBox="1"/>
      </xdr:nvSpPr>
      <xdr:spPr>
        <a:xfrm>
          <a:off x="19310428" y="101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117214</xdr:rowOff>
    </xdr:from>
    <xdr:to>
      <xdr:col>98</xdr:col>
      <xdr:colOff>38100</xdr:colOff>
      <xdr:row>59</xdr:row>
      <xdr:rowOff>47364</xdr:rowOff>
    </xdr:to>
    <xdr:sp macro="" textlink="">
      <xdr:nvSpPr>
        <xdr:cNvPr id="819" name="楕円 818"/>
        <xdr:cNvSpPr/>
      </xdr:nvSpPr>
      <xdr:spPr>
        <a:xfrm>
          <a:off x="18605500" y="100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38491</xdr:rowOff>
    </xdr:from>
    <xdr:ext cx="469744" cy="259045"/>
    <xdr:sp macro="" textlink="">
      <xdr:nvSpPr>
        <xdr:cNvPr id="820" name="テキスト ボックス 819"/>
        <xdr:cNvSpPr txBox="1"/>
      </xdr:nvSpPr>
      <xdr:spPr>
        <a:xfrm>
          <a:off x="18421428" y="10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53256</xdr:rowOff>
    </xdr:from>
    <xdr:to>
      <xdr:col>116</xdr:col>
      <xdr:colOff>63500</xdr:colOff>
      <xdr:row>77</xdr:row>
      <xdr:rowOff>71740</xdr:rowOff>
    </xdr:to>
    <xdr:cxnSp macro="">
      <xdr:nvCxnSpPr>
        <xdr:cNvPr id="852" name="直線コネクタ 851"/>
        <xdr:cNvCxnSpPr/>
      </xdr:nvCxnSpPr>
      <xdr:spPr>
        <a:xfrm>
          <a:off x="21323300" y="12740556"/>
          <a:ext cx="838200" cy="5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53256</xdr:rowOff>
    </xdr:from>
    <xdr:to>
      <xdr:col>111</xdr:col>
      <xdr:colOff>177800</xdr:colOff>
      <xdr:row>76</xdr:row>
      <xdr:rowOff>18346</xdr:rowOff>
    </xdr:to>
    <xdr:cxnSp macro="">
      <xdr:nvCxnSpPr>
        <xdr:cNvPr id="855" name="直線コネクタ 854"/>
        <xdr:cNvCxnSpPr/>
      </xdr:nvCxnSpPr>
      <xdr:spPr>
        <a:xfrm flipV="1">
          <a:off x="20434300" y="12740556"/>
          <a:ext cx="889000" cy="3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18346</xdr:rowOff>
    </xdr:from>
    <xdr:to>
      <xdr:col>107</xdr:col>
      <xdr:colOff>50800</xdr:colOff>
      <xdr:row>76</xdr:row>
      <xdr:rowOff>49240</xdr:rowOff>
    </xdr:to>
    <xdr:cxnSp macro="">
      <xdr:nvCxnSpPr>
        <xdr:cNvPr id="858" name="直線コネクタ 857"/>
        <xdr:cNvCxnSpPr/>
      </xdr:nvCxnSpPr>
      <xdr:spPr>
        <a:xfrm flipV="1">
          <a:off x="19545300" y="13048546"/>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49240</xdr:rowOff>
    </xdr:from>
    <xdr:to>
      <xdr:col>102</xdr:col>
      <xdr:colOff>114300</xdr:colOff>
      <xdr:row>76</xdr:row>
      <xdr:rowOff>85407</xdr:rowOff>
    </xdr:to>
    <xdr:cxnSp macro="">
      <xdr:nvCxnSpPr>
        <xdr:cNvPr id="861" name="直線コネクタ 860"/>
        <xdr:cNvCxnSpPr/>
      </xdr:nvCxnSpPr>
      <xdr:spPr>
        <a:xfrm flipV="1">
          <a:off x="18656300" y="13079440"/>
          <a:ext cx="889000" cy="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20940</xdr:rowOff>
    </xdr:from>
    <xdr:to>
      <xdr:col>116</xdr:col>
      <xdr:colOff>114300</xdr:colOff>
      <xdr:row>77</xdr:row>
      <xdr:rowOff>122540</xdr:rowOff>
    </xdr:to>
    <xdr:sp macro="" textlink="">
      <xdr:nvSpPr>
        <xdr:cNvPr id="871" name="楕円 870"/>
        <xdr:cNvSpPr/>
      </xdr:nvSpPr>
      <xdr:spPr>
        <a:xfrm>
          <a:off x="22110700" y="132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170817</xdr:rowOff>
    </xdr:from>
    <xdr:ext cx="534377" cy="259045"/>
    <xdr:sp macro="" textlink="">
      <xdr:nvSpPr>
        <xdr:cNvPr id="872" name="繰出金該当値テキスト"/>
        <xdr:cNvSpPr txBox="1"/>
      </xdr:nvSpPr>
      <xdr:spPr>
        <a:xfrm>
          <a:off x="22212300" y="1320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2456</xdr:rowOff>
    </xdr:from>
    <xdr:to>
      <xdr:col>112</xdr:col>
      <xdr:colOff>38100</xdr:colOff>
      <xdr:row>74</xdr:row>
      <xdr:rowOff>104056</xdr:rowOff>
    </xdr:to>
    <xdr:sp macro="" textlink="">
      <xdr:nvSpPr>
        <xdr:cNvPr id="873" name="楕円 872"/>
        <xdr:cNvSpPr/>
      </xdr:nvSpPr>
      <xdr:spPr>
        <a:xfrm>
          <a:off x="21272500" y="12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120583</xdr:rowOff>
    </xdr:from>
    <xdr:ext cx="534377" cy="259045"/>
    <xdr:sp macro="" textlink="">
      <xdr:nvSpPr>
        <xdr:cNvPr id="874" name="テキスト ボックス 873"/>
        <xdr:cNvSpPr txBox="1"/>
      </xdr:nvSpPr>
      <xdr:spPr>
        <a:xfrm>
          <a:off x="21056111" y="1246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138996</xdr:rowOff>
    </xdr:from>
    <xdr:to>
      <xdr:col>107</xdr:col>
      <xdr:colOff>101600</xdr:colOff>
      <xdr:row>76</xdr:row>
      <xdr:rowOff>69146</xdr:rowOff>
    </xdr:to>
    <xdr:sp macro="" textlink="">
      <xdr:nvSpPr>
        <xdr:cNvPr id="875" name="楕円 874"/>
        <xdr:cNvSpPr/>
      </xdr:nvSpPr>
      <xdr:spPr>
        <a:xfrm>
          <a:off x="20383500" y="129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60273</xdr:rowOff>
    </xdr:from>
    <xdr:ext cx="534377" cy="259045"/>
    <xdr:sp macro="" textlink="">
      <xdr:nvSpPr>
        <xdr:cNvPr id="876" name="テキスト ボックス 875"/>
        <xdr:cNvSpPr txBox="1"/>
      </xdr:nvSpPr>
      <xdr:spPr>
        <a:xfrm>
          <a:off x="20167111" y="130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169890</xdr:rowOff>
    </xdr:from>
    <xdr:to>
      <xdr:col>102</xdr:col>
      <xdr:colOff>165100</xdr:colOff>
      <xdr:row>76</xdr:row>
      <xdr:rowOff>100040</xdr:rowOff>
    </xdr:to>
    <xdr:sp macro="" textlink="">
      <xdr:nvSpPr>
        <xdr:cNvPr id="877" name="楕円 876"/>
        <xdr:cNvSpPr/>
      </xdr:nvSpPr>
      <xdr:spPr>
        <a:xfrm>
          <a:off x="19494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91167</xdr:rowOff>
    </xdr:from>
    <xdr:ext cx="534377" cy="259045"/>
    <xdr:sp macro="" textlink="">
      <xdr:nvSpPr>
        <xdr:cNvPr id="878" name="テキスト ボックス 877"/>
        <xdr:cNvSpPr txBox="1"/>
      </xdr:nvSpPr>
      <xdr:spPr>
        <a:xfrm>
          <a:off x="19278111" y="131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34607</xdr:rowOff>
    </xdr:from>
    <xdr:to>
      <xdr:col>98</xdr:col>
      <xdr:colOff>38100</xdr:colOff>
      <xdr:row>76</xdr:row>
      <xdr:rowOff>136207</xdr:rowOff>
    </xdr:to>
    <xdr:sp macro="" textlink="">
      <xdr:nvSpPr>
        <xdr:cNvPr id="879" name="楕円 878"/>
        <xdr:cNvSpPr/>
      </xdr:nvSpPr>
      <xdr:spPr>
        <a:xfrm>
          <a:off x="18605500" y="130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127334</xdr:rowOff>
    </xdr:from>
    <xdr:ext cx="534377" cy="259045"/>
    <xdr:sp macro="" textlink="">
      <xdr:nvSpPr>
        <xdr:cNvPr id="880" name="テキスト ボックス 879"/>
        <xdr:cNvSpPr txBox="1"/>
      </xdr:nvSpPr>
      <xdr:spPr>
        <a:xfrm>
          <a:off x="18389111" y="13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会計年度任用職員制度開始により増加。○物件費：ふるさと応援寄附に伴う事務経費の増加。○維持補修費：除融雪経費の増加。○扶助費：保育所扶助費及び子ども医療費の減少。○補助費等：下水道事業の法適用化により増加。○普通建設事業費：畜産・酪農収益力強化整備等特別対策事業及び統合中学校用地取得事業の終了により減少。○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微増。○積立金：財政調整基金積立金及び義務教育施設整備基金積立金の増加。○投資及び出資金：下水道事業の法適用化により増加。○繰出金：下水道事業の法適用化により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宮城県蔵王町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11,706
11,621
152.83
8,192,577
7,958,734
196,863
4,293,499
4,590,487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89027</xdr:rowOff>
    </xdr:from>
    <xdr:to>
      <xdr:col>24</xdr:col>
      <xdr:colOff>63500</xdr:colOff>
      <xdr:row>33</xdr:row>
      <xdr:rowOff>109982</xdr:rowOff>
    </xdr:to>
    <xdr:cxnSp macro="">
      <xdr:nvCxnSpPr>
        <xdr:cNvPr id="61" name="直線コネクタ 60"/>
        <xdr:cNvCxnSpPr/>
      </xdr:nvCxnSpPr>
      <xdr:spPr>
        <a:xfrm>
          <a:off x="3797300" y="574687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80835</xdr:rowOff>
    </xdr:from>
    <xdr:to>
      <xdr:col>19</xdr:col>
      <xdr:colOff>177800</xdr:colOff>
      <xdr:row>33</xdr:row>
      <xdr:rowOff>89027</xdr:rowOff>
    </xdr:to>
    <xdr:cxnSp macro="">
      <xdr:nvCxnSpPr>
        <xdr:cNvPr id="64" name="直線コネクタ 63"/>
        <xdr:cNvCxnSpPr/>
      </xdr:nvCxnSpPr>
      <xdr:spPr>
        <a:xfrm>
          <a:off x="2908300" y="5738685"/>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80835</xdr:rowOff>
    </xdr:from>
    <xdr:to>
      <xdr:col>15</xdr:col>
      <xdr:colOff>50800</xdr:colOff>
      <xdr:row>33</xdr:row>
      <xdr:rowOff>115316</xdr:rowOff>
    </xdr:to>
    <xdr:cxnSp macro="">
      <xdr:nvCxnSpPr>
        <xdr:cNvPr id="67" name="直線コネクタ 66"/>
        <xdr:cNvCxnSpPr/>
      </xdr:nvCxnSpPr>
      <xdr:spPr>
        <a:xfrm flipV="1">
          <a:off x="2019300" y="5738685"/>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115316</xdr:rowOff>
    </xdr:from>
    <xdr:to>
      <xdr:col>10</xdr:col>
      <xdr:colOff>114300</xdr:colOff>
      <xdr:row>33</xdr:row>
      <xdr:rowOff>120650</xdr:rowOff>
    </xdr:to>
    <xdr:cxnSp macro="">
      <xdr:nvCxnSpPr>
        <xdr:cNvPr id="70" name="直線コネクタ 69"/>
        <xdr:cNvCxnSpPr/>
      </xdr:nvCxnSpPr>
      <xdr:spPr>
        <a:xfrm flipV="1">
          <a:off x="1130300" y="57731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59182</xdr:rowOff>
    </xdr:from>
    <xdr:to>
      <xdr:col>24</xdr:col>
      <xdr:colOff>114300</xdr:colOff>
      <xdr:row>33</xdr:row>
      <xdr:rowOff>160782</xdr:rowOff>
    </xdr:to>
    <xdr:sp macro="" textlink="">
      <xdr:nvSpPr>
        <xdr:cNvPr id="80" name="楕円 79"/>
        <xdr:cNvSpPr/>
      </xdr:nvSpPr>
      <xdr:spPr>
        <a:xfrm>
          <a:off x="4584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82059</xdr:rowOff>
    </xdr:from>
    <xdr:ext cx="469744" cy="259045"/>
    <xdr:sp macro="" textlink="">
      <xdr:nvSpPr>
        <xdr:cNvPr id="81" name="議会費該当値テキスト"/>
        <xdr:cNvSpPr txBox="1"/>
      </xdr:nvSpPr>
      <xdr:spPr>
        <a:xfrm>
          <a:off x="4686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38227</xdr:rowOff>
    </xdr:from>
    <xdr:to>
      <xdr:col>20</xdr:col>
      <xdr:colOff>38100</xdr:colOff>
      <xdr:row>33</xdr:row>
      <xdr:rowOff>139827</xdr:rowOff>
    </xdr:to>
    <xdr:sp macro="" textlink="">
      <xdr:nvSpPr>
        <xdr:cNvPr id="82" name="楕円 81"/>
        <xdr:cNvSpPr/>
      </xdr:nvSpPr>
      <xdr:spPr>
        <a:xfrm>
          <a:off x="37465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156354</xdr:rowOff>
    </xdr:from>
    <xdr:ext cx="469744" cy="259045"/>
    <xdr:sp macro="" textlink="">
      <xdr:nvSpPr>
        <xdr:cNvPr id="83" name="テキスト ボックス 82"/>
        <xdr:cNvSpPr txBox="1"/>
      </xdr:nvSpPr>
      <xdr:spPr>
        <a:xfrm>
          <a:off x="3562428"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30035</xdr:rowOff>
    </xdr:from>
    <xdr:to>
      <xdr:col>15</xdr:col>
      <xdr:colOff>101600</xdr:colOff>
      <xdr:row>33</xdr:row>
      <xdr:rowOff>131635</xdr:rowOff>
    </xdr:to>
    <xdr:sp macro="" textlink="">
      <xdr:nvSpPr>
        <xdr:cNvPr id="84" name="楕円 83"/>
        <xdr:cNvSpPr/>
      </xdr:nvSpPr>
      <xdr:spPr>
        <a:xfrm>
          <a:off x="2857500" y="56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148162</xdr:rowOff>
    </xdr:from>
    <xdr:ext cx="469744" cy="259045"/>
    <xdr:sp macro="" textlink="">
      <xdr:nvSpPr>
        <xdr:cNvPr id="85" name="テキスト ボックス 84"/>
        <xdr:cNvSpPr txBox="1"/>
      </xdr:nvSpPr>
      <xdr:spPr>
        <a:xfrm>
          <a:off x="2673428" y="54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64516</xdr:rowOff>
    </xdr:from>
    <xdr:to>
      <xdr:col>10</xdr:col>
      <xdr:colOff>165100</xdr:colOff>
      <xdr:row>33</xdr:row>
      <xdr:rowOff>166116</xdr:rowOff>
    </xdr:to>
    <xdr:sp macro="" textlink="">
      <xdr:nvSpPr>
        <xdr:cNvPr id="86" name="楕円 85"/>
        <xdr:cNvSpPr/>
      </xdr:nvSpPr>
      <xdr:spPr>
        <a:xfrm>
          <a:off x="1968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11193</xdr:rowOff>
    </xdr:from>
    <xdr:ext cx="469744" cy="259045"/>
    <xdr:sp macro="" textlink="">
      <xdr:nvSpPr>
        <xdr:cNvPr id="87" name="テキスト ボックス 86"/>
        <xdr:cNvSpPr txBox="1"/>
      </xdr:nvSpPr>
      <xdr:spPr>
        <a:xfrm>
          <a:off x="1784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69850</xdr:rowOff>
    </xdr:from>
    <xdr:to>
      <xdr:col>6</xdr:col>
      <xdr:colOff>38100</xdr:colOff>
      <xdr:row>34</xdr:row>
      <xdr:rowOff>0</xdr:rowOff>
    </xdr:to>
    <xdr:sp macro="" textlink="">
      <xdr:nvSpPr>
        <xdr:cNvPr id="88" name="楕円 87"/>
        <xdr:cNvSpPr/>
      </xdr:nvSpPr>
      <xdr:spPr>
        <a:xfrm>
          <a:off x="1079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16527</xdr:rowOff>
    </xdr:from>
    <xdr:ext cx="469744" cy="259045"/>
    <xdr:sp macro="" textlink="">
      <xdr:nvSpPr>
        <xdr:cNvPr id="89" name="テキスト ボックス 88"/>
        <xdr:cNvSpPr txBox="1"/>
      </xdr:nvSpPr>
      <xdr:spPr>
        <a:xfrm>
          <a:off x="895428"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149642</xdr:rowOff>
    </xdr:from>
    <xdr:to>
      <xdr:col>24</xdr:col>
      <xdr:colOff>63500</xdr:colOff>
      <xdr:row>58</xdr:row>
      <xdr:rowOff>58778</xdr:rowOff>
    </xdr:to>
    <xdr:cxnSp macro="">
      <xdr:nvCxnSpPr>
        <xdr:cNvPr id="118" name="直線コネクタ 117"/>
        <xdr:cNvCxnSpPr/>
      </xdr:nvCxnSpPr>
      <xdr:spPr>
        <a:xfrm flipV="1">
          <a:off x="3797300" y="9750842"/>
          <a:ext cx="838200" cy="25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58778</xdr:rowOff>
    </xdr:from>
    <xdr:to>
      <xdr:col>19</xdr:col>
      <xdr:colOff>177800</xdr:colOff>
      <xdr:row>58</xdr:row>
      <xdr:rowOff>74395</xdr:rowOff>
    </xdr:to>
    <xdr:cxnSp macro="">
      <xdr:nvCxnSpPr>
        <xdr:cNvPr id="121" name="直線コネクタ 120"/>
        <xdr:cNvCxnSpPr/>
      </xdr:nvCxnSpPr>
      <xdr:spPr>
        <a:xfrm flipV="1">
          <a:off x="2908300" y="10002878"/>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74395</xdr:rowOff>
    </xdr:from>
    <xdr:to>
      <xdr:col>15</xdr:col>
      <xdr:colOff>50800</xdr:colOff>
      <xdr:row>58</xdr:row>
      <xdr:rowOff>80483</xdr:rowOff>
    </xdr:to>
    <xdr:cxnSp macro="">
      <xdr:nvCxnSpPr>
        <xdr:cNvPr id="124" name="直線コネクタ 123"/>
        <xdr:cNvCxnSpPr/>
      </xdr:nvCxnSpPr>
      <xdr:spPr>
        <a:xfrm flipV="1">
          <a:off x="2019300" y="10018495"/>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80483</xdr:rowOff>
    </xdr:from>
    <xdr:to>
      <xdr:col>10</xdr:col>
      <xdr:colOff>114300</xdr:colOff>
      <xdr:row>58</xdr:row>
      <xdr:rowOff>86310</xdr:rowOff>
    </xdr:to>
    <xdr:cxnSp macro="">
      <xdr:nvCxnSpPr>
        <xdr:cNvPr id="127" name="直線コネクタ 126"/>
        <xdr:cNvCxnSpPr/>
      </xdr:nvCxnSpPr>
      <xdr:spPr>
        <a:xfrm flipV="1">
          <a:off x="1130300" y="10024583"/>
          <a:ext cx="8890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98842</xdr:rowOff>
    </xdr:from>
    <xdr:to>
      <xdr:col>24</xdr:col>
      <xdr:colOff>114300</xdr:colOff>
      <xdr:row>57</xdr:row>
      <xdr:rowOff>28992</xdr:rowOff>
    </xdr:to>
    <xdr:sp macro="" textlink="">
      <xdr:nvSpPr>
        <xdr:cNvPr id="137" name="楕円 136"/>
        <xdr:cNvSpPr/>
      </xdr:nvSpPr>
      <xdr:spPr>
        <a:xfrm>
          <a:off x="4584700" y="97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77269</xdr:rowOff>
    </xdr:from>
    <xdr:ext cx="599010" cy="259045"/>
    <xdr:sp macro="" textlink="">
      <xdr:nvSpPr>
        <xdr:cNvPr id="138" name="総務費該当値テキスト"/>
        <xdr:cNvSpPr txBox="1"/>
      </xdr:nvSpPr>
      <xdr:spPr>
        <a:xfrm>
          <a:off x="4686300" y="967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7978</xdr:rowOff>
    </xdr:from>
    <xdr:to>
      <xdr:col>20</xdr:col>
      <xdr:colOff>38100</xdr:colOff>
      <xdr:row>58</xdr:row>
      <xdr:rowOff>109578</xdr:rowOff>
    </xdr:to>
    <xdr:sp macro="" textlink="">
      <xdr:nvSpPr>
        <xdr:cNvPr id="139" name="楕円 138"/>
        <xdr:cNvSpPr/>
      </xdr:nvSpPr>
      <xdr:spPr>
        <a:xfrm>
          <a:off x="3746500" y="99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100705</xdr:rowOff>
    </xdr:from>
    <xdr:ext cx="534377" cy="259045"/>
    <xdr:sp macro="" textlink="">
      <xdr:nvSpPr>
        <xdr:cNvPr id="140" name="テキスト ボックス 139"/>
        <xdr:cNvSpPr txBox="1"/>
      </xdr:nvSpPr>
      <xdr:spPr>
        <a:xfrm>
          <a:off x="3530111" y="100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23595</xdr:rowOff>
    </xdr:from>
    <xdr:to>
      <xdr:col>15</xdr:col>
      <xdr:colOff>101600</xdr:colOff>
      <xdr:row>58</xdr:row>
      <xdr:rowOff>125195</xdr:rowOff>
    </xdr:to>
    <xdr:sp macro="" textlink="">
      <xdr:nvSpPr>
        <xdr:cNvPr id="141" name="楕円 140"/>
        <xdr:cNvSpPr/>
      </xdr:nvSpPr>
      <xdr:spPr>
        <a:xfrm>
          <a:off x="2857500" y="99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116322</xdr:rowOff>
    </xdr:from>
    <xdr:ext cx="534377" cy="259045"/>
    <xdr:sp macro="" textlink="">
      <xdr:nvSpPr>
        <xdr:cNvPr id="142" name="テキスト ボックス 141"/>
        <xdr:cNvSpPr txBox="1"/>
      </xdr:nvSpPr>
      <xdr:spPr>
        <a:xfrm>
          <a:off x="2641111" y="1006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29683</xdr:rowOff>
    </xdr:from>
    <xdr:to>
      <xdr:col>10</xdr:col>
      <xdr:colOff>165100</xdr:colOff>
      <xdr:row>58</xdr:row>
      <xdr:rowOff>131283</xdr:rowOff>
    </xdr:to>
    <xdr:sp macro="" textlink="">
      <xdr:nvSpPr>
        <xdr:cNvPr id="143" name="楕円 142"/>
        <xdr:cNvSpPr/>
      </xdr:nvSpPr>
      <xdr:spPr>
        <a:xfrm>
          <a:off x="1968500" y="99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122410</xdr:rowOff>
    </xdr:from>
    <xdr:ext cx="534377" cy="259045"/>
    <xdr:sp macro="" textlink="">
      <xdr:nvSpPr>
        <xdr:cNvPr id="144" name="テキスト ボックス 143"/>
        <xdr:cNvSpPr txBox="1"/>
      </xdr:nvSpPr>
      <xdr:spPr>
        <a:xfrm>
          <a:off x="1752111" y="1006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35510</xdr:rowOff>
    </xdr:from>
    <xdr:to>
      <xdr:col>6</xdr:col>
      <xdr:colOff>38100</xdr:colOff>
      <xdr:row>58</xdr:row>
      <xdr:rowOff>137110</xdr:rowOff>
    </xdr:to>
    <xdr:sp macro="" textlink="">
      <xdr:nvSpPr>
        <xdr:cNvPr id="145" name="楕円 144"/>
        <xdr:cNvSpPr/>
      </xdr:nvSpPr>
      <xdr:spPr>
        <a:xfrm>
          <a:off x="1079500" y="99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128237</xdr:rowOff>
    </xdr:from>
    <xdr:ext cx="534377" cy="259045"/>
    <xdr:sp macro="" textlink="">
      <xdr:nvSpPr>
        <xdr:cNvPr id="146" name="テキスト ボックス 145"/>
        <xdr:cNvSpPr txBox="1"/>
      </xdr:nvSpPr>
      <xdr:spPr>
        <a:xfrm>
          <a:off x="863111" y="100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3942</xdr:rowOff>
    </xdr:from>
    <xdr:to>
      <xdr:col>24</xdr:col>
      <xdr:colOff>63500</xdr:colOff>
      <xdr:row>78</xdr:row>
      <xdr:rowOff>21704</xdr:rowOff>
    </xdr:to>
    <xdr:cxnSp macro="">
      <xdr:nvCxnSpPr>
        <xdr:cNvPr id="176" name="直線コネクタ 175"/>
        <xdr:cNvCxnSpPr/>
      </xdr:nvCxnSpPr>
      <xdr:spPr>
        <a:xfrm flipV="1">
          <a:off x="3797300" y="13377042"/>
          <a:ext cx="8382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21704</xdr:rowOff>
    </xdr:from>
    <xdr:to>
      <xdr:col>19</xdr:col>
      <xdr:colOff>177800</xdr:colOff>
      <xdr:row>78</xdr:row>
      <xdr:rowOff>44976</xdr:rowOff>
    </xdr:to>
    <xdr:cxnSp macro="">
      <xdr:nvCxnSpPr>
        <xdr:cNvPr id="179" name="直線コネクタ 178"/>
        <xdr:cNvCxnSpPr/>
      </xdr:nvCxnSpPr>
      <xdr:spPr>
        <a:xfrm flipV="1">
          <a:off x="2908300" y="13394804"/>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44976</xdr:rowOff>
    </xdr:from>
    <xdr:to>
      <xdr:col>15</xdr:col>
      <xdr:colOff>50800</xdr:colOff>
      <xdr:row>78</xdr:row>
      <xdr:rowOff>69924</xdr:rowOff>
    </xdr:to>
    <xdr:cxnSp macro="">
      <xdr:nvCxnSpPr>
        <xdr:cNvPr id="182" name="直線コネクタ 181"/>
        <xdr:cNvCxnSpPr/>
      </xdr:nvCxnSpPr>
      <xdr:spPr>
        <a:xfrm flipV="1">
          <a:off x="2019300" y="1341807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64399</xdr:rowOff>
    </xdr:from>
    <xdr:to>
      <xdr:col>10</xdr:col>
      <xdr:colOff>114300</xdr:colOff>
      <xdr:row>78</xdr:row>
      <xdr:rowOff>69924</xdr:rowOff>
    </xdr:to>
    <xdr:cxnSp macro="">
      <xdr:nvCxnSpPr>
        <xdr:cNvPr id="185" name="直線コネクタ 184"/>
        <xdr:cNvCxnSpPr/>
      </xdr:nvCxnSpPr>
      <xdr:spPr>
        <a:xfrm>
          <a:off x="1130300" y="1343749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124592</xdr:rowOff>
    </xdr:from>
    <xdr:to>
      <xdr:col>24</xdr:col>
      <xdr:colOff>114300</xdr:colOff>
      <xdr:row>78</xdr:row>
      <xdr:rowOff>54742</xdr:rowOff>
    </xdr:to>
    <xdr:sp macro="" textlink="">
      <xdr:nvSpPr>
        <xdr:cNvPr id="195" name="楕円 194"/>
        <xdr:cNvSpPr/>
      </xdr:nvSpPr>
      <xdr:spPr>
        <a:xfrm>
          <a:off x="4584700" y="13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103019</xdr:rowOff>
    </xdr:from>
    <xdr:ext cx="599010" cy="259045"/>
    <xdr:sp macro="" textlink="">
      <xdr:nvSpPr>
        <xdr:cNvPr id="196" name="民生費該当値テキスト"/>
        <xdr:cNvSpPr txBox="1"/>
      </xdr:nvSpPr>
      <xdr:spPr>
        <a:xfrm>
          <a:off x="4686300" y="1330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142354</xdr:rowOff>
    </xdr:from>
    <xdr:to>
      <xdr:col>20</xdr:col>
      <xdr:colOff>38100</xdr:colOff>
      <xdr:row>78</xdr:row>
      <xdr:rowOff>72504</xdr:rowOff>
    </xdr:to>
    <xdr:sp macro="" textlink="">
      <xdr:nvSpPr>
        <xdr:cNvPr id="197" name="楕円 196"/>
        <xdr:cNvSpPr/>
      </xdr:nvSpPr>
      <xdr:spPr>
        <a:xfrm>
          <a:off x="3746500" y="133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63631</xdr:rowOff>
    </xdr:from>
    <xdr:ext cx="599010" cy="259045"/>
    <xdr:sp macro="" textlink="">
      <xdr:nvSpPr>
        <xdr:cNvPr id="198" name="テキスト ボックス 197"/>
        <xdr:cNvSpPr txBox="1"/>
      </xdr:nvSpPr>
      <xdr:spPr>
        <a:xfrm>
          <a:off x="3497795" y="134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165626</xdr:rowOff>
    </xdr:from>
    <xdr:to>
      <xdr:col>15</xdr:col>
      <xdr:colOff>101600</xdr:colOff>
      <xdr:row>78</xdr:row>
      <xdr:rowOff>95776</xdr:rowOff>
    </xdr:to>
    <xdr:sp macro="" textlink="">
      <xdr:nvSpPr>
        <xdr:cNvPr id="199" name="楕円 198"/>
        <xdr:cNvSpPr/>
      </xdr:nvSpPr>
      <xdr:spPr>
        <a:xfrm>
          <a:off x="2857500" y="133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86903</xdr:rowOff>
    </xdr:from>
    <xdr:ext cx="599010" cy="259045"/>
    <xdr:sp macro="" textlink="">
      <xdr:nvSpPr>
        <xdr:cNvPr id="200" name="テキスト ボックス 199"/>
        <xdr:cNvSpPr txBox="1"/>
      </xdr:nvSpPr>
      <xdr:spPr>
        <a:xfrm>
          <a:off x="2608795" y="134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19124</xdr:rowOff>
    </xdr:from>
    <xdr:to>
      <xdr:col>10</xdr:col>
      <xdr:colOff>165100</xdr:colOff>
      <xdr:row>78</xdr:row>
      <xdr:rowOff>120724</xdr:rowOff>
    </xdr:to>
    <xdr:sp macro="" textlink="">
      <xdr:nvSpPr>
        <xdr:cNvPr id="201" name="楕円 200"/>
        <xdr:cNvSpPr/>
      </xdr:nvSpPr>
      <xdr:spPr>
        <a:xfrm>
          <a:off x="1968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111851</xdr:rowOff>
    </xdr:from>
    <xdr:ext cx="599010" cy="259045"/>
    <xdr:sp macro="" textlink="">
      <xdr:nvSpPr>
        <xdr:cNvPr id="202" name="テキスト ボックス 201"/>
        <xdr:cNvSpPr txBox="1"/>
      </xdr:nvSpPr>
      <xdr:spPr>
        <a:xfrm>
          <a:off x="1719795" y="134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13599</xdr:rowOff>
    </xdr:from>
    <xdr:to>
      <xdr:col>6</xdr:col>
      <xdr:colOff>38100</xdr:colOff>
      <xdr:row>78</xdr:row>
      <xdr:rowOff>115199</xdr:rowOff>
    </xdr:to>
    <xdr:sp macro="" textlink="">
      <xdr:nvSpPr>
        <xdr:cNvPr id="203" name="楕円 202"/>
        <xdr:cNvSpPr/>
      </xdr:nvSpPr>
      <xdr:spPr>
        <a:xfrm>
          <a:off x="1079500" y="13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106326</xdr:rowOff>
    </xdr:from>
    <xdr:ext cx="599010" cy="259045"/>
    <xdr:sp macro="" textlink="">
      <xdr:nvSpPr>
        <xdr:cNvPr id="204" name="テキスト ボックス 203"/>
        <xdr:cNvSpPr txBox="1"/>
      </xdr:nvSpPr>
      <xdr:spPr>
        <a:xfrm>
          <a:off x="830795" y="1347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29031</xdr:rowOff>
    </xdr:from>
    <xdr:to>
      <xdr:col>24</xdr:col>
      <xdr:colOff>63500</xdr:colOff>
      <xdr:row>97</xdr:row>
      <xdr:rowOff>78755</xdr:rowOff>
    </xdr:to>
    <xdr:cxnSp macro="">
      <xdr:nvCxnSpPr>
        <xdr:cNvPr id="231" name="直線コネクタ 230"/>
        <xdr:cNvCxnSpPr/>
      </xdr:nvCxnSpPr>
      <xdr:spPr>
        <a:xfrm>
          <a:off x="3797300" y="16659681"/>
          <a:ext cx="838200" cy="4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29031</xdr:rowOff>
    </xdr:from>
    <xdr:to>
      <xdr:col>19</xdr:col>
      <xdr:colOff>177800</xdr:colOff>
      <xdr:row>97</xdr:row>
      <xdr:rowOff>81722</xdr:rowOff>
    </xdr:to>
    <xdr:cxnSp macro="">
      <xdr:nvCxnSpPr>
        <xdr:cNvPr id="234" name="直線コネクタ 233"/>
        <xdr:cNvCxnSpPr/>
      </xdr:nvCxnSpPr>
      <xdr:spPr>
        <a:xfrm flipV="1">
          <a:off x="2908300" y="16659681"/>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62539</xdr:rowOff>
    </xdr:from>
    <xdr:to>
      <xdr:col>15</xdr:col>
      <xdr:colOff>50800</xdr:colOff>
      <xdr:row>97</xdr:row>
      <xdr:rowOff>81722</xdr:rowOff>
    </xdr:to>
    <xdr:cxnSp macro="">
      <xdr:nvCxnSpPr>
        <xdr:cNvPr id="237" name="直線コネクタ 236"/>
        <xdr:cNvCxnSpPr/>
      </xdr:nvCxnSpPr>
      <xdr:spPr>
        <a:xfrm>
          <a:off x="2019300" y="16693189"/>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17655</xdr:rowOff>
    </xdr:from>
    <xdr:to>
      <xdr:col>10</xdr:col>
      <xdr:colOff>114300</xdr:colOff>
      <xdr:row>97</xdr:row>
      <xdr:rowOff>62539</xdr:rowOff>
    </xdr:to>
    <xdr:cxnSp macro="">
      <xdr:nvCxnSpPr>
        <xdr:cNvPr id="240" name="直線コネクタ 239"/>
        <xdr:cNvCxnSpPr/>
      </xdr:nvCxnSpPr>
      <xdr:spPr>
        <a:xfrm>
          <a:off x="1130300" y="16648305"/>
          <a:ext cx="88900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27955</xdr:rowOff>
    </xdr:from>
    <xdr:to>
      <xdr:col>24</xdr:col>
      <xdr:colOff>114300</xdr:colOff>
      <xdr:row>97</xdr:row>
      <xdr:rowOff>129555</xdr:rowOff>
    </xdr:to>
    <xdr:sp macro="" textlink="">
      <xdr:nvSpPr>
        <xdr:cNvPr id="250" name="楕円 249"/>
        <xdr:cNvSpPr/>
      </xdr:nvSpPr>
      <xdr:spPr>
        <a:xfrm>
          <a:off x="4584700" y="166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6382</xdr:rowOff>
    </xdr:from>
    <xdr:ext cx="534377" cy="259045"/>
    <xdr:sp macro="" textlink="">
      <xdr:nvSpPr>
        <xdr:cNvPr id="251" name="衛生費該当値テキスト"/>
        <xdr:cNvSpPr txBox="1"/>
      </xdr:nvSpPr>
      <xdr:spPr>
        <a:xfrm>
          <a:off x="4686300" y="166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149681</xdr:rowOff>
    </xdr:from>
    <xdr:to>
      <xdr:col>20</xdr:col>
      <xdr:colOff>38100</xdr:colOff>
      <xdr:row>97</xdr:row>
      <xdr:rowOff>79831</xdr:rowOff>
    </xdr:to>
    <xdr:sp macro="" textlink="">
      <xdr:nvSpPr>
        <xdr:cNvPr id="252" name="楕円 251"/>
        <xdr:cNvSpPr/>
      </xdr:nvSpPr>
      <xdr:spPr>
        <a:xfrm>
          <a:off x="3746500" y="166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96358</xdr:rowOff>
    </xdr:from>
    <xdr:ext cx="534377" cy="259045"/>
    <xdr:sp macro="" textlink="">
      <xdr:nvSpPr>
        <xdr:cNvPr id="253" name="テキスト ボックス 252"/>
        <xdr:cNvSpPr txBox="1"/>
      </xdr:nvSpPr>
      <xdr:spPr>
        <a:xfrm>
          <a:off x="3530111" y="163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30922</xdr:rowOff>
    </xdr:from>
    <xdr:to>
      <xdr:col>15</xdr:col>
      <xdr:colOff>101600</xdr:colOff>
      <xdr:row>97</xdr:row>
      <xdr:rowOff>132522</xdr:rowOff>
    </xdr:to>
    <xdr:sp macro="" textlink="">
      <xdr:nvSpPr>
        <xdr:cNvPr id="254" name="楕円 253"/>
        <xdr:cNvSpPr/>
      </xdr:nvSpPr>
      <xdr:spPr>
        <a:xfrm>
          <a:off x="2857500" y="166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149049</xdr:rowOff>
    </xdr:from>
    <xdr:ext cx="534377" cy="259045"/>
    <xdr:sp macro="" textlink="">
      <xdr:nvSpPr>
        <xdr:cNvPr id="255" name="テキスト ボックス 254"/>
        <xdr:cNvSpPr txBox="1"/>
      </xdr:nvSpPr>
      <xdr:spPr>
        <a:xfrm>
          <a:off x="2641111" y="164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11739</xdr:rowOff>
    </xdr:from>
    <xdr:to>
      <xdr:col>10</xdr:col>
      <xdr:colOff>165100</xdr:colOff>
      <xdr:row>97</xdr:row>
      <xdr:rowOff>113339</xdr:rowOff>
    </xdr:to>
    <xdr:sp macro="" textlink="">
      <xdr:nvSpPr>
        <xdr:cNvPr id="256" name="楕円 255"/>
        <xdr:cNvSpPr/>
      </xdr:nvSpPr>
      <xdr:spPr>
        <a:xfrm>
          <a:off x="1968500" y="166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129866</xdr:rowOff>
    </xdr:from>
    <xdr:ext cx="534377" cy="259045"/>
    <xdr:sp macro="" textlink="">
      <xdr:nvSpPr>
        <xdr:cNvPr id="257" name="テキスト ボックス 256"/>
        <xdr:cNvSpPr txBox="1"/>
      </xdr:nvSpPr>
      <xdr:spPr>
        <a:xfrm>
          <a:off x="1752111" y="164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138305</xdr:rowOff>
    </xdr:from>
    <xdr:to>
      <xdr:col>6</xdr:col>
      <xdr:colOff>38100</xdr:colOff>
      <xdr:row>97</xdr:row>
      <xdr:rowOff>68455</xdr:rowOff>
    </xdr:to>
    <xdr:sp macro="" textlink="">
      <xdr:nvSpPr>
        <xdr:cNvPr id="258" name="楕円 257"/>
        <xdr:cNvSpPr/>
      </xdr:nvSpPr>
      <xdr:spPr>
        <a:xfrm>
          <a:off x="1079500" y="165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84982</xdr:rowOff>
    </xdr:from>
    <xdr:ext cx="534377" cy="259045"/>
    <xdr:sp macro="" textlink="">
      <xdr:nvSpPr>
        <xdr:cNvPr id="259" name="テキスト ボックス 258"/>
        <xdr:cNvSpPr txBox="1"/>
      </xdr:nvSpPr>
      <xdr:spPr>
        <a:xfrm>
          <a:off x="863111" y="163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32029</xdr:rowOff>
    </xdr:from>
    <xdr:to>
      <xdr:col>55</xdr:col>
      <xdr:colOff>0</xdr:colOff>
      <xdr:row>37</xdr:row>
      <xdr:rowOff>137871</xdr:rowOff>
    </xdr:to>
    <xdr:cxnSp macro="">
      <xdr:nvCxnSpPr>
        <xdr:cNvPr id="286" name="直線コネクタ 285"/>
        <xdr:cNvCxnSpPr/>
      </xdr:nvCxnSpPr>
      <xdr:spPr>
        <a:xfrm>
          <a:off x="9639300" y="6375679"/>
          <a:ext cx="8382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113411</xdr:rowOff>
    </xdr:from>
    <xdr:to>
      <xdr:col>50</xdr:col>
      <xdr:colOff>114300</xdr:colOff>
      <xdr:row>37</xdr:row>
      <xdr:rowOff>32029</xdr:rowOff>
    </xdr:to>
    <xdr:cxnSp macro="">
      <xdr:nvCxnSpPr>
        <xdr:cNvPr id="289" name="直線コネクタ 288"/>
        <xdr:cNvCxnSpPr/>
      </xdr:nvCxnSpPr>
      <xdr:spPr>
        <a:xfrm>
          <a:off x="8750300" y="6114161"/>
          <a:ext cx="8890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113411</xdr:rowOff>
    </xdr:from>
    <xdr:to>
      <xdr:col>45</xdr:col>
      <xdr:colOff>177800</xdr:colOff>
      <xdr:row>36</xdr:row>
      <xdr:rowOff>52146</xdr:rowOff>
    </xdr:to>
    <xdr:cxnSp macro="">
      <xdr:nvCxnSpPr>
        <xdr:cNvPr id="292" name="直線コネクタ 291"/>
        <xdr:cNvCxnSpPr/>
      </xdr:nvCxnSpPr>
      <xdr:spPr>
        <a:xfrm flipV="1">
          <a:off x="7861300" y="6114161"/>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52146</xdr:rowOff>
    </xdr:from>
    <xdr:to>
      <xdr:col>41</xdr:col>
      <xdr:colOff>50800</xdr:colOff>
      <xdr:row>36</xdr:row>
      <xdr:rowOff>130556</xdr:rowOff>
    </xdr:to>
    <xdr:cxnSp macro="">
      <xdr:nvCxnSpPr>
        <xdr:cNvPr id="295" name="直線コネクタ 294"/>
        <xdr:cNvCxnSpPr/>
      </xdr:nvCxnSpPr>
      <xdr:spPr>
        <a:xfrm flipV="1">
          <a:off x="6972300" y="6224346"/>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87071</xdr:rowOff>
    </xdr:from>
    <xdr:to>
      <xdr:col>55</xdr:col>
      <xdr:colOff>50800</xdr:colOff>
      <xdr:row>38</xdr:row>
      <xdr:rowOff>17221</xdr:rowOff>
    </xdr:to>
    <xdr:sp macro="" textlink="">
      <xdr:nvSpPr>
        <xdr:cNvPr id="305" name="楕円 304"/>
        <xdr:cNvSpPr/>
      </xdr:nvSpPr>
      <xdr:spPr>
        <a:xfrm>
          <a:off x="104267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109948</xdr:rowOff>
    </xdr:from>
    <xdr:ext cx="378565" cy="259045"/>
    <xdr:sp macro="" textlink="">
      <xdr:nvSpPr>
        <xdr:cNvPr id="306" name="労働費該当値テキスト"/>
        <xdr:cNvSpPr txBox="1"/>
      </xdr:nvSpPr>
      <xdr:spPr>
        <a:xfrm>
          <a:off x="10528300" y="628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152679</xdr:rowOff>
    </xdr:from>
    <xdr:to>
      <xdr:col>50</xdr:col>
      <xdr:colOff>165100</xdr:colOff>
      <xdr:row>37</xdr:row>
      <xdr:rowOff>82829</xdr:rowOff>
    </xdr:to>
    <xdr:sp macro="" textlink="">
      <xdr:nvSpPr>
        <xdr:cNvPr id="307" name="楕円 306"/>
        <xdr:cNvSpPr/>
      </xdr:nvSpPr>
      <xdr:spPr>
        <a:xfrm>
          <a:off x="9588500" y="63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99356</xdr:rowOff>
    </xdr:from>
    <xdr:ext cx="469744" cy="259045"/>
    <xdr:sp macro="" textlink="">
      <xdr:nvSpPr>
        <xdr:cNvPr id="308" name="テキスト ボックス 307"/>
        <xdr:cNvSpPr txBox="1"/>
      </xdr:nvSpPr>
      <xdr:spPr>
        <a:xfrm>
          <a:off x="9404428" y="61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62611</xdr:rowOff>
    </xdr:from>
    <xdr:to>
      <xdr:col>46</xdr:col>
      <xdr:colOff>38100</xdr:colOff>
      <xdr:row>35</xdr:row>
      <xdr:rowOff>164211</xdr:rowOff>
    </xdr:to>
    <xdr:sp macro="" textlink="">
      <xdr:nvSpPr>
        <xdr:cNvPr id="309" name="楕円 308"/>
        <xdr:cNvSpPr/>
      </xdr:nvSpPr>
      <xdr:spPr>
        <a:xfrm>
          <a:off x="8699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9288</xdr:rowOff>
    </xdr:from>
    <xdr:ext cx="469744" cy="259045"/>
    <xdr:sp macro="" textlink="">
      <xdr:nvSpPr>
        <xdr:cNvPr id="310" name="テキスト ボックス 309"/>
        <xdr:cNvSpPr txBox="1"/>
      </xdr:nvSpPr>
      <xdr:spPr>
        <a:xfrm>
          <a:off x="851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1346</xdr:rowOff>
    </xdr:from>
    <xdr:to>
      <xdr:col>41</xdr:col>
      <xdr:colOff>101600</xdr:colOff>
      <xdr:row>36</xdr:row>
      <xdr:rowOff>102946</xdr:rowOff>
    </xdr:to>
    <xdr:sp macro="" textlink="">
      <xdr:nvSpPr>
        <xdr:cNvPr id="311" name="楕円 310"/>
        <xdr:cNvSpPr/>
      </xdr:nvSpPr>
      <xdr:spPr>
        <a:xfrm>
          <a:off x="78105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119473</xdr:rowOff>
    </xdr:from>
    <xdr:ext cx="469744" cy="259045"/>
    <xdr:sp macro="" textlink="">
      <xdr:nvSpPr>
        <xdr:cNvPr id="312" name="テキスト ボックス 311"/>
        <xdr:cNvSpPr txBox="1"/>
      </xdr:nvSpPr>
      <xdr:spPr>
        <a:xfrm>
          <a:off x="7626428" y="594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3" name="楕円 312"/>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26433</xdr:rowOff>
    </xdr:from>
    <xdr:ext cx="469744" cy="259045"/>
    <xdr:sp macro="" textlink="">
      <xdr:nvSpPr>
        <xdr:cNvPr id="314" name="テキスト ボックス 313"/>
        <xdr:cNvSpPr txBox="1"/>
      </xdr:nvSpPr>
      <xdr:spPr>
        <a:xfrm>
          <a:off x="6737428" y="60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69672</xdr:rowOff>
    </xdr:from>
    <xdr:to>
      <xdr:col>55</xdr:col>
      <xdr:colOff>0</xdr:colOff>
      <xdr:row>58</xdr:row>
      <xdr:rowOff>51994</xdr:rowOff>
    </xdr:to>
    <xdr:cxnSp macro="">
      <xdr:nvCxnSpPr>
        <xdr:cNvPr id="345" name="直線コネクタ 344"/>
        <xdr:cNvCxnSpPr/>
      </xdr:nvCxnSpPr>
      <xdr:spPr>
        <a:xfrm>
          <a:off x="9639300" y="9842322"/>
          <a:ext cx="838200" cy="1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69672</xdr:rowOff>
    </xdr:from>
    <xdr:to>
      <xdr:col>50</xdr:col>
      <xdr:colOff>114300</xdr:colOff>
      <xdr:row>58</xdr:row>
      <xdr:rowOff>66994</xdr:rowOff>
    </xdr:to>
    <xdr:cxnSp macro="">
      <xdr:nvCxnSpPr>
        <xdr:cNvPr id="348" name="直線コネクタ 347"/>
        <xdr:cNvCxnSpPr/>
      </xdr:nvCxnSpPr>
      <xdr:spPr>
        <a:xfrm flipV="1">
          <a:off x="8750300" y="9842322"/>
          <a:ext cx="889000" cy="16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142857</xdr:rowOff>
    </xdr:from>
    <xdr:to>
      <xdr:col>45</xdr:col>
      <xdr:colOff>177800</xdr:colOff>
      <xdr:row>58</xdr:row>
      <xdr:rowOff>66994</xdr:rowOff>
    </xdr:to>
    <xdr:cxnSp macro="">
      <xdr:nvCxnSpPr>
        <xdr:cNvPr id="351" name="直線コネクタ 350"/>
        <xdr:cNvCxnSpPr/>
      </xdr:nvCxnSpPr>
      <xdr:spPr>
        <a:xfrm>
          <a:off x="7861300" y="9915507"/>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142857</xdr:rowOff>
    </xdr:from>
    <xdr:to>
      <xdr:col>41</xdr:col>
      <xdr:colOff>50800</xdr:colOff>
      <xdr:row>58</xdr:row>
      <xdr:rowOff>114881</xdr:rowOff>
    </xdr:to>
    <xdr:cxnSp macro="">
      <xdr:nvCxnSpPr>
        <xdr:cNvPr id="354" name="直線コネクタ 353"/>
        <xdr:cNvCxnSpPr/>
      </xdr:nvCxnSpPr>
      <xdr:spPr>
        <a:xfrm flipV="1">
          <a:off x="6972300" y="9915507"/>
          <a:ext cx="889000" cy="1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xdr:rowOff>
    </xdr:from>
    <xdr:to>
      <xdr:col>55</xdr:col>
      <xdr:colOff>50800</xdr:colOff>
      <xdr:row>58</xdr:row>
      <xdr:rowOff>102794</xdr:rowOff>
    </xdr:to>
    <xdr:sp macro="" textlink="">
      <xdr:nvSpPr>
        <xdr:cNvPr id="364" name="楕円 363"/>
        <xdr:cNvSpPr/>
      </xdr:nvSpPr>
      <xdr:spPr>
        <a:xfrm>
          <a:off x="104267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87571</xdr:rowOff>
    </xdr:from>
    <xdr:ext cx="534377" cy="259045"/>
    <xdr:sp macro="" textlink="">
      <xdr:nvSpPr>
        <xdr:cNvPr id="365" name="農林水産業費該当値テキスト"/>
        <xdr:cNvSpPr txBox="1"/>
      </xdr:nvSpPr>
      <xdr:spPr>
        <a:xfrm>
          <a:off x="10528300" y="98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18872</xdr:rowOff>
    </xdr:from>
    <xdr:to>
      <xdr:col>50</xdr:col>
      <xdr:colOff>165100</xdr:colOff>
      <xdr:row>57</xdr:row>
      <xdr:rowOff>120472</xdr:rowOff>
    </xdr:to>
    <xdr:sp macro="" textlink="">
      <xdr:nvSpPr>
        <xdr:cNvPr id="366" name="楕円 365"/>
        <xdr:cNvSpPr/>
      </xdr:nvSpPr>
      <xdr:spPr>
        <a:xfrm>
          <a:off x="95885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111599</xdr:rowOff>
    </xdr:from>
    <xdr:ext cx="534377" cy="259045"/>
    <xdr:sp macro="" textlink="">
      <xdr:nvSpPr>
        <xdr:cNvPr id="367" name="テキスト ボックス 366"/>
        <xdr:cNvSpPr txBox="1"/>
      </xdr:nvSpPr>
      <xdr:spPr>
        <a:xfrm>
          <a:off x="9372111"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16194</xdr:rowOff>
    </xdr:from>
    <xdr:to>
      <xdr:col>46</xdr:col>
      <xdr:colOff>38100</xdr:colOff>
      <xdr:row>58</xdr:row>
      <xdr:rowOff>117794</xdr:rowOff>
    </xdr:to>
    <xdr:sp macro="" textlink="">
      <xdr:nvSpPr>
        <xdr:cNvPr id="368" name="楕円 367"/>
        <xdr:cNvSpPr/>
      </xdr:nvSpPr>
      <xdr:spPr>
        <a:xfrm>
          <a:off x="8699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108921</xdr:rowOff>
    </xdr:from>
    <xdr:ext cx="534377" cy="259045"/>
    <xdr:sp macro="" textlink="">
      <xdr:nvSpPr>
        <xdr:cNvPr id="369" name="テキスト ボックス 368"/>
        <xdr:cNvSpPr txBox="1"/>
      </xdr:nvSpPr>
      <xdr:spPr>
        <a:xfrm>
          <a:off x="8483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92057</xdr:rowOff>
    </xdr:from>
    <xdr:to>
      <xdr:col>41</xdr:col>
      <xdr:colOff>101600</xdr:colOff>
      <xdr:row>58</xdr:row>
      <xdr:rowOff>22207</xdr:rowOff>
    </xdr:to>
    <xdr:sp macro="" textlink="">
      <xdr:nvSpPr>
        <xdr:cNvPr id="370" name="楕円 369"/>
        <xdr:cNvSpPr/>
      </xdr:nvSpPr>
      <xdr:spPr>
        <a:xfrm>
          <a:off x="7810500" y="98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13334</xdr:rowOff>
    </xdr:from>
    <xdr:ext cx="534377" cy="259045"/>
    <xdr:sp macro="" textlink="">
      <xdr:nvSpPr>
        <xdr:cNvPr id="371" name="テキスト ボックス 370"/>
        <xdr:cNvSpPr txBox="1"/>
      </xdr:nvSpPr>
      <xdr:spPr>
        <a:xfrm>
          <a:off x="7594111" y="99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64081</xdr:rowOff>
    </xdr:from>
    <xdr:to>
      <xdr:col>36</xdr:col>
      <xdr:colOff>165100</xdr:colOff>
      <xdr:row>58</xdr:row>
      <xdr:rowOff>165681</xdr:rowOff>
    </xdr:to>
    <xdr:sp macro="" textlink="">
      <xdr:nvSpPr>
        <xdr:cNvPr id="372" name="楕円 371"/>
        <xdr:cNvSpPr/>
      </xdr:nvSpPr>
      <xdr:spPr>
        <a:xfrm>
          <a:off x="6921500" y="1000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156808</xdr:rowOff>
    </xdr:from>
    <xdr:ext cx="534377" cy="259045"/>
    <xdr:sp macro="" textlink="">
      <xdr:nvSpPr>
        <xdr:cNvPr id="373" name="テキスト ボックス 372"/>
        <xdr:cNvSpPr txBox="1"/>
      </xdr:nvSpPr>
      <xdr:spPr>
        <a:xfrm>
          <a:off x="6705111" y="101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63892</xdr:rowOff>
    </xdr:from>
    <xdr:to>
      <xdr:col>55</xdr:col>
      <xdr:colOff>0</xdr:colOff>
      <xdr:row>78</xdr:row>
      <xdr:rowOff>85108</xdr:rowOff>
    </xdr:to>
    <xdr:cxnSp macro="">
      <xdr:nvCxnSpPr>
        <xdr:cNvPr id="404" name="直線コネクタ 403"/>
        <xdr:cNvCxnSpPr/>
      </xdr:nvCxnSpPr>
      <xdr:spPr>
        <a:xfrm flipV="1">
          <a:off x="9639300" y="13265542"/>
          <a:ext cx="838200" cy="19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63021</xdr:rowOff>
    </xdr:from>
    <xdr:to>
      <xdr:col>50</xdr:col>
      <xdr:colOff>114300</xdr:colOff>
      <xdr:row>78</xdr:row>
      <xdr:rowOff>85108</xdr:rowOff>
    </xdr:to>
    <xdr:cxnSp macro="">
      <xdr:nvCxnSpPr>
        <xdr:cNvPr id="407" name="直線コネクタ 406"/>
        <xdr:cNvCxnSpPr/>
      </xdr:nvCxnSpPr>
      <xdr:spPr>
        <a:xfrm>
          <a:off x="8750300" y="13436121"/>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63021</xdr:rowOff>
    </xdr:from>
    <xdr:to>
      <xdr:col>45</xdr:col>
      <xdr:colOff>177800</xdr:colOff>
      <xdr:row>78</xdr:row>
      <xdr:rowOff>73275</xdr:rowOff>
    </xdr:to>
    <xdr:cxnSp macro="">
      <xdr:nvCxnSpPr>
        <xdr:cNvPr id="410" name="直線コネクタ 409"/>
        <xdr:cNvCxnSpPr/>
      </xdr:nvCxnSpPr>
      <xdr:spPr>
        <a:xfrm flipV="1">
          <a:off x="7861300" y="13436121"/>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73275</xdr:rowOff>
    </xdr:from>
    <xdr:to>
      <xdr:col>41</xdr:col>
      <xdr:colOff>50800</xdr:colOff>
      <xdr:row>78</xdr:row>
      <xdr:rowOff>88570</xdr:rowOff>
    </xdr:to>
    <xdr:cxnSp macro="">
      <xdr:nvCxnSpPr>
        <xdr:cNvPr id="413" name="直線コネクタ 412"/>
        <xdr:cNvCxnSpPr/>
      </xdr:nvCxnSpPr>
      <xdr:spPr>
        <a:xfrm flipV="1">
          <a:off x="6972300" y="13446375"/>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13092</xdr:rowOff>
    </xdr:from>
    <xdr:to>
      <xdr:col>55</xdr:col>
      <xdr:colOff>50800</xdr:colOff>
      <xdr:row>77</xdr:row>
      <xdr:rowOff>114692</xdr:rowOff>
    </xdr:to>
    <xdr:sp macro="" textlink="">
      <xdr:nvSpPr>
        <xdr:cNvPr id="423" name="楕円 422"/>
        <xdr:cNvSpPr/>
      </xdr:nvSpPr>
      <xdr:spPr>
        <a:xfrm>
          <a:off x="10426700" y="132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35969</xdr:rowOff>
    </xdr:from>
    <xdr:ext cx="534377" cy="259045"/>
    <xdr:sp macro="" textlink="">
      <xdr:nvSpPr>
        <xdr:cNvPr id="424" name="商工費該当値テキスト"/>
        <xdr:cNvSpPr txBox="1"/>
      </xdr:nvSpPr>
      <xdr:spPr>
        <a:xfrm>
          <a:off x="10528300" y="1306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34308</xdr:rowOff>
    </xdr:from>
    <xdr:to>
      <xdr:col>50</xdr:col>
      <xdr:colOff>165100</xdr:colOff>
      <xdr:row>78</xdr:row>
      <xdr:rowOff>135908</xdr:rowOff>
    </xdr:to>
    <xdr:sp macro="" textlink="">
      <xdr:nvSpPr>
        <xdr:cNvPr id="425" name="楕円 424"/>
        <xdr:cNvSpPr/>
      </xdr:nvSpPr>
      <xdr:spPr>
        <a:xfrm>
          <a:off x="9588500" y="134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127035</xdr:rowOff>
    </xdr:from>
    <xdr:ext cx="534377" cy="259045"/>
    <xdr:sp macro="" textlink="">
      <xdr:nvSpPr>
        <xdr:cNvPr id="426" name="テキスト ボックス 425"/>
        <xdr:cNvSpPr txBox="1"/>
      </xdr:nvSpPr>
      <xdr:spPr>
        <a:xfrm>
          <a:off x="9372111" y="1350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12221</xdr:rowOff>
    </xdr:from>
    <xdr:to>
      <xdr:col>46</xdr:col>
      <xdr:colOff>38100</xdr:colOff>
      <xdr:row>78</xdr:row>
      <xdr:rowOff>113821</xdr:rowOff>
    </xdr:to>
    <xdr:sp macro="" textlink="">
      <xdr:nvSpPr>
        <xdr:cNvPr id="427" name="楕円 426"/>
        <xdr:cNvSpPr/>
      </xdr:nvSpPr>
      <xdr:spPr>
        <a:xfrm>
          <a:off x="8699500" y="13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130348</xdr:rowOff>
    </xdr:from>
    <xdr:ext cx="534377" cy="259045"/>
    <xdr:sp macro="" textlink="">
      <xdr:nvSpPr>
        <xdr:cNvPr id="428" name="テキスト ボックス 427"/>
        <xdr:cNvSpPr txBox="1"/>
      </xdr:nvSpPr>
      <xdr:spPr>
        <a:xfrm>
          <a:off x="8483111" y="131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22475</xdr:rowOff>
    </xdr:from>
    <xdr:to>
      <xdr:col>41</xdr:col>
      <xdr:colOff>101600</xdr:colOff>
      <xdr:row>78</xdr:row>
      <xdr:rowOff>124075</xdr:rowOff>
    </xdr:to>
    <xdr:sp macro="" textlink="">
      <xdr:nvSpPr>
        <xdr:cNvPr id="429" name="楕円 428"/>
        <xdr:cNvSpPr/>
      </xdr:nvSpPr>
      <xdr:spPr>
        <a:xfrm>
          <a:off x="7810500" y="13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115202</xdr:rowOff>
    </xdr:from>
    <xdr:ext cx="534377" cy="259045"/>
    <xdr:sp macro="" textlink="">
      <xdr:nvSpPr>
        <xdr:cNvPr id="430" name="テキスト ボックス 429"/>
        <xdr:cNvSpPr txBox="1"/>
      </xdr:nvSpPr>
      <xdr:spPr>
        <a:xfrm>
          <a:off x="7594111" y="134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37770</xdr:rowOff>
    </xdr:from>
    <xdr:to>
      <xdr:col>36</xdr:col>
      <xdr:colOff>165100</xdr:colOff>
      <xdr:row>78</xdr:row>
      <xdr:rowOff>139370</xdr:rowOff>
    </xdr:to>
    <xdr:sp macro="" textlink="">
      <xdr:nvSpPr>
        <xdr:cNvPr id="431" name="楕円 430"/>
        <xdr:cNvSpPr/>
      </xdr:nvSpPr>
      <xdr:spPr>
        <a:xfrm>
          <a:off x="6921500" y="134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130497</xdr:rowOff>
    </xdr:from>
    <xdr:ext cx="534377" cy="259045"/>
    <xdr:sp macro="" textlink="">
      <xdr:nvSpPr>
        <xdr:cNvPr id="432" name="テキスト ボックス 431"/>
        <xdr:cNvSpPr txBox="1"/>
      </xdr:nvSpPr>
      <xdr:spPr>
        <a:xfrm>
          <a:off x="6705111" y="135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150430</xdr:rowOff>
    </xdr:from>
    <xdr:to>
      <xdr:col>55</xdr:col>
      <xdr:colOff>0</xdr:colOff>
      <xdr:row>98</xdr:row>
      <xdr:rowOff>56676</xdr:rowOff>
    </xdr:to>
    <xdr:cxnSp macro="">
      <xdr:nvCxnSpPr>
        <xdr:cNvPr id="461" name="直線コネクタ 460"/>
        <xdr:cNvCxnSpPr/>
      </xdr:nvCxnSpPr>
      <xdr:spPr>
        <a:xfrm>
          <a:off x="9639300" y="16781080"/>
          <a:ext cx="838200" cy="7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150430</xdr:rowOff>
    </xdr:from>
    <xdr:to>
      <xdr:col>50</xdr:col>
      <xdr:colOff>114300</xdr:colOff>
      <xdr:row>98</xdr:row>
      <xdr:rowOff>59023</xdr:rowOff>
    </xdr:to>
    <xdr:cxnSp macro="">
      <xdr:nvCxnSpPr>
        <xdr:cNvPr id="464" name="直線コネクタ 463"/>
        <xdr:cNvCxnSpPr/>
      </xdr:nvCxnSpPr>
      <xdr:spPr>
        <a:xfrm flipV="1">
          <a:off x="8750300" y="16781080"/>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43379</xdr:rowOff>
    </xdr:from>
    <xdr:to>
      <xdr:col>45</xdr:col>
      <xdr:colOff>177800</xdr:colOff>
      <xdr:row>98</xdr:row>
      <xdr:rowOff>59023</xdr:rowOff>
    </xdr:to>
    <xdr:cxnSp macro="">
      <xdr:nvCxnSpPr>
        <xdr:cNvPr id="467" name="直線コネクタ 466"/>
        <xdr:cNvCxnSpPr/>
      </xdr:nvCxnSpPr>
      <xdr:spPr>
        <a:xfrm>
          <a:off x="7861300" y="16845479"/>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43379</xdr:rowOff>
    </xdr:from>
    <xdr:to>
      <xdr:col>41</xdr:col>
      <xdr:colOff>50800</xdr:colOff>
      <xdr:row>98</xdr:row>
      <xdr:rowOff>81468</xdr:rowOff>
    </xdr:to>
    <xdr:cxnSp macro="">
      <xdr:nvCxnSpPr>
        <xdr:cNvPr id="470" name="直線コネクタ 469"/>
        <xdr:cNvCxnSpPr/>
      </xdr:nvCxnSpPr>
      <xdr:spPr>
        <a:xfrm flipV="1">
          <a:off x="6972300" y="16845479"/>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5876</xdr:rowOff>
    </xdr:from>
    <xdr:to>
      <xdr:col>55</xdr:col>
      <xdr:colOff>50800</xdr:colOff>
      <xdr:row>98</xdr:row>
      <xdr:rowOff>107476</xdr:rowOff>
    </xdr:to>
    <xdr:sp macro="" textlink="">
      <xdr:nvSpPr>
        <xdr:cNvPr id="480" name="楕円 479"/>
        <xdr:cNvSpPr/>
      </xdr:nvSpPr>
      <xdr:spPr>
        <a:xfrm>
          <a:off x="10426700" y="16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92253</xdr:rowOff>
    </xdr:from>
    <xdr:ext cx="534377" cy="259045"/>
    <xdr:sp macro="" textlink="">
      <xdr:nvSpPr>
        <xdr:cNvPr id="481" name="土木費該当値テキスト"/>
        <xdr:cNvSpPr txBox="1"/>
      </xdr:nvSpPr>
      <xdr:spPr>
        <a:xfrm>
          <a:off x="10528300" y="167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99630</xdr:rowOff>
    </xdr:from>
    <xdr:to>
      <xdr:col>50</xdr:col>
      <xdr:colOff>165100</xdr:colOff>
      <xdr:row>98</xdr:row>
      <xdr:rowOff>29780</xdr:rowOff>
    </xdr:to>
    <xdr:sp macro="" textlink="">
      <xdr:nvSpPr>
        <xdr:cNvPr id="482" name="楕円 481"/>
        <xdr:cNvSpPr/>
      </xdr:nvSpPr>
      <xdr:spPr>
        <a:xfrm>
          <a:off x="9588500" y="1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20907</xdr:rowOff>
    </xdr:from>
    <xdr:ext cx="534377" cy="259045"/>
    <xdr:sp macro="" textlink="">
      <xdr:nvSpPr>
        <xdr:cNvPr id="483" name="テキスト ボックス 482"/>
        <xdr:cNvSpPr txBox="1"/>
      </xdr:nvSpPr>
      <xdr:spPr>
        <a:xfrm>
          <a:off x="9372111" y="1682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8223</xdr:rowOff>
    </xdr:from>
    <xdr:to>
      <xdr:col>46</xdr:col>
      <xdr:colOff>38100</xdr:colOff>
      <xdr:row>98</xdr:row>
      <xdr:rowOff>109823</xdr:rowOff>
    </xdr:to>
    <xdr:sp macro="" textlink="">
      <xdr:nvSpPr>
        <xdr:cNvPr id="484" name="楕円 483"/>
        <xdr:cNvSpPr/>
      </xdr:nvSpPr>
      <xdr:spPr>
        <a:xfrm>
          <a:off x="8699500" y="168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100950</xdr:rowOff>
    </xdr:from>
    <xdr:ext cx="534377" cy="259045"/>
    <xdr:sp macro="" textlink="">
      <xdr:nvSpPr>
        <xdr:cNvPr id="485" name="テキスト ボックス 484"/>
        <xdr:cNvSpPr txBox="1"/>
      </xdr:nvSpPr>
      <xdr:spPr>
        <a:xfrm>
          <a:off x="8483111" y="1690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164029</xdr:rowOff>
    </xdr:from>
    <xdr:to>
      <xdr:col>41</xdr:col>
      <xdr:colOff>101600</xdr:colOff>
      <xdr:row>98</xdr:row>
      <xdr:rowOff>94179</xdr:rowOff>
    </xdr:to>
    <xdr:sp macro="" textlink="">
      <xdr:nvSpPr>
        <xdr:cNvPr id="486" name="楕円 485"/>
        <xdr:cNvSpPr/>
      </xdr:nvSpPr>
      <xdr:spPr>
        <a:xfrm>
          <a:off x="7810500" y="16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85306</xdr:rowOff>
    </xdr:from>
    <xdr:ext cx="534377" cy="259045"/>
    <xdr:sp macro="" textlink="">
      <xdr:nvSpPr>
        <xdr:cNvPr id="487" name="テキスト ボックス 486"/>
        <xdr:cNvSpPr txBox="1"/>
      </xdr:nvSpPr>
      <xdr:spPr>
        <a:xfrm>
          <a:off x="7594111" y="168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30668</xdr:rowOff>
    </xdr:from>
    <xdr:to>
      <xdr:col>36</xdr:col>
      <xdr:colOff>165100</xdr:colOff>
      <xdr:row>98</xdr:row>
      <xdr:rowOff>132268</xdr:rowOff>
    </xdr:to>
    <xdr:sp macro="" textlink="">
      <xdr:nvSpPr>
        <xdr:cNvPr id="488" name="楕円 487"/>
        <xdr:cNvSpPr/>
      </xdr:nvSpPr>
      <xdr:spPr>
        <a:xfrm>
          <a:off x="6921500" y="168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123395</xdr:rowOff>
    </xdr:from>
    <xdr:ext cx="534377" cy="259045"/>
    <xdr:sp macro="" textlink="">
      <xdr:nvSpPr>
        <xdr:cNvPr id="489" name="テキスト ボックス 488"/>
        <xdr:cNvSpPr txBox="1"/>
      </xdr:nvSpPr>
      <xdr:spPr>
        <a:xfrm>
          <a:off x="6705111" y="169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108515</xdr:rowOff>
    </xdr:from>
    <xdr:to>
      <xdr:col>85</xdr:col>
      <xdr:colOff>127000</xdr:colOff>
      <xdr:row>39</xdr:row>
      <xdr:rowOff>14446</xdr:rowOff>
    </xdr:to>
    <xdr:cxnSp macro="">
      <xdr:nvCxnSpPr>
        <xdr:cNvPr id="519" name="直線コネクタ 518"/>
        <xdr:cNvCxnSpPr/>
      </xdr:nvCxnSpPr>
      <xdr:spPr>
        <a:xfrm>
          <a:off x="15481300" y="6623615"/>
          <a:ext cx="8382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108515</xdr:rowOff>
    </xdr:from>
    <xdr:to>
      <xdr:col>81</xdr:col>
      <xdr:colOff>50800</xdr:colOff>
      <xdr:row>38</xdr:row>
      <xdr:rowOff>157988</xdr:rowOff>
    </xdr:to>
    <xdr:cxnSp macro="">
      <xdr:nvCxnSpPr>
        <xdr:cNvPr id="522" name="直線コネクタ 521"/>
        <xdr:cNvCxnSpPr/>
      </xdr:nvCxnSpPr>
      <xdr:spPr>
        <a:xfrm flipV="1">
          <a:off x="14592300" y="6623615"/>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157988</xdr:rowOff>
    </xdr:from>
    <xdr:to>
      <xdr:col>76</xdr:col>
      <xdr:colOff>114300</xdr:colOff>
      <xdr:row>38</xdr:row>
      <xdr:rowOff>165780</xdr:rowOff>
    </xdr:to>
    <xdr:cxnSp macro="">
      <xdr:nvCxnSpPr>
        <xdr:cNvPr id="525" name="直線コネクタ 524"/>
        <xdr:cNvCxnSpPr/>
      </xdr:nvCxnSpPr>
      <xdr:spPr>
        <a:xfrm flipV="1">
          <a:off x="13703300" y="6673088"/>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165780</xdr:rowOff>
    </xdr:from>
    <xdr:to>
      <xdr:col>71</xdr:col>
      <xdr:colOff>177800</xdr:colOff>
      <xdr:row>39</xdr:row>
      <xdr:rowOff>44697</xdr:rowOff>
    </xdr:to>
    <xdr:cxnSp macro="">
      <xdr:nvCxnSpPr>
        <xdr:cNvPr id="528" name="直線コネクタ 527"/>
        <xdr:cNvCxnSpPr/>
      </xdr:nvCxnSpPr>
      <xdr:spPr>
        <a:xfrm flipV="1">
          <a:off x="12814300" y="6680880"/>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135096</xdr:rowOff>
    </xdr:from>
    <xdr:to>
      <xdr:col>85</xdr:col>
      <xdr:colOff>177800</xdr:colOff>
      <xdr:row>39</xdr:row>
      <xdr:rowOff>65246</xdr:rowOff>
    </xdr:to>
    <xdr:sp macro="" textlink="">
      <xdr:nvSpPr>
        <xdr:cNvPr id="538" name="楕円 537"/>
        <xdr:cNvSpPr/>
      </xdr:nvSpPr>
      <xdr:spPr>
        <a:xfrm>
          <a:off x="16268700" y="66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50023</xdr:rowOff>
    </xdr:from>
    <xdr:ext cx="534377" cy="259045"/>
    <xdr:sp macro="" textlink="">
      <xdr:nvSpPr>
        <xdr:cNvPr id="539" name="消防費該当値テキスト"/>
        <xdr:cNvSpPr txBox="1"/>
      </xdr:nvSpPr>
      <xdr:spPr>
        <a:xfrm>
          <a:off x="16370300" y="65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57715</xdr:rowOff>
    </xdr:from>
    <xdr:to>
      <xdr:col>81</xdr:col>
      <xdr:colOff>101600</xdr:colOff>
      <xdr:row>38</xdr:row>
      <xdr:rowOff>159315</xdr:rowOff>
    </xdr:to>
    <xdr:sp macro="" textlink="">
      <xdr:nvSpPr>
        <xdr:cNvPr id="540" name="楕円 539"/>
        <xdr:cNvSpPr/>
      </xdr:nvSpPr>
      <xdr:spPr>
        <a:xfrm>
          <a:off x="15430500" y="65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150442</xdr:rowOff>
    </xdr:from>
    <xdr:ext cx="534377" cy="259045"/>
    <xdr:sp macro="" textlink="">
      <xdr:nvSpPr>
        <xdr:cNvPr id="541" name="テキスト ボックス 540"/>
        <xdr:cNvSpPr txBox="1"/>
      </xdr:nvSpPr>
      <xdr:spPr>
        <a:xfrm>
          <a:off x="15214111" y="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107188</xdr:rowOff>
    </xdr:from>
    <xdr:to>
      <xdr:col>76</xdr:col>
      <xdr:colOff>165100</xdr:colOff>
      <xdr:row>39</xdr:row>
      <xdr:rowOff>37338</xdr:rowOff>
    </xdr:to>
    <xdr:sp macro="" textlink="">
      <xdr:nvSpPr>
        <xdr:cNvPr id="542" name="楕円 541"/>
        <xdr:cNvSpPr/>
      </xdr:nvSpPr>
      <xdr:spPr>
        <a:xfrm>
          <a:off x="14541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28465</xdr:rowOff>
    </xdr:from>
    <xdr:ext cx="534377" cy="259045"/>
    <xdr:sp macro="" textlink="">
      <xdr:nvSpPr>
        <xdr:cNvPr id="543" name="テキスト ボックス 542"/>
        <xdr:cNvSpPr txBox="1"/>
      </xdr:nvSpPr>
      <xdr:spPr>
        <a:xfrm>
          <a:off x="14325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114980</xdr:rowOff>
    </xdr:from>
    <xdr:to>
      <xdr:col>72</xdr:col>
      <xdr:colOff>38100</xdr:colOff>
      <xdr:row>39</xdr:row>
      <xdr:rowOff>45130</xdr:rowOff>
    </xdr:to>
    <xdr:sp macro="" textlink="">
      <xdr:nvSpPr>
        <xdr:cNvPr id="544" name="楕円 543"/>
        <xdr:cNvSpPr/>
      </xdr:nvSpPr>
      <xdr:spPr>
        <a:xfrm>
          <a:off x="13652500" y="66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36257</xdr:rowOff>
    </xdr:from>
    <xdr:ext cx="534377" cy="259045"/>
    <xdr:sp macro="" textlink="">
      <xdr:nvSpPr>
        <xdr:cNvPr id="545" name="テキスト ボックス 544"/>
        <xdr:cNvSpPr txBox="1"/>
      </xdr:nvSpPr>
      <xdr:spPr>
        <a:xfrm>
          <a:off x="13436111" y="67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165347</xdr:rowOff>
    </xdr:from>
    <xdr:to>
      <xdr:col>67</xdr:col>
      <xdr:colOff>101600</xdr:colOff>
      <xdr:row>39</xdr:row>
      <xdr:rowOff>95497</xdr:rowOff>
    </xdr:to>
    <xdr:sp macro="" textlink="">
      <xdr:nvSpPr>
        <xdr:cNvPr id="546" name="楕円 545"/>
        <xdr:cNvSpPr/>
      </xdr:nvSpPr>
      <xdr:spPr>
        <a:xfrm>
          <a:off x="12763500" y="668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86624</xdr:rowOff>
    </xdr:from>
    <xdr:ext cx="534377" cy="259045"/>
    <xdr:sp macro="" textlink="">
      <xdr:nvSpPr>
        <xdr:cNvPr id="547" name="テキスト ボックス 546"/>
        <xdr:cNvSpPr txBox="1"/>
      </xdr:nvSpPr>
      <xdr:spPr>
        <a:xfrm>
          <a:off x="12547111" y="67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105612</xdr:rowOff>
    </xdr:from>
    <xdr:to>
      <xdr:col>85</xdr:col>
      <xdr:colOff>127000</xdr:colOff>
      <xdr:row>55</xdr:row>
      <xdr:rowOff>120459</xdr:rowOff>
    </xdr:to>
    <xdr:cxnSp macro="">
      <xdr:nvCxnSpPr>
        <xdr:cNvPr id="578" name="直線コネクタ 577"/>
        <xdr:cNvCxnSpPr/>
      </xdr:nvCxnSpPr>
      <xdr:spPr>
        <a:xfrm flipV="1">
          <a:off x="15481300" y="9535362"/>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120459</xdr:rowOff>
    </xdr:from>
    <xdr:to>
      <xdr:col>81</xdr:col>
      <xdr:colOff>50800</xdr:colOff>
      <xdr:row>56</xdr:row>
      <xdr:rowOff>162893</xdr:rowOff>
    </xdr:to>
    <xdr:cxnSp macro="">
      <xdr:nvCxnSpPr>
        <xdr:cNvPr id="581" name="直線コネクタ 580"/>
        <xdr:cNvCxnSpPr/>
      </xdr:nvCxnSpPr>
      <xdr:spPr>
        <a:xfrm flipV="1">
          <a:off x="14592300" y="9550209"/>
          <a:ext cx="889000" cy="2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162893</xdr:rowOff>
    </xdr:from>
    <xdr:to>
      <xdr:col>76</xdr:col>
      <xdr:colOff>114300</xdr:colOff>
      <xdr:row>56</xdr:row>
      <xdr:rowOff>171018</xdr:rowOff>
    </xdr:to>
    <xdr:cxnSp macro="">
      <xdr:nvCxnSpPr>
        <xdr:cNvPr id="584" name="直線コネクタ 583"/>
        <xdr:cNvCxnSpPr/>
      </xdr:nvCxnSpPr>
      <xdr:spPr>
        <a:xfrm flipV="1">
          <a:off x="13703300" y="9764093"/>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171018</xdr:rowOff>
    </xdr:from>
    <xdr:to>
      <xdr:col>71</xdr:col>
      <xdr:colOff>177800</xdr:colOff>
      <xdr:row>57</xdr:row>
      <xdr:rowOff>48900</xdr:rowOff>
    </xdr:to>
    <xdr:cxnSp macro="">
      <xdr:nvCxnSpPr>
        <xdr:cNvPr id="587" name="直線コネクタ 586"/>
        <xdr:cNvCxnSpPr/>
      </xdr:nvCxnSpPr>
      <xdr:spPr>
        <a:xfrm flipV="1">
          <a:off x="12814300" y="9772218"/>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54812</xdr:rowOff>
    </xdr:from>
    <xdr:to>
      <xdr:col>85</xdr:col>
      <xdr:colOff>177800</xdr:colOff>
      <xdr:row>55</xdr:row>
      <xdr:rowOff>156412</xdr:rowOff>
    </xdr:to>
    <xdr:sp macro="" textlink="">
      <xdr:nvSpPr>
        <xdr:cNvPr id="597" name="楕円 596"/>
        <xdr:cNvSpPr/>
      </xdr:nvSpPr>
      <xdr:spPr>
        <a:xfrm>
          <a:off x="16268700" y="94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77689</xdr:rowOff>
    </xdr:from>
    <xdr:ext cx="599010" cy="259045"/>
    <xdr:sp macro="" textlink="">
      <xdr:nvSpPr>
        <xdr:cNvPr id="598" name="教育費該当値テキスト"/>
        <xdr:cNvSpPr txBox="1"/>
      </xdr:nvSpPr>
      <xdr:spPr>
        <a:xfrm>
          <a:off x="16370300" y="933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69659</xdr:rowOff>
    </xdr:from>
    <xdr:to>
      <xdr:col>81</xdr:col>
      <xdr:colOff>101600</xdr:colOff>
      <xdr:row>55</xdr:row>
      <xdr:rowOff>171259</xdr:rowOff>
    </xdr:to>
    <xdr:sp macro="" textlink="">
      <xdr:nvSpPr>
        <xdr:cNvPr id="599" name="楕円 598"/>
        <xdr:cNvSpPr/>
      </xdr:nvSpPr>
      <xdr:spPr>
        <a:xfrm>
          <a:off x="15430500" y="94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16336</xdr:rowOff>
    </xdr:from>
    <xdr:ext cx="599010" cy="259045"/>
    <xdr:sp macro="" textlink="">
      <xdr:nvSpPr>
        <xdr:cNvPr id="600" name="テキスト ボックス 599"/>
        <xdr:cNvSpPr txBox="1"/>
      </xdr:nvSpPr>
      <xdr:spPr>
        <a:xfrm>
          <a:off x="15181795" y="92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112093</xdr:rowOff>
    </xdr:from>
    <xdr:to>
      <xdr:col>76</xdr:col>
      <xdr:colOff>165100</xdr:colOff>
      <xdr:row>57</xdr:row>
      <xdr:rowOff>42243</xdr:rowOff>
    </xdr:to>
    <xdr:sp macro="" textlink="">
      <xdr:nvSpPr>
        <xdr:cNvPr id="601" name="楕円 600"/>
        <xdr:cNvSpPr/>
      </xdr:nvSpPr>
      <xdr:spPr>
        <a:xfrm>
          <a:off x="14541500" y="971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58770</xdr:rowOff>
    </xdr:from>
    <xdr:ext cx="534377" cy="259045"/>
    <xdr:sp macro="" textlink="">
      <xdr:nvSpPr>
        <xdr:cNvPr id="602" name="テキスト ボックス 601"/>
        <xdr:cNvSpPr txBox="1"/>
      </xdr:nvSpPr>
      <xdr:spPr>
        <a:xfrm>
          <a:off x="14325111" y="94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120218</xdr:rowOff>
    </xdr:from>
    <xdr:to>
      <xdr:col>72</xdr:col>
      <xdr:colOff>38100</xdr:colOff>
      <xdr:row>57</xdr:row>
      <xdr:rowOff>50368</xdr:rowOff>
    </xdr:to>
    <xdr:sp macro="" textlink="">
      <xdr:nvSpPr>
        <xdr:cNvPr id="603" name="楕円 602"/>
        <xdr:cNvSpPr/>
      </xdr:nvSpPr>
      <xdr:spPr>
        <a:xfrm>
          <a:off x="13652500" y="97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66895</xdr:rowOff>
    </xdr:from>
    <xdr:ext cx="534377" cy="259045"/>
    <xdr:sp macro="" textlink="">
      <xdr:nvSpPr>
        <xdr:cNvPr id="604" name="テキスト ボックス 603"/>
        <xdr:cNvSpPr txBox="1"/>
      </xdr:nvSpPr>
      <xdr:spPr>
        <a:xfrm>
          <a:off x="13436111" y="94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169550</xdr:rowOff>
    </xdr:from>
    <xdr:to>
      <xdr:col>67</xdr:col>
      <xdr:colOff>101600</xdr:colOff>
      <xdr:row>57</xdr:row>
      <xdr:rowOff>99700</xdr:rowOff>
    </xdr:to>
    <xdr:sp macro="" textlink="">
      <xdr:nvSpPr>
        <xdr:cNvPr id="605" name="楕円 604"/>
        <xdr:cNvSpPr/>
      </xdr:nvSpPr>
      <xdr:spPr>
        <a:xfrm>
          <a:off x="12763500" y="97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90827</xdr:rowOff>
    </xdr:from>
    <xdr:ext cx="534377" cy="259045"/>
    <xdr:sp macro="" textlink="">
      <xdr:nvSpPr>
        <xdr:cNvPr id="606" name="テキスト ボックス 605"/>
        <xdr:cNvSpPr txBox="1"/>
      </xdr:nvSpPr>
      <xdr:spPr>
        <a:xfrm>
          <a:off x="12547111" y="98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60006</xdr:rowOff>
    </xdr:from>
    <xdr:to>
      <xdr:col>85</xdr:col>
      <xdr:colOff>127000</xdr:colOff>
      <xdr:row>78</xdr:row>
      <xdr:rowOff>95434</xdr:rowOff>
    </xdr:to>
    <xdr:cxnSp macro="">
      <xdr:nvCxnSpPr>
        <xdr:cNvPr id="633" name="直線コネクタ 632"/>
        <xdr:cNvCxnSpPr/>
      </xdr:nvCxnSpPr>
      <xdr:spPr>
        <a:xfrm flipV="1">
          <a:off x="15481300" y="13433106"/>
          <a:ext cx="8382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95434</xdr:rowOff>
    </xdr:from>
    <xdr:to>
      <xdr:col>81</xdr:col>
      <xdr:colOff>50800</xdr:colOff>
      <xdr:row>78</xdr:row>
      <xdr:rowOff>134241</xdr:rowOff>
    </xdr:to>
    <xdr:cxnSp macro="">
      <xdr:nvCxnSpPr>
        <xdr:cNvPr id="636" name="直線コネクタ 635"/>
        <xdr:cNvCxnSpPr/>
      </xdr:nvCxnSpPr>
      <xdr:spPr>
        <a:xfrm flipV="1">
          <a:off x="14592300" y="13468534"/>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132463</xdr:rowOff>
    </xdr:from>
    <xdr:to>
      <xdr:col>76</xdr:col>
      <xdr:colOff>114300</xdr:colOff>
      <xdr:row>78</xdr:row>
      <xdr:rowOff>134241</xdr:rowOff>
    </xdr:to>
    <xdr:cxnSp macro="">
      <xdr:nvCxnSpPr>
        <xdr:cNvPr id="639" name="直線コネクタ 638"/>
        <xdr:cNvCxnSpPr/>
      </xdr:nvCxnSpPr>
      <xdr:spPr>
        <a:xfrm>
          <a:off x="13703300" y="1350556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126240</xdr:rowOff>
    </xdr:from>
    <xdr:to>
      <xdr:col>71</xdr:col>
      <xdr:colOff>177800</xdr:colOff>
      <xdr:row>78</xdr:row>
      <xdr:rowOff>132463</xdr:rowOff>
    </xdr:to>
    <xdr:cxnSp macro="">
      <xdr:nvCxnSpPr>
        <xdr:cNvPr id="642" name="直線コネクタ 641"/>
        <xdr:cNvCxnSpPr/>
      </xdr:nvCxnSpPr>
      <xdr:spPr>
        <a:xfrm>
          <a:off x="12814300" y="13499340"/>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9206</xdr:rowOff>
    </xdr:from>
    <xdr:to>
      <xdr:col>85</xdr:col>
      <xdr:colOff>177800</xdr:colOff>
      <xdr:row>78</xdr:row>
      <xdr:rowOff>110806</xdr:rowOff>
    </xdr:to>
    <xdr:sp macro="" textlink="">
      <xdr:nvSpPr>
        <xdr:cNvPr id="652" name="楕円 651"/>
        <xdr:cNvSpPr/>
      </xdr:nvSpPr>
      <xdr:spPr>
        <a:xfrm>
          <a:off x="16268700" y="133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140033</xdr:rowOff>
    </xdr:from>
    <xdr:ext cx="534377" cy="259045"/>
    <xdr:sp macro="" textlink="">
      <xdr:nvSpPr>
        <xdr:cNvPr id="653" name="災害復旧費該当値テキスト"/>
        <xdr:cNvSpPr txBox="1"/>
      </xdr:nvSpPr>
      <xdr:spPr>
        <a:xfrm>
          <a:off x="16370300" y="131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44634</xdr:rowOff>
    </xdr:from>
    <xdr:to>
      <xdr:col>81</xdr:col>
      <xdr:colOff>101600</xdr:colOff>
      <xdr:row>78</xdr:row>
      <xdr:rowOff>146234</xdr:rowOff>
    </xdr:to>
    <xdr:sp macro="" textlink="">
      <xdr:nvSpPr>
        <xdr:cNvPr id="654" name="楕円 653"/>
        <xdr:cNvSpPr/>
      </xdr:nvSpPr>
      <xdr:spPr>
        <a:xfrm>
          <a:off x="15430500" y="134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137361</xdr:rowOff>
    </xdr:from>
    <xdr:ext cx="469744" cy="259045"/>
    <xdr:sp macro="" textlink="">
      <xdr:nvSpPr>
        <xdr:cNvPr id="655" name="テキスト ボックス 654"/>
        <xdr:cNvSpPr txBox="1"/>
      </xdr:nvSpPr>
      <xdr:spPr>
        <a:xfrm>
          <a:off x="15246428" y="135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83441</xdr:rowOff>
    </xdr:from>
    <xdr:to>
      <xdr:col>76</xdr:col>
      <xdr:colOff>165100</xdr:colOff>
      <xdr:row>79</xdr:row>
      <xdr:rowOff>13591</xdr:rowOff>
    </xdr:to>
    <xdr:sp macro="" textlink="">
      <xdr:nvSpPr>
        <xdr:cNvPr id="656" name="楕円 655"/>
        <xdr:cNvSpPr/>
      </xdr:nvSpPr>
      <xdr:spPr>
        <a:xfrm>
          <a:off x="14541500" y="134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4718</xdr:rowOff>
    </xdr:from>
    <xdr:ext cx="469744" cy="259045"/>
    <xdr:sp macro="" textlink="">
      <xdr:nvSpPr>
        <xdr:cNvPr id="657" name="テキスト ボックス 656"/>
        <xdr:cNvSpPr txBox="1"/>
      </xdr:nvSpPr>
      <xdr:spPr>
        <a:xfrm>
          <a:off x="14357428" y="135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81663</xdr:rowOff>
    </xdr:from>
    <xdr:to>
      <xdr:col>72</xdr:col>
      <xdr:colOff>38100</xdr:colOff>
      <xdr:row>79</xdr:row>
      <xdr:rowOff>11813</xdr:rowOff>
    </xdr:to>
    <xdr:sp macro="" textlink="">
      <xdr:nvSpPr>
        <xdr:cNvPr id="658" name="楕円 657"/>
        <xdr:cNvSpPr/>
      </xdr:nvSpPr>
      <xdr:spPr>
        <a:xfrm>
          <a:off x="13652500" y="134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2940</xdr:rowOff>
    </xdr:from>
    <xdr:ext cx="469744" cy="259045"/>
    <xdr:sp macro="" textlink="">
      <xdr:nvSpPr>
        <xdr:cNvPr id="659" name="テキスト ボックス 658"/>
        <xdr:cNvSpPr txBox="1"/>
      </xdr:nvSpPr>
      <xdr:spPr>
        <a:xfrm>
          <a:off x="13468428" y="135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75440</xdr:rowOff>
    </xdr:from>
    <xdr:to>
      <xdr:col>67</xdr:col>
      <xdr:colOff>101600</xdr:colOff>
      <xdr:row>79</xdr:row>
      <xdr:rowOff>5590</xdr:rowOff>
    </xdr:to>
    <xdr:sp macro="" textlink="">
      <xdr:nvSpPr>
        <xdr:cNvPr id="660" name="楕円 659"/>
        <xdr:cNvSpPr/>
      </xdr:nvSpPr>
      <xdr:spPr>
        <a:xfrm>
          <a:off x="12763500" y="134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168167</xdr:rowOff>
    </xdr:from>
    <xdr:ext cx="469744" cy="259045"/>
    <xdr:sp macro="" textlink="">
      <xdr:nvSpPr>
        <xdr:cNvPr id="661" name="テキスト ボックス 660"/>
        <xdr:cNvSpPr txBox="1"/>
      </xdr:nvSpPr>
      <xdr:spPr>
        <a:xfrm>
          <a:off x="12579428" y="1354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125640</xdr:rowOff>
    </xdr:from>
    <xdr:to>
      <xdr:col>85</xdr:col>
      <xdr:colOff>127000</xdr:colOff>
      <xdr:row>98</xdr:row>
      <xdr:rowOff>141618</xdr:rowOff>
    </xdr:to>
    <xdr:cxnSp macro="">
      <xdr:nvCxnSpPr>
        <xdr:cNvPr id="691" name="直線コネクタ 690"/>
        <xdr:cNvCxnSpPr/>
      </xdr:nvCxnSpPr>
      <xdr:spPr>
        <a:xfrm flipV="1">
          <a:off x="15481300" y="16927740"/>
          <a:ext cx="838200" cy="1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124588</xdr:rowOff>
    </xdr:from>
    <xdr:to>
      <xdr:col>81</xdr:col>
      <xdr:colOff>50800</xdr:colOff>
      <xdr:row>98</xdr:row>
      <xdr:rowOff>141618</xdr:rowOff>
    </xdr:to>
    <xdr:cxnSp macro="">
      <xdr:nvCxnSpPr>
        <xdr:cNvPr id="694" name="直線コネクタ 693"/>
        <xdr:cNvCxnSpPr/>
      </xdr:nvCxnSpPr>
      <xdr:spPr>
        <a:xfrm>
          <a:off x="14592300" y="1692668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89191</xdr:rowOff>
    </xdr:from>
    <xdr:to>
      <xdr:col>76</xdr:col>
      <xdr:colOff>114300</xdr:colOff>
      <xdr:row>98</xdr:row>
      <xdr:rowOff>124588</xdr:rowOff>
    </xdr:to>
    <xdr:cxnSp macro="">
      <xdr:nvCxnSpPr>
        <xdr:cNvPr id="697" name="直線コネクタ 696"/>
        <xdr:cNvCxnSpPr/>
      </xdr:nvCxnSpPr>
      <xdr:spPr>
        <a:xfrm>
          <a:off x="13703300" y="16891291"/>
          <a:ext cx="889000" cy="3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86525</xdr:rowOff>
    </xdr:from>
    <xdr:to>
      <xdr:col>71</xdr:col>
      <xdr:colOff>177800</xdr:colOff>
      <xdr:row>98</xdr:row>
      <xdr:rowOff>89191</xdr:rowOff>
    </xdr:to>
    <xdr:cxnSp macro="">
      <xdr:nvCxnSpPr>
        <xdr:cNvPr id="700" name="直線コネクタ 699"/>
        <xdr:cNvCxnSpPr/>
      </xdr:nvCxnSpPr>
      <xdr:spPr>
        <a:xfrm>
          <a:off x="12814300" y="1688862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74840</xdr:rowOff>
    </xdr:from>
    <xdr:to>
      <xdr:col>85</xdr:col>
      <xdr:colOff>177800</xdr:colOff>
      <xdr:row>99</xdr:row>
      <xdr:rowOff>4990</xdr:rowOff>
    </xdr:to>
    <xdr:sp macro="" textlink="">
      <xdr:nvSpPr>
        <xdr:cNvPr id="710" name="楕円 709"/>
        <xdr:cNvSpPr/>
      </xdr:nvSpPr>
      <xdr:spPr>
        <a:xfrm>
          <a:off x="16268700" y="168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53267</xdr:rowOff>
    </xdr:from>
    <xdr:ext cx="534377" cy="259045"/>
    <xdr:sp macro="" textlink="">
      <xdr:nvSpPr>
        <xdr:cNvPr id="711" name="公債費該当値テキスト"/>
        <xdr:cNvSpPr txBox="1"/>
      </xdr:nvSpPr>
      <xdr:spPr>
        <a:xfrm>
          <a:off x="16370300" y="168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90818</xdr:rowOff>
    </xdr:from>
    <xdr:to>
      <xdr:col>81</xdr:col>
      <xdr:colOff>101600</xdr:colOff>
      <xdr:row>99</xdr:row>
      <xdr:rowOff>20968</xdr:rowOff>
    </xdr:to>
    <xdr:sp macro="" textlink="">
      <xdr:nvSpPr>
        <xdr:cNvPr id="712" name="楕円 711"/>
        <xdr:cNvSpPr/>
      </xdr:nvSpPr>
      <xdr:spPr>
        <a:xfrm>
          <a:off x="15430500" y="168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12095</xdr:rowOff>
    </xdr:from>
    <xdr:ext cx="534377" cy="259045"/>
    <xdr:sp macro="" textlink="">
      <xdr:nvSpPr>
        <xdr:cNvPr id="713" name="テキスト ボックス 712"/>
        <xdr:cNvSpPr txBox="1"/>
      </xdr:nvSpPr>
      <xdr:spPr>
        <a:xfrm>
          <a:off x="15214111" y="169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73788</xdr:rowOff>
    </xdr:from>
    <xdr:to>
      <xdr:col>76</xdr:col>
      <xdr:colOff>165100</xdr:colOff>
      <xdr:row>99</xdr:row>
      <xdr:rowOff>3938</xdr:rowOff>
    </xdr:to>
    <xdr:sp macro="" textlink="">
      <xdr:nvSpPr>
        <xdr:cNvPr id="714" name="楕円 713"/>
        <xdr:cNvSpPr/>
      </xdr:nvSpPr>
      <xdr:spPr>
        <a:xfrm>
          <a:off x="14541500" y="168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166515</xdr:rowOff>
    </xdr:from>
    <xdr:ext cx="534377" cy="259045"/>
    <xdr:sp macro="" textlink="">
      <xdr:nvSpPr>
        <xdr:cNvPr id="715" name="テキスト ボックス 714"/>
        <xdr:cNvSpPr txBox="1"/>
      </xdr:nvSpPr>
      <xdr:spPr>
        <a:xfrm>
          <a:off x="14325111" y="16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38391</xdr:rowOff>
    </xdr:from>
    <xdr:to>
      <xdr:col>72</xdr:col>
      <xdr:colOff>38100</xdr:colOff>
      <xdr:row>98</xdr:row>
      <xdr:rowOff>139991</xdr:rowOff>
    </xdr:to>
    <xdr:sp macro="" textlink="">
      <xdr:nvSpPr>
        <xdr:cNvPr id="716" name="楕円 715"/>
        <xdr:cNvSpPr/>
      </xdr:nvSpPr>
      <xdr:spPr>
        <a:xfrm>
          <a:off x="13652500" y="168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131118</xdr:rowOff>
    </xdr:from>
    <xdr:ext cx="534377" cy="259045"/>
    <xdr:sp macro="" textlink="">
      <xdr:nvSpPr>
        <xdr:cNvPr id="717" name="テキスト ボックス 716"/>
        <xdr:cNvSpPr txBox="1"/>
      </xdr:nvSpPr>
      <xdr:spPr>
        <a:xfrm>
          <a:off x="13436111" y="169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35725</xdr:rowOff>
    </xdr:from>
    <xdr:to>
      <xdr:col>67</xdr:col>
      <xdr:colOff>101600</xdr:colOff>
      <xdr:row>98</xdr:row>
      <xdr:rowOff>137325</xdr:rowOff>
    </xdr:to>
    <xdr:sp macro="" textlink="">
      <xdr:nvSpPr>
        <xdr:cNvPr id="718" name="楕円 717"/>
        <xdr:cNvSpPr/>
      </xdr:nvSpPr>
      <xdr:spPr>
        <a:xfrm>
          <a:off x="12763500" y="168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128452</xdr:rowOff>
    </xdr:from>
    <xdr:ext cx="534377" cy="259045"/>
    <xdr:sp macro="" textlink="">
      <xdr:nvSpPr>
        <xdr:cNvPr id="719" name="テキスト ボックス 718"/>
        <xdr:cNvSpPr txBox="1"/>
      </xdr:nvSpPr>
      <xdr:spPr>
        <a:xfrm>
          <a:off x="12547111" y="169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令和２年度決算の特徴点は、次のとおり。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類似団体の中で住民一人当たりの議員数が多いことから、議員報酬手当の割合が高い。○総務費：特別定額給付金及びふるさと応援寄附に伴う事務経費の増加。○民生費：子育て世帯への臨時特別給付金事業により微増。○衛生費：一部事務組合病院への貸付金の皆減により減少。○農林水産業費：畜産・酪農収益力強化整備等特別対策事業の終了により減少。○商工費：新型コロナウイルス感染症拡大防止協力金等の新型コロナウイルス対策関連事業により増加。○土木費：下水道事業法適用化に伴う繰出金の減少。○消防費：防災サイレン・スピーカ設置事業の終了により減少。○教育費：義務教育施設整備基金積立金及び新型コロナウイルス対策事業により増加。○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臨時財政対策債等の償還開始により微増。</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実質収支額及び積立金が前年度より増加したことに加え、積立金取崩額の皆減により実質単年度収支はプラスになった。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財政調整基金残高は、行政改革により、平成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百万円まで積み立てることができたが、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以降の取崩し額が大きくなったことにより、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末で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百万円に減少したが、地域社会再生事業費の創設等により普通交付税が増加したことなどから、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百万円まで回復している。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今後も、必要なサービスを適切に実施しながら、安定した財政運営に努める。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宮城県蔵王町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各公営事業会計で、赤字額は発生していない。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標準財政規模に対して黒字割合が高くなっている水道事業会計については、平成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年度から高料金対策補助金を繰り出している。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また、蔵王病院事業会計についても、平成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月に策定した蔵王病院新改革プランに基づき、経営健全化のための補助金を繰り出している。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今後も公費負担の適正化を進めていく。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9&#26376;&#36861;&#21152;&#20998;/&#12304;&#36001;&#25919;&#29366;&#27841;&#36039;&#26009;&#38598;&#12305;_043010_&#34101;&#2957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0.5</v>
          </cell>
          <cell r="CN51">
            <v>22.1</v>
          </cell>
          <cell r="CV51">
            <v>6.7</v>
          </cell>
        </row>
        <row r="53">
          <cell r="BP53">
            <v>58.4</v>
          </cell>
          <cell r="BX53">
            <v>59</v>
          </cell>
          <cell r="CF53">
            <v>60.8</v>
          </cell>
          <cell r="CN53">
            <v>63.1</v>
          </cell>
          <cell r="CV53">
            <v>64.900000000000006</v>
          </cell>
        </row>
        <row r="55">
          <cell r="AN55" t="str">
            <v>類似団体内平均値</v>
          </cell>
          <cell r="BP55">
            <v>38.5</v>
          </cell>
          <cell r="BX55">
            <v>32.799999999999997</v>
          </cell>
          <cell r="CF55">
            <v>20.9</v>
          </cell>
          <cell r="CN55">
            <v>21</v>
          </cell>
          <cell r="CV55">
            <v>23.5</v>
          </cell>
        </row>
        <row r="57">
          <cell r="BP57">
            <v>57.6</v>
          </cell>
          <cell r="BX57">
            <v>58.9</v>
          </cell>
          <cell r="CF57">
            <v>60.5</v>
          </cell>
          <cell r="CN57">
            <v>61.2</v>
          </cell>
          <cell r="CV57">
            <v>61.8</v>
          </cell>
        </row>
        <row r="72">
          <cell r="BP72" t="str">
            <v>H28</v>
          </cell>
          <cell r="BX72" t="str">
            <v>H29</v>
          </cell>
          <cell r="CF72" t="str">
            <v>H30</v>
          </cell>
          <cell r="CN72" t="str">
            <v>R01</v>
          </cell>
          <cell r="CV72" t="str">
            <v>R02</v>
          </cell>
        </row>
        <row r="73">
          <cell r="AN73" t="str">
            <v>当該団体値</v>
          </cell>
          <cell r="BP73">
            <v>0.5</v>
          </cell>
          <cell r="CN73">
            <v>22.1</v>
          </cell>
          <cell r="CV73">
            <v>6.7</v>
          </cell>
        </row>
        <row r="75">
          <cell r="BP75">
            <v>5.6</v>
          </cell>
          <cell r="BX75">
            <v>5.2</v>
          </cell>
          <cell r="CF75">
            <v>5.0999999999999996</v>
          </cell>
          <cell r="CN75">
            <v>5.0999999999999996</v>
          </cell>
          <cell r="CV75">
            <v>4.5999999999999996</v>
          </cell>
        </row>
        <row r="77">
          <cell r="AN77" t="str">
            <v>類似団体内平均値</v>
          </cell>
          <cell r="BP77">
            <v>38.5</v>
          </cell>
          <cell r="BX77">
            <v>32.799999999999997</v>
          </cell>
          <cell r="CF77">
            <v>20.9</v>
          </cell>
          <cell r="CN77">
            <v>21</v>
          </cell>
          <cell r="CV77">
            <v>23.5</v>
          </cell>
        </row>
        <row r="79">
          <cell r="BP79">
            <v>9.1999999999999993</v>
          </cell>
          <cell r="BX79">
            <v>9.1</v>
          </cell>
          <cell r="CF79">
            <v>9.1</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8192577</v>
      </c>
      <c r="BO4" s="395"/>
      <c r="BP4" s="395"/>
      <c r="BQ4" s="395"/>
      <c r="BR4" s="395"/>
      <c r="BS4" s="395"/>
      <c r="BT4" s="395"/>
      <c r="BU4" s="396"/>
      <c r="BV4" s="394">
        <v>6955661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4.5999999999999996</v>
      </c>
      <c r="CU4" s="401"/>
      <c r="CV4" s="401"/>
      <c r="CW4" s="401"/>
      <c r="CX4" s="401"/>
      <c r="CY4" s="401"/>
      <c r="CZ4" s="401"/>
      <c r="DA4" s="402"/>
      <c r="DB4" s="400">
        <v>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7958734</v>
      </c>
      <c r="BO5" s="432"/>
      <c r="BP5" s="432"/>
      <c r="BQ5" s="432"/>
      <c r="BR5" s="432"/>
      <c r="BS5" s="432"/>
      <c r="BT5" s="432"/>
      <c r="BU5" s="433"/>
      <c r="BV5" s="431">
        <v>6707305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91.7</v>
      </c>
      <c r="CU5" s="429"/>
      <c r="CV5" s="429"/>
      <c r="CW5" s="429"/>
      <c r="CX5" s="429"/>
      <c r="CY5" s="429"/>
      <c r="CZ5" s="429"/>
      <c r="DA5" s="430"/>
      <c r="DB5" s="428">
        <v>91.4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233843</v>
      </c>
      <c r="BO6" s="432"/>
      <c r="BP6" s="432"/>
      <c r="BQ6" s="432"/>
      <c r="BR6" s="432"/>
      <c r="BS6" s="432"/>
      <c r="BT6" s="432"/>
      <c r="BU6" s="433"/>
      <c r="BV6" s="431">
        <v>248356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96.1</v>
      </c>
      <c r="CU6" s="469"/>
      <c r="CV6" s="469"/>
      <c r="CW6" s="469"/>
      <c r="CX6" s="469"/>
      <c r="CY6" s="469"/>
      <c r="CZ6" s="469"/>
      <c r="DA6" s="470"/>
      <c r="DB6" s="468">
        <v>95.5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36980</v>
      </c>
      <c r="BO7" s="432"/>
      <c r="BP7" s="432"/>
      <c r="BQ7" s="432"/>
      <c r="BR7" s="432"/>
      <c r="BS7" s="432"/>
      <c r="BT7" s="432"/>
      <c r="BU7" s="433"/>
      <c r="BV7" s="431">
        <v>87785</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4293499</v>
      </c>
      <c r="CU7" s="432"/>
      <c r="CV7" s="432"/>
      <c r="CW7" s="432"/>
      <c r="CX7" s="432"/>
      <c r="CY7" s="432"/>
      <c r="CZ7" s="432"/>
      <c r="DA7" s="433"/>
      <c r="DB7" s="431">
        <v>3992688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196863</v>
      </c>
      <c r="BO8" s="432"/>
      <c r="BP8" s="432"/>
      <c r="BQ8" s="432"/>
      <c r="BR8" s="432"/>
      <c r="BS8" s="432"/>
      <c r="BT8" s="432"/>
      <c r="BU8" s="433"/>
      <c r="BV8" s="431">
        <v>160571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0.48</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11418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108</v>
      </c>
      <c r="AV9" s="464"/>
      <c r="AW9" s="464"/>
      <c r="AX9" s="464"/>
      <c r="AY9" s="465" t="s">
        <v>115</v>
      </c>
      <c r="AZ9" s="466"/>
      <c r="BA9" s="466"/>
      <c r="BB9" s="466"/>
      <c r="BC9" s="466"/>
      <c r="BD9" s="466"/>
      <c r="BE9" s="466"/>
      <c r="BF9" s="466"/>
      <c r="BG9" s="466"/>
      <c r="BH9" s="466"/>
      <c r="BI9" s="466"/>
      <c r="BJ9" s="466"/>
      <c r="BK9" s="466"/>
      <c r="BL9" s="466"/>
      <c r="BM9" s="467"/>
      <c r="BN9" s="431">
        <v>36292</v>
      </c>
      <c r="BO9" s="432"/>
      <c r="BP9" s="432"/>
      <c r="BQ9" s="432"/>
      <c r="BR9" s="432"/>
      <c r="BS9" s="432"/>
      <c r="BT9" s="432"/>
      <c r="BU9" s="433"/>
      <c r="BV9" s="431">
        <v>12918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7.6</v>
      </c>
      <c r="CU9" s="429"/>
      <c r="CV9" s="429"/>
      <c r="CW9" s="429"/>
      <c r="CX9" s="429"/>
      <c r="CY9" s="429"/>
      <c r="CZ9" s="429"/>
      <c r="DA9" s="430"/>
      <c r="DB9" s="428">
        <v>7.9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12316</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131697</v>
      </c>
      <c r="BO10" s="432"/>
      <c r="BP10" s="432"/>
      <c r="BQ10" s="432"/>
      <c r="BR10" s="432"/>
      <c r="BS10" s="432"/>
      <c r="BT10" s="432"/>
      <c r="BU10" s="433"/>
      <c r="BV10" s="431">
        <v>68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108</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11706</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108</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418897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11621</v>
      </c>
      <c r="S13" s="516"/>
      <c r="T13" s="516"/>
      <c r="U13" s="516"/>
      <c r="V13" s="517"/>
      <c r="W13" s="447" t="s">
        <v>137</v>
      </c>
      <c r="X13" s="448"/>
      <c r="Y13" s="448"/>
      <c r="Z13" s="448"/>
      <c r="AA13" s="448"/>
      <c r="AB13" s="438"/>
      <c r="AC13" s="482">
        <v>842</v>
      </c>
      <c r="AD13" s="483"/>
      <c r="AE13" s="483"/>
      <c r="AF13" s="483"/>
      <c r="AG13" s="525"/>
      <c r="AH13" s="482">
        <v>864</v>
      </c>
      <c r="AI13" s="483"/>
      <c r="AJ13" s="483"/>
      <c r="AK13" s="483"/>
      <c r="AL13" s="484"/>
      <c r="AM13" s="460" t="s">
        <v>138</v>
      </c>
      <c r="AN13" s="461"/>
      <c r="AO13" s="461"/>
      <c r="AP13" s="461"/>
      <c r="AQ13" s="461"/>
      <c r="AR13" s="461"/>
      <c r="AS13" s="461"/>
      <c r="AT13" s="462"/>
      <c r="AU13" s="463" t="s">
        <v>108</v>
      </c>
      <c r="AV13" s="464"/>
      <c r="AW13" s="464"/>
      <c r="AX13" s="464"/>
      <c r="AY13" s="465" t="s">
        <v>139</v>
      </c>
      <c r="AZ13" s="466"/>
      <c r="BA13" s="466"/>
      <c r="BB13" s="466"/>
      <c r="BC13" s="466"/>
      <c r="BD13" s="466"/>
      <c r="BE13" s="466"/>
      <c r="BF13" s="466"/>
      <c r="BG13" s="466"/>
      <c r="BH13" s="466"/>
      <c r="BI13" s="466"/>
      <c r="BJ13" s="466"/>
      <c r="BK13" s="466"/>
      <c r="BL13" s="466"/>
      <c r="BM13" s="467"/>
      <c r="BN13" s="431">
        <v>167989</v>
      </c>
      <c r="BO13" s="432"/>
      <c r="BP13" s="432"/>
      <c r="BQ13" s="432"/>
      <c r="BR13" s="432"/>
      <c r="BS13" s="432"/>
      <c r="BT13" s="432"/>
      <c r="BU13" s="433"/>
      <c r="BV13" s="431">
        <v>-405911</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4.5999999999999996</v>
      </c>
      <c r="CU13" s="429"/>
      <c r="CV13" s="429"/>
      <c r="CW13" s="429"/>
      <c r="CX13" s="429"/>
      <c r="CY13" s="429"/>
      <c r="CZ13" s="429"/>
      <c r="DA13" s="430"/>
      <c r="DB13" s="428">
        <v>5.0999999999999996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11844</v>
      </c>
      <c r="S14" s="516"/>
      <c r="T14" s="516"/>
      <c r="U14" s="516"/>
      <c r="V14" s="517"/>
      <c r="W14" s="421"/>
      <c r="X14" s="422"/>
      <c r="Y14" s="422"/>
      <c r="Z14" s="422"/>
      <c r="AA14" s="422"/>
      <c r="AB14" s="411"/>
      <c r="AC14" s="518">
        <v>13.9</v>
      </c>
      <c r="AD14" s="519"/>
      <c r="AE14" s="519"/>
      <c r="AF14" s="519"/>
      <c r="AG14" s="520"/>
      <c r="AH14" s="518">
        <v>14.1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6.7</v>
      </c>
      <c r="CU14" s="530"/>
      <c r="CV14" s="530"/>
      <c r="CW14" s="530"/>
      <c r="CX14" s="530"/>
      <c r="CY14" s="530"/>
      <c r="CZ14" s="530"/>
      <c r="DA14" s="531"/>
      <c r="DB14" s="529">
        <v>22.1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143</v>
      </c>
      <c r="N15" s="523"/>
      <c r="O15" s="523"/>
      <c r="P15" s="523"/>
      <c r="Q15" s="524"/>
      <c r="R15" s="515">
        <v>11759</v>
      </c>
      <c r="S15" s="516"/>
      <c r="T15" s="516"/>
      <c r="U15" s="516"/>
      <c r="V15" s="517"/>
      <c r="W15" s="447" t="s">
        <v>144</v>
      </c>
      <c r="X15" s="448"/>
      <c r="Y15" s="448"/>
      <c r="Z15" s="448"/>
      <c r="AA15" s="448"/>
      <c r="AB15" s="438"/>
      <c r="AC15" s="482">
        <v>1882</v>
      </c>
      <c r="AD15" s="483"/>
      <c r="AE15" s="483"/>
      <c r="AF15" s="483"/>
      <c r="AG15" s="525"/>
      <c r="AH15" s="482">
        <v>1928</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1673541</v>
      </c>
      <c r="BO15" s="395"/>
      <c r="BP15" s="395"/>
      <c r="BQ15" s="395"/>
      <c r="BR15" s="395"/>
      <c r="BS15" s="395"/>
      <c r="BT15" s="395"/>
      <c r="BU15" s="396"/>
      <c r="BV15" s="394">
        <v>1633592</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31</v>
      </c>
      <c r="AD16" s="519"/>
      <c r="AE16" s="519"/>
      <c r="AF16" s="519"/>
      <c r="AG16" s="520"/>
      <c r="AH16" s="518">
        <v>31.5</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3654561</v>
      </c>
      <c r="BO16" s="432"/>
      <c r="BP16" s="432"/>
      <c r="BQ16" s="432"/>
      <c r="BR16" s="432"/>
      <c r="BS16" s="432"/>
      <c r="BT16" s="432"/>
      <c r="BU16" s="433"/>
      <c r="BV16" s="431">
        <v>3364171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150</v>
      </c>
      <c r="N17" s="539"/>
      <c r="O17" s="539"/>
      <c r="P17" s="539"/>
      <c r="Q17" s="540"/>
      <c r="R17" s="535" t="s">
        <v>148</v>
      </c>
      <c r="S17" s="536"/>
      <c r="T17" s="536"/>
      <c r="U17" s="536"/>
      <c r="V17" s="537"/>
      <c r="W17" s="447" t="s">
        <v>151</v>
      </c>
      <c r="X17" s="448"/>
      <c r="Y17" s="448"/>
      <c r="Z17" s="448"/>
      <c r="AA17" s="448"/>
      <c r="AB17" s="438"/>
      <c r="AC17" s="482">
        <v>3354</v>
      </c>
      <c r="AD17" s="483"/>
      <c r="AE17" s="483"/>
      <c r="AF17" s="483"/>
      <c r="AG17" s="525"/>
      <c r="AH17" s="482">
        <v>3333</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2121219</v>
      </c>
      <c r="BO17" s="432"/>
      <c r="BP17" s="432"/>
      <c r="BQ17" s="432"/>
      <c r="BR17" s="432"/>
      <c r="BS17" s="432"/>
      <c r="BT17" s="432"/>
      <c r="BU17" s="433"/>
      <c r="BV17" s="431">
        <v>2083377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152.83000000000001</v>
      </c>
      <c r="M18" s="547"/>
      <c r="N18" s="547"/>
      <c r="O18" s="547"/>
      <c r="P18" s="547"/>
      <c r="Q18" s="547"/>
      <c r="R18" s="548"/>
      <c r="S18" s="548"/>
      <c r="T18" s="548"/>
      <c r="U18" s="548"/>
      <c r="V18" s="549"/>
      <c r="W18" s="449"/>
      <c r="X18" s="450"/>
      <c r="Y18" s="450"/>
      <c r="Z18" s="450"/>
      <c r="AA18" s="450"/>
      <c r="AB18" s="441"/>
      <c r="AC18" s="550">
        <v>55.2</v>
      </c>
      <c r="AD18" s="551"/>
      <c r="AE18" s="551"/>
      <c r="AF18" s="551"/>
      <c r="AG18" s="552"/>
      <c r="AH18" s="550">
        <v>54.4</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3903451</v>
      </c>
      <c r="BO18" s="432"/>
      <c r="BP18" s="432"/>
      <c r="BQ18" s="432"/>
      <c r="BR18" s="432"/>
      <c r="BS18" s="432"/>
      <c r="BT18" s="432"/>
      <c r="BU18" s="433"/>
      <c r="BV18" s="431">
        <v>3671030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75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5636942</v>
      </c>
      <c r="BO19" s="432"/>
      <c r="BP19" s="432"/>
      <c r="BQ19" s="432"/>
      <c r="BR19" s="432"/>
      <c r="BS19" s="432"/>
      <c r="BT19" s="432"/>
      <c r="BU19" s="433"/>
      <c r="BV19" s="431">
        <v>5310065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3924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4590487</v>
      </c>
      <c r="BO23" s="432"/>
      <c r="BP23" s="432"/>
      <c r="BQ23" s="432"/>
      <c r="BR23" s="432"/>
      <c r="BS23" s="432"/>
      <c r="BT23" s="432"/>
      <c r="BU23" s="433"/>
      <c r="BV23" s="431">
        <v>4545898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8300</v>
      </c>
      <c r="R24" s="483"/>
      <c r="S24" s="483"/>
      <c r="T24" s="483"/>
      <c r="U24" s="483"/>
      <c r="V24" s="525"/>
      <c r="W24" s="584"/>
      <c r="X24" s="572"/>
      <c r="Y24" s="573"/>
      <c r="Z24" s="481" t="s">
        <v>167</v>
      </c>
      <c r="AA24" s="461"/>
      <c r="AB24" s="461"/>
      <c r="AC24" s="461"/>
      <c r="AD24" s="461"/>
      <c r="AE24" s="461"/>
      <c r="AF24" s="461"/>
      <c r="AG24" s="462"/>
      <c r="AH24" s="482">
        <v>145</v>
      </c>
      <c r="AI24" s="483"/>
      <c r="AJ24" s="483"/>
      <c r="AK24" s="483"/>
      <c r="AL24" s="525"/>
      <c r="AM24" s="482">
        <v>420790</v>
      </c>
      <c r="AN24" s="483"/>
      <c r="AO24" s="483"/>
      <c r="AP24" s="483"/>
      <c r="AQ24" s="483"/>
      <c r="AR24" s="525"/>
      <c r="AS24" s="482">
        <v>2902</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3172408</v>
      </c>
      <c r="BO24" s="432"/>
      <c r="BP24" s="432"/>
      <c r="BQ24" s="432"/>
      <c r="BR24" s="432"/>
      <c r="BS24" s="432"/>
      <c r="BT24" s="432"/>
      <c r="BU24" s="433"/>
      <c r="BV24" s="431">
        <v>3210721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5990</v>
      </c>
      <c r="R25" s="483"/>
      <c r="S25" s="483"/>
      <c r="T25" s="483"/>
      <c r="U25" s="483"/>
      <c r="V25" s="525"/>
      <c r="W25" s="584"/>
      <c r="X25" s="572"/>
      <c r="Y25" s="573"/>
      <c r="Z25" s="481" t="s">
        <v>170</v>
      </c>
      <c r="AA25" s="461"/>
      <c r="AB25" s="461"/>
      <c r="AC25" s="461"/>
      <c r="AD25" s="461"/>
      <c r="AE25" s="461"/>
      <c r="AF25" s="461"/>
      <c r="AG25" s="462"/>
      <c r="AH25" s="482" t="s">
        <v>171</v>
      </c>
      <c r="AI25" s="483"/>
      <c r="AJ25" s="483"/>
      <c r="AK25" s="483"/>
      <c r="AL25" s="525"/>
      <c r="AM25" s="482" t="s">
        <v>171</v>
      </c>
      <c r="AN25" s="483"/>
      <c r="AO25" s="483"/>
      <c r="AP25" s="483"/>
      <c r="AQ25" s="483"/>
      <c r="AR25" s="525"/>
      <c r="AS25" s="482" t="s">
        <v>127</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551528</v>
      </c>
      <c r="BO25" s="395"/>
      <c r="BP25" s="395"/>
      <c r="BQ25" s="395"/>
      <c r="BR25" s="395"/>
      <c r="BS25" s="395"/>
      <c r="BT25" s="395"/>
      <c r="BU25" s="396"/>
      <c r="BV25" s="394">
        <v>248639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5370</v>
      </c>
      <c r="R26" s="483"/>
      <c r="S26" s="483"/>
      <c r="T26" s="483"/>
      <c r="U26" s="483"/>
      <c r="V26" s="525"/>
      <c r="W26" s="584"/>
      <c r="X26" s="572"/>
      <c r="Y26" s="573"/>
      <c r="Z26" s="481" t="s">
        <v>174</v>
      </c>
      <c r="AA26" s="594"/>
      <c r="AB26" s="594"/>
      <c r="AC26" s="594"/>
      <c r="AD26" s="594"/>
      <c r="AE26" s="594"/>
      <c r="AF26" s="594"/>
      <c r="AG26" s="595"/>
      <c r="AH26" s="482">
        <v>7</v>
      </c>
      <c r="AI26" s="483"/>
      <c r="AJ26" s="483"/>
      <c r="AK26" s="483"/>
      <c r="AL26" s="525"/>
      <c r="AM26" s="482">
        <v>19103</v>
      </c>
      <c r="AN26" s="483"/>
      <c r="AO26" s="483"/>
      <c r="AP26" s="483"/>
      <c r="AQ26" s="483"/>
      <c r="AR26" s="525"/>
      <c r="AS26" s="482">
        <v>2729</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171</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3050</v>
      </c>
      <c r="R27" s="483"/>
      <c r="S27" s="483"/>
      <c r="T27" s="483"/>
      <c r="U27" s="483"/>
      <c r="V27" s="525"/>
      <c r="W27" s="584"/>
      <c r="X27" s="572"/>
      <c r="Y27" s="573"/>
      <c r="Z27" s="481" t="s">
        <v>177</v>
      </c>
      <c r="AA27" s="461"/>
      <c r="AB27" s="461"/>
      <c r="AC27" s="461"/>
      <c r="AD27" s="461"/>
      <c r="AE27" s="461"/>
      <c r="AF27" s="461"/>
      <c r="AG27" s="462"/>
      <c r="AH27" s="482">
        <v>19</v>
      </c>
      <c r="AI27" s="483"/>
      <c r="AJ27" s="483"/>
      <c r="AK27" s="483"/>
      <c r="AL27" s="525"/>
      <c r="AM27" s="482">
        <v>54494</v>
      </c>
      <c r="AN27" s="483"/>
      <c r="AO27" s="483"/>
      <c r="AP27" s="483"/>
      <c r="AQ27" s="483"/>
      <c r="AR27" s="525"/>
      <c r="AS27" s="482">
        <v>2868</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224126</v>
      </c>
      <c r="BO27" s="608"/>
      <c r="BP27" s="608"/>
      <c r="BQ27" s="608"/>
      <c r="BR27" s="608"/>
      <c r="BS27" s="608"/>
      <c r="BT27" s="608"/>
      <c r="BU27" s="609"/>
      <c r="BV27" s="607">
        <v>224117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2570</v>
      </c>
      <c r="R28" s="483"/>
      <c r="S28" s="483"/>
      <c r="T28" s="483"/>
      <c r="U28" s="483"/>
      <c r="V28" s="525"/>
      <c r="W28" s="584"/>
      <c r="X28" s="572"/>
      <c r="Y28" s="573"/>
      <c r="Z28" s="481" t="s">
        <v>180</v>
      </c>
      <c r="AA28" s="461"/>
      <c r="AB28" s="461"/>
      <c r="AC28" s="461"/>
      <c r="AD28" s="461"/>
      <c r="AE28" s="461"/>
      <c r="AF28" s="461"/>
      <c r="AG28" s="462"/>
      <c r="AH28" s="482" t="s">
        <v>171</v>
      </c>
      <c r="AI28" s="483"/>
      <c r="AJ28" s="483"/>
      <c r="AK28" s="483"/>
      <c r="AL28" s="525"/>
      <c r="AM28" s="482" t="s">
        <v>171</v>
      </c>
      <c r="AN28" s="483"/>
      <c r="AO28" s="483"/>
      <c r="AP28" s="483"/>
      <c r="AQ28" s="483"/>
      <c r="AR28" s="525"/>
      <c r="AS28" s="482" t="s">
        <v>127</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517927</v>
      </c>
      <c r="BO28" s="395"/>
      <c r="BP28" s="395"/>
      <c r="BQ28" s="395"/>
      <c r="BR28" s="395"/>
      <c r="BS28" s="395"/>
      <c r="BT28" s="395"/>
      <c r="BU28" s="396"/>
      <c r="BV28" s="394">
        <v>296230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13</v>
      </c>
      <c r="M29" s="483"/>
      <c r="N29" s="483"/>
      <c r="O29" s="483"/>
      <c r="P29" s="525"/>
      <c r="Q29" s="482">
        <v>2470</v>
      </c>
      <c r="R29" s="483"/>
      <c r="S29" s="483"/>
      <c r="T29" s="483"/>
      <c r="U29" s="483"/>
      <c r="V29" s="525"/>
      <c r="W29" s="585"/>
      <c r="X29" s="586"/>
      <c r="Y29" s="587"/>
      <c r="Z29" s="481" t="s">
        <v>183</v>
      </c>
      <c r="AA29" s="461"/>
      <c r="AB29" s="461"/>
      <c r="AC29" s="461"/>
      <c r="AD29" s="461"/>
      <c r="AE29" s="461"/>
      <c r="AF29" s="461"/>
      <c r="AG29" s="462"/>
      <c r="AH29" s="482">
        <v>164</v>
      </c>
      <c r="AI29" s="483"/>
      <c r="AJ29" s="483"/>
      <c r="AK29" s="483"/>
      <c r="AL29" s="525"/>
      <c r="AM29" s="482">
        <v>475284</v>
      </c>
      <c r="AN29" s="483"/>
      <c r="AO29" s="483"/>
      <c r="AP29" s="483"/>
      <c r="AQ29" s="483"/>
      <c r="AR29" s="525"/>
      <c r="AS29" s="482">
        <v>2898</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522180</v>
      </c>
      <c r="BO29" s="432"/>
      <c r="BP29" s="432"/>
      <c r="BQ29" s="432"/>
      <c r="BR29" s="432"/>
      <c r="BS29" s="432"/>
      <c r="BT29" s="432"/>
      <c r="BU29" s="433"/>
      <c r="BV29" s="431">
        <v>522128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97.5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707355</v>
      </c>
      <c r="BO30" s="608"/>
      <c r="BP30" s="608"/>
      <c r="BQ30" s="608"/>
      <c r="BR30" s="608"/>
      <c r="BS30" s="608"/>
      <c r="BT30" s="608"/>
      <c r="BU30" s="609"/>
      <c r="BV30" s="607">
        <v>522067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194</v>
      </c>
      <c r="AN33" s="455"/>
      <c r="AO33" s="420" t="s">
        <v>193</v>
      </c>
      <c r="AP33" s="420"/>
      <c r="AQ33" s="420"/>
      <c r="AR33" s="420"/>
      <c r="AS33" s="420"/>
      <c r="AT33" s="420"/>
      <c r="AU33" s="420"/>
      <c r="AV33" s="420"/>
      <c r="AW33" s="420"/>
      <c r="AX33" s="420"/>
      <c r="AY33" s="420"/>
      <c r="AZ33" s="420"/>
      <c r="BA33" s="420"/>
      <c r="BB33" s="420"/>
      <c r="BC33" s="420"/>
      <c r="BD33" s="217"/>
      <c r="BE33" s="420" t="s">
        <v>195</v>
      </c>
      <c r="BF33" s="420"/>
      <c r="BG33" s="420" t="s">
        <v>196</v>
      </c>
      <c r="BH33" s="420"/>
      <c r="BI33" s="420"/>
      <c r="BJ33" s="420"/>
      <c r="BK33" s="420"/>
      <c r="BL33" s="420"/>
      <c r="BM33" s="420"/>
      <c r="BN33" s="420"/>
      <c r="BO33" s="420"/>
      <c r="BP33" s="420"/>
      <c r="BQ33" s="420"/>
      <c r="BR33" s="420"/>
      <c r="BS33" s="420"/>
      <c r="BT33" s="420"/>
      <c r="BU33" s="420"/>
      <c r="BV33" s="217"/>
      <c r="BW33" s="455" t="s">
        <v>195</v>
      </c>
      <c r="BX33" s="455"/>
      <c r="BY33" s="420" t="s">
        <v>197</v>
      </c>
      <c r="BZ33" s="420"/>
      <c r="CA33" s="420"/>
      <c r="CB33" s="420"/>
      <c r="CC33" s="420"/>
      <c r="CD33" s="420"/>
      <c r="CE33" s="420"/>
      <c r="CF33" s="420"/>
      <c r="CG33" s="420"/>
      <c r="CH33" s="420"/>
      <c r="CI33" s="420"/>
      <c r="CJ33" s="420"/>
      <c r="CK33" s="420"/>
      <c r="CL33" s="420"/>
      <c r="CM33" s="420"/>
      <c r="CN33" s="216"/>
      <c r="CO33" s="455" t="s">
        <v>194</v>
      </c>
      <c r="CP33" s="455"/>
      <c r="CQ33" s="420" t="s">
        <v>198</v>
      </c>
      <c r="CR33" s="420"/>
      <c r="CS33" s="420"/>
      <c r="CT33" s="420"/>
      <c r="CU33" s="420"/>
      <c r="CV33" s="420"/>
      <c r="CW33" s="420"/>
      <c r="CX33" s="420"/>
      <c r="CY33" s="420"/>
      <c r="CZ33" s="420"/>
      <c r="DA33" s="420"/>
      <c r="DB33" s="420"/>
      <c r="DC33" s="420"/>
      <c r="DD33" s="420"/>
      <c r="DE33" s="420"/>
      <c r="DF33" s="216"/>
      <c r="DG33" s="619" t="s">
        <v>199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国民健康保険蔵王病院事業会計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仙南地域広域行政事務組合：一般会計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白石市外二町組合：一般会計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7</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白石市外二町組合：病院会計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宮城県市町村職員退職手当組合：一般会計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宮城県市町村非常勤消防団員補償報償組合：一般会計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宮城県市町村自治振興センター：一般会計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宮城県後期高齢者医療広域連合：一般会計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宮城県後期高齢者医療広域連合：事業会計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1wjy/j3rKLzkhPDXj8F2S6+PtOI2eDcGLVMSalQ/Ade0/Z3y4KYxbAmfXPjamYVWaXYEgve8W6I/HwyeCvI8TQ==" saltValue="z2LVIiwElsdm27AO1Ysw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561</v>
      </c>
      <c r="D34" s="1212"/>
      <c r="E34" s="1213"/>
      <c r="F34" s="32">
        <v>16.309999999999999</v>
      </c>
      <c r="G34" s="33">
        <v>16.079999999999998</v>
      </c>
      <c r="H34" s="33">
        <v>15.71</v>
      </c>
      <c r="I34" s="33">
        <v>16.559999999999999</v>
      </c>
      <c r="J34" s="34">
        <v>16.059999999999999</v>
      </c>
      <c r="K34" s="22"/>
      <c r="L34" s="22"/>
      <c r="M34" s="22"/>
      <c r="N34" s="22"/>
      <c r="O34" s="22"/>
      <c r="P34" s="22"/>
    </row>
    <row r="35" spans="1:16" ht="39" customHeight="1" x14ac:dyDescent="0.15">
      <c r="A35" s="22"/>
      <c r="B35" s="35"/>
      <c r="C35" s="1206" t="s">
        <v>562</v>
      </c>
      <c r="D35" s="1207"/>
      <c r="E35" s="1208"/>
      <c r="F35" s="36">
        <v>3.33</v>
      </c>
      <c r="G35" s="37">
        <v>3.84</v>
      </c>
      <c r="H35" s="37">
        <v>3.72</v>
      </c>
      <c r="I35" s="37">
        <v>4.0199999999999996</v>
      </c>
      <c r="J35" s="38">
        <v>4.58</v>
      </c>
      <c r="K35" s="22"/>
      <c r="L35" s="22"/>
      <c r="M35" s="22"/>
      <c r="N35" s="22"/>
      <c r="O35" s="22"/>
      <c r="P35" s="22"/>
    </row>
    <row r="36" spans="1:16" ht="39" customHeight="1" x14ac:dyDescent="0.15">
      <c r="A36" s="22"/>
      <c r="B36" s="35"/>
      <c r="C36" s="1206" t="s">
        <v>563</v>
      </c>
      <c r="D36" s="1207"/>
      <c r="E36" s="1208"/>
      <c r="F36" s="36" t="s">
        <v>511</v>
      </c>
      <c r="G36" s="37" t="s">
        <v>511</v>
      </c>
      <c r="H36" s="37" t="s">
        <v>511</v>
      </c>
      <c r="I36" s="37" t="s">
        <v>511</v>
      </c>
      <c r="J36" s="38">
        <v>4</v>
      </c>
      <c r="K36" s="22"/>
      <c r="L36" s="22"/>
      <c r="M36" s="22"/>
      <c r="N36" s="22"/>
      <c r="O36" s="22"/>
      <c r="P36" s="22"/>
    </row>
    <row r="37" spans="1:16" ht="39" customHeight="1" x14ac:dyDescent="0.15">
      <c r="A37" s="22"/>
      <c r="B37" s="35"/>
      <c r="C37" s="1206" t="s">
        <v>564</v>
      </c>
      <c r="D37" s="1207"/>
      <c r="E37" s="1208"/>
      <c r="F37" s="36">
        <v>7.15</v>
      </c>
      <c r="G37" s="37">
        <v>7.24</v>
      </c>
      <c r="H37" s="37">
        <v>6.1</v>
      </c>
      <c r="I37" s="37">
        <v>4.8600000000000003</v>
      </c>
      <c r="J37" s="38">
        <v>2.08</v>
      </c>
      <c r="K37" s="22"/>
      <c r="L37" s="22"/>
      <c r="M37" s="22"/>
      <c r="N37" s="22"/>
      <c r="O37" s="22"/>
      <c r="P37" s="22"/>
    </row>
    <row r="38" spans="1:16" ht="39" customHeight="1" x14ac:dyDescent="0.15">
      <c r="A38" s="22"/>
      <c r="B38" s="35"/>
      <c r="C38" s="1206" t="s">
        <v>565</v>
      </c>
      <c r="D38" s="1207"/>
      <c r="E38" s="1208"/>
      <c r="F38" s="36">
        <v>3.47</v>
      </c>
      <c r="G38" s="37">
        <v>2.33</v>
      </c>
      <c r="H38" s="37">
        <v>2.61</v>
      </c>
      <c r="I38" s="37">
        <v>2.2200000000000002</v>
      </c>
      <c r="J38" s="38">
        <v>0.98</v>
      </c>
      <c r="K38" s="22"/>
      <c r="L38" s="22"/>
      <c r="M38" s="22"/>
      <c r="N38" s="22"/>
      <c r="O38" s="22"/>
      <c r="P38" s="22"/>
    </row>
    <row r="39" spans="1:16" ht="39" customHeight="1" x14ac:dyDescent="0.15">
      <c r="A39" s="22"/>
      <c r="B39" s="35"/>
      <c r="C39" s="1206" t="s">
        <v>566</v>
      </c>
      <c r="D39" s="1207"/>
      <c r="E39" s="1208"/>
      <c r="F39" s="36">
        <v>1.44</v>
      </c>
      <c r="G39" s="37">
        <v>1.1299999999999999</v>
      </c>
      <c r="H39" s="37">
        <v>0.71</v>
      </c>
      <c r="I39" s="37">
        <v>0.48</v>
      </c>
      <c r="J39" s="38">
        <v>0.84</v>
      </c>
      <c r="K39" s="22"/>
      <c r="L39" s="22"/>
      <c r="M39" s="22"/>
      <c r="N39" s="22"/>
      <c r="O39" s="22"/>
      <c r="P39" s="22"/>
    </row>
    <row r="40" spans="1:16" ht="39" customHeight="1" x14ac:dyDescent="0.15">
      <c r="A40" s="22"/>
      <c r="B40" s="35"/>
      <c r="C40" s="1206" t="s">
        <v>567</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568</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569</v>
      </c>
      <c r="D43" s="1210"/>
      <c r="E43" s="1211"/>
      <c r="F43" s="41">
        <v>0</v>
      </c>
      <c r="G43" s="42">
        <v>7.0000000000000007E-2</v>
      </c>
      <c r="H43" s="42">
        <v>0.18</v>
      </c>
      <c r="I43" s="42">
        <v>5.1100000000000003</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tKmJFX9mMNaXlflj6UY55GNV4hAadchwty77fAXC0KNq6F1BbSfy7eWizikL5f5fIDrR0RI7Itk9RqV232BzA==" saltValue="D99kvkL5jLvTVAAxjmC/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500</v>
      </c>
      <c r="L45" s="60">
        <v>493</v>
      </c>
      <c r="M45" s="60">
        <v>450</v>
      </c>
      <c r="N45" s="60">
        <v>425</v>
      </c>
      <c r="O45" s="61">
        <v>434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223</v>
      </c>
      <c r="L48" s="64">
        <v>199</v>
      </c>
      <c r="M48" s="64">
        <v>207</v>
      </c>
      <c r="N48" s="64">
        <v>245</v>
      </c>
      <c r="O48" s="65">
        <v>159</v>
      </c>
      <c r="P48" s="48"/>
      <c r="Q48" s="48"/>
      <c r="R48" s="48"/>
      <c r="S48" s="48"/>
      <c r="T48" s="48"/>
      <c r="U48" s="48"/>
    </row>
    <row r="49" spans="1:21" ht="30.75" customHeight="1" x14ac:dyDescent="0.15">
      <c r="A49" s="48"/>
      <c r="B49" s="1216"/>
      <c r="C49" s="1217"/>
      <c r="D49" s="62"/>
      <c r="E49" s="1222" t="s">
        <v>16</v>
      </c>
      <c r="F49" s="1222"/>
      <c r="G49" s="1222"/>
      <c r="H49" s="1222"/>
      <c r="I49" s="1222"/>
      <c r="J49" s="1223"/>
      <c r="K49" s="63">
        <v>52</v>
      </c>
      <c r="L49" s="64">
        <v>58</v>
      </c>
      <c r="M49" s="64">
        <v>56</v>
      </c>
      <c r="N49" s="64">
        <v>44</v>
      </c>
      <c r="O49" s="65">
        <v>54</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2</v>
      </c>
      <c r="N50" s="64">
        <v>2</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511</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584</v>
      </c>
      <c r="L52" s="64">
        <v>574</v>
      </c>
      <c r="M52" s="64">
        <v>553</v>
      </c>
      <c r="N52" s="64">
        <v>523</v>
      </c>
      <c r="O52" s="65">
        <v>504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192</v>
      </c>
      <c r="L53" s="69">
        <v>177</v>
      </c>
      <c r="M53" s="69">
        <v>162</v>
      </c>
      <c r="N53" s="69">
        <v>193</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586</v>
      </c>
      <c r="L57" s="84" t="s">
        <v>586</v>
      </c>
      <c r="M57" s="84" t="s">
        <v>586</v>
      </c>
      <c r="N57" s="84" t="s">
        <v>586</v>
      </c>
      <c r="O57" s="85" t="s">
        <v>586</v>
      </c>
    </row>
    <row r="58" spans="1:21" ht="31.5" customHeight="1" thickBot="1" x14ac:dyDescent="0.2">
      <c r="B58" s="1232"/>
      <c r="C58" s="1233"/>
      <c r="D58" s="1237" t="s">
        <v>27</v>
      </c>
      <c r="E58" s="1238"/>
      <c r="F58" s="1238"/>
      <c r="G58" s="1238"/>
      <c r="H58" s="1238"/>
      <c r="I58" s="1238"/>
      <c r="J58" s="1239"/>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eGaEVWfTFRSoFiqWuDChsrBIVz44zlfY846LPP6F50UOv9HTHgmzGpIH4k5iR2/IjxX1Bu1IlOwOUcLKdBPw==" saltValue="1wgr9ooBxQNzXoGA/iOh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4405</v>
      </c>
      <c r="J41" s="104">
        <v>4332</v>
      </c>
      <c r="K41" s="104">
        <v>4256</v>
      </c>
      <c r="L41" s="104">
        <v>4519</v>
      </c>
      <c r="M41" s="105">
        <v>4584</v>
      </c>
    </row>
    <row r="42" spans="2:13" ht="27.75" customHeight="1" x14ac:dyDescent="0.15">
      <c r="B42" s="1242"/>
      <c r="C42" s="1243"/>
      <c r="D42" s="106"/>
      <c r="E42" s="1248" t="s">
        <v>32</v>
      </c>
      <c r="F42" s="1248"/>
      <c r="G42" s="1248"/>
      <c r="H42" s="1249"/>
      <c r="I42" s="107">
        <v>0</v>
      </c>
      <c r="J42" s="108">
        <v>0</v>
      </c>
      <c r="K42" s="108">
        <v>1</v>
      </c>
      <c r="L42" s="108">
        <v>1</v>
      </c>
      <c r="M42" s="109">
        <v>1</v>
      </c>
    </row>
    <row r="43" spans="2:13" ht="27.75" customHeight="1" x14ac:dyDescent="0.15">
      <c r="B43" s="1242"/>
      <c r="C43" s="1243"/>
      <c r="D43" s="106"/>
      <c r="E43" s="1248" t="s">
        <v>33</v>
      </c>
      <c r="F43" s="1248"/>
      <c r="G43" s="1248"/>
      <c r="H43" s="1249"/>
      <c r="I43" s="107">
        <v>2450</v>
      </c>
      <c r="J43" s="108">
        <v>2330</v>
      </c>
      <c r="K43" s="108">
        <v>2195</v>
      </c>
      <c r="L43" s="108">
        <v>2176</v>
      </c>
      <c r="M43" s="109">
        <v>1856</v>
      </c>
    </row>
    <row r="44" spans="2:13" ht="27.75" customHeight="1" x14ac:dyDescent="0.15">
      <c r="B44" s="1242"/>
      <c r="C44" s="1243"/>
      <c r="D44" s="106"/>
      <c r="E44" s="1248" t="s">
        <v>34</v>
      </c>
      <c r="F44" s="1248"/>
      <c r="G44" s="1248"/>
      <c r="H44" s="1249"/>
      <c r="I44" s="107">
        <v>773</v>
      </c>
      <c r="J44" s="108">
        <v>738</v>
      </c>
      <c r="K44" s="108">
        <v>798</v>
      </c>
      <c r="L44" s="108">
        <v>862</v>
      </c>
      <c r="M44" s="109">
        <v>832</v>
      </c>
    </row>
    <row r="45" spans="2:13" ht="27.75" customHeight="1" x14ac:dyDescent="0.15">
      <c r="B45" s="1242"/>
      <c r="C45" s="1243"/>
      <c r="D45" s="106"/>
      <c r="E45" s="1248" t="s">
        <v>35</v>
      </c>
      <c r="F45" s="1248"/>
      <c r="G45" s="1248"/>
      <c r="H45" s="1249"/>
      <c r="I45" s="107">
        <v>726</v>
      </c>
      <c r="J45" s="108">
        <v>766</v>
      </c>
      <c r="K45" s="108">
        <v>733</v>
      </c>
      <c r="L45" s="108">
        <v>756</v>
      </c>
      <c r="M45" s="109">
        <v>768</v>
      </c>
    </row>
    <row r="46" spans="2:13" ht="27.75" customHeight="1" x14ac:dyDescent="0.15">
      <c r="B46" s="1242"/>
      <c r="C46" s="1243"/>
      <c r="D46" s="110"/>
      <c r="E46" s="1248" t="s">
        <v>36</v>
      </c>
      <c r="F46" s="1248"/>
      <c r="G46" s="1248"/>
      <c r="H46" s="1249"/>
      <c r="I46" s="107" t="s">
        <v>511</v>
      </c>
      <c r="J46" s="108" t="s">
        <v>511</v>
      </c>
      <c r="K46" s="108">
        <v>1</v>
      </c>
      <c r="L46" s="108">
        <v>0</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v>16</v>
      </c>
    </row>
    <row r="50" spans="2:13" ht="27.75" customHeight="1" x14ac:dyDescent="0.15">
      <c r="B50" s="1253" t="s">
        <v>40</v>
      </c>
      <c r="C50" s="1254"/>
      <c r="D50" s="112"/>
      <c r="E50" s="1248" t="s">
        <v>41</v>
      </c>
      <c r="F50" s="1248"/>
      <c r="G50" s="1248"/>
      <c r="H50" s="1249"/>
      <c r="I50" s="107">
        <v>2449</v>
      </c>
      <c r="J50" s="108">
        <v>2519</v>
      </c>
      <c r="K50" s="108">
        <v>2546</v>
      </c>
      <c r="L50" s="108">
        <v>2155</v>
      </c>
      <c r="M50" s="109">
        <v>2538</v>
      </c>
    </row>
    <row r="51" spans="2:13" ht="27.75" customHeight="1" x14ac:dyDescent="0.15">
      <c r="B51" s="1242"/>
      <c r="C51" s="1243"/>
      <c r="D51" s="106"/>
      <c r="E51" s="1248" t="s">
        <v>42</v>
      </c>
      <c r="F51" s="1248"/>
      <c r="G51" s="1248"/>
      <c r="H51" s="1249"/>
      <c r="I51" s="107">
        <v>55</v>
      </c>
      <c r="J51" s="108">
        <v>45</v>
      </c>
      <c r="K51" s="108">
        <v>39</v>
      </c>
      <c r="L51" s="108">
        <v>28</v>
      </c>
      <c r="M51" s="109">
        <v>19</v>
      </c>
    </row>
    <row r="52" spans="2:13" ht="27.75" customHeight="1" x14ac:dyDescent="0.15">
      <c r="B52" s="1244"/>
      <c r="C52" s="1245"/>
      <c r="D52" s="106"/>
      <c r="E52" s="1248" t="s">
        <v>43</v>
      </c>
      <c r="F52" s="1248"/>
      <c r="G52" s="1248"/>
      <c r="H52" s="1249"/>
      <c r="I52" s="107">
        <v>5831</v>
      </c>
      <c r="J52" s="108">
        <v>5657</v>
      </c>
      <c r="K52" s="108">
        <v>5514</v>
      </c>
      <c r="L52" s="108">
        <v>5363</v>
      </c>
      <c r="M52" s="109">
        <v>5244</v>
      </c>
    </row>
    <row r="53" spans="2:13" ht="27.75" customHeight="1" thickBot="1" x14ac:dyDescent="0.2">
      <c r="B53" s="1255" t="s">
        <v>44</v>
      </c>
      <c r="C53" s="1256"/>
      <c r="D53" s="113"/>
      <c r="E53" s="1257" t="s">
        <v>45</v>
      </c>
      <c r="F53" s="1257"/>
      <c r="G53" s="1257"/>
      <c r="H53" s="1258"/>
      <c r="I53" s="114">
        <v>19</v>
      </c>
      <c r="J53" s="115">
        <v>-54</v>
      </c>
      <c r="K53" s="115">
        <v>-115</v>
      </c>
      <c r="L53" s="115">
        <v>768</v>
      </c>
      <c r="M53" s="116">
        <v>256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1QtNyoH7laFZJsmVswkLqgenfBPoI2JY1WBYryNlp4D3BQriPl8repmj4flfCn1vmhqHZ4e7UtszZunBTMA7g==" saltValue="AfxBjoKHUVZ7b7peu2NR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635</v>
      </c>
      <c r="G55" s="128">
        <v>296</v>
      </c>
      <c r="H55" s="129">
        <v>518</v>
      </c>
    </row>
    <row r="56" spans="2:8" ht="52.5" customHeight="1" x14ac:dyDescent="0.15">
      <c r="B56" s="130"/>
      <c r="C56" s="1269" t="s">
        <v>49</v>
      </c>
      <c r="D56" s="1269"/>
      <c r="E56" s="1270"/>
      <c r="F56" s="131">
        <v>517</v>
      </c>
      <c r="G56" s="131">
        <v>522</v>
      </c>
      <c r="H56" s="132">
        <v>522</v>
      </c>
    </row>
    <row r="57" spans="2:8" ht="53.25" customHeight="1" x14ac:dyDescent="0.15">
      <c r="B57" s="130"/>
      <c r="C57" s="1271" t="s">
        <v>50</v>
      </c>
      <c r="D57" s="1271"/>
      <c r="E57" s="1272"/>
      <c r="F57" s="133">
        <v>630</v>
      </c>
      <c r="G57" s="133">
        <v>522</v>
      </c>
      <c r="H57" s="134">
        <v>707</v>
      </c>
    </row>
    <row r="58" spans="2:8" ht="45.75" customHeight="1" x14ac:dyDescent="0.15">
      <c r="B58" s="135"/>
      <c r="C58" s="1259" t="s">
        <v>587</v>
      </c>
      <c r="D58" s="1260"/>
      <c r="E58" s="1261"/>
      <c r="F58" s="136">
        <v>259</v>
      </c>
      <c r="G58" s="136">
        <v>244</v>
      </c>
      <c r="H58" s="137">
        <v>345</v>
      </c>
    </row>
    <row r="59" spans="2:8" ht="45.75" customHeight="1" x14ac:dyDescent="0.15">
      <c r="B59" s="135"/>
      <c r="C59" s="1259" t="s">
        <v>588</v>
      </c>
      <c r="D59" s="1260"/>
      <c r="E59" s="1261"/>
      <c r="F59" s="136">
        <v>179</v>
      </c>
      <c r="G59" s="136">
        <v>179</v>
      </c>
      <c r="H59" s="137">
        <v>182</v>
      </c>
    </row>
    <row r="60" spans="2:8" ht="45.75" customHeight="1" x14ac:dyDescent="0.15">
      <c r="B60" s="135"/>
      <c r="C60" s="1259" t="s">
        <v>589</v>
      </c>
      <c r="D60" s="1260"/>
      <c r="E60" s="1261"/>
      <c r="F60" s="136">
        <v>35</v>
      </c>
      <c r="G60" s="136">
        <v>61</v>
      </c>
      <c r="H60" s="137">
        <v>141</v>
      </c>
    </row>
    <row r="61" spans="2:8" ht="45.75" customHeight="1" x14ac:dyDescent="0.15">
      <c r="B61" s="135"/>
      <c r="C61" s="1259" t="s">
        <v>590</v>
      </c>
      <c r="D61" s="1260"/>
      <c r="E61" s="1261"/>
      <c r="F61" s="136">
        <v>13</v>
      </c>
      <c r="G61" s="136">
        <v>13</v>
      </c>
      <c r="H61" s="137">
        <v>10</v>
      </c>
    </row>
    <row r="62" spans="2:8" ht="45.75" customHeight="1" thickBot="1" x14ac:dyDescent="0.2">
      <c r="B62" s="138"/>
      <c r="C62" s="1262" t="s">
        <v>591</v>
      </c>
      <c r="D62" s="1263"/>
      <c r="E62" s="1264"/>
      <c r="F62" s="139">
        <v>10</v>
      </c>
      <c r="G62" s="139">
        <v>10</v>
      </c>
      <c r="H62" s="140">
        <v>10</v>
      </c>
    </row>
    <row r="63" spans="2:8" ht="52.5" customHeight="1" thickBot="1" x14ac:dyDescent="0.2">
      <c r="B63" s="141"/>
      <c r="C63" s="1265" t="s">
        <v>51</v>
      </c>
      <c r="D63" s="1265"/>
      <c r="E63" s="1266"/>
      <c r="F63" s="142">
        <v>1782</v>
      </c>
      <c r="G63" s="142">
        <v>1340</v>
      </c>
      <c r="H63" s="143">
        <v>1747</v>
      </c>
    </row>
    <row r="64" spans="2:8" ht="15" customHeight="1" x14ac:dyDescent="0.15"/>
  </sheetData>
  <sheetProtection algorithmName="SHA-512" hashValue="2Yq9K56M2NS3uuG5fB4XXGlcprrozq1mSonya+KK5bmYx0d8W2ZaMJ64BHn1Ov7vTUPAKaEvrSz8HY6w8T8jiQ==" saltValue="JWGbLAcHbd4wJnlG1hEf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v>0.5</v>
      </c>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22.1</v>
      </c>
      <c r="CO51" s="1312"/>
      <c r="CP51" s="1312"/>
      <c r="CQ51" s="1312"/>
      <c r="CR51" s="1312"/>
      <c r="CS51" s="1312"/>
      <c r="CT51" s="1312"/>
      <c r="CU51" s="1312"/>
      <c r="CV51" s="1312">
        <v>6.7</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58.4</v>
      </c>
      <c r="BQ53" s="1312"/>
      <c r="BR53" s="1312"/>
      <c r="BS53" s="1312"/>
      <c r="BT53" s="1312"/>
      <c r="BU53" s="1312"/>
      <c r="BV53" s="1312"/>
      <c r="BW53" s="1312"/>
      <c r="BX53" s="1312">
        <v>59</v>
      </c>
      <c r="BY53" s="1312"/>
      <c r="BZ53" s="1312"/>
      <c r="CA53" s="1312"/>
      <c r="CB53" s="1312"/>
      <c r="CC53" s="1312"/>
      <c r="CD53" s="1312"/>
      <c r="CE53" s="1312"/>
      <c r="CF53" s="1312">
        <v>60.8</v>
      </c>
      <c r="CG53" s="1312"/>
      <c r="CH53" s="1312"/>
      <c r="CI53" s="1312"/>
      <c r="CJ53" s="1312"/>
      <c r="CK53" s="1312"/>
      <c r="CL53" s="1312"/>
      <c r="CM53" s="1312"/>
      <c r="CN53" s="1312">
        <v>63.1</v>
      </c>
      <c r="CO53" s="1312"/>
      <c r="CP53" s="1312"/>
      <c r="CQ53" s="1312"/>
      <c r="CR53" s="1312"/>
      <c r="CS53" s="1312"/>
      <c r="CT53" s="1312"/>
      <c r="CU53" s="1312"/>
      <c r="CV53" s="1312">
        <v>64.900000000000006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599</v>
      </c>
      <c r="BC55" s="1311"/>
      <c r="BD55" s="1311"/>
      <c r="BE55" s="1311"/>
      <c r="BF55" s="1311"/>
      <c r="BG55" s="1311"/>
      <c r="BH55" s="1311"/>
      <c r="BI55" s="1311"/>
      <c r="BJ55" s="1311"/>
      <c r="BK55" s="1311"/>
      <c r="BL55" s="1311"/>
      <c r="BM55" s="1311"/>
      <c r="BN55" s="1311"/>
      <c r="BO55" s="1311"/>
      <c r="BP55" s="1312">
        <v>38.5</v>
      </c>
      <c r="BQ55" s="1312"/>
      <c r="BR55" s="1312"/>
      <c r="BS55" s="1312"/>
      <c r="BT55" s="1312"/>
      <c r="BU55" s="1312"/>
      <c r="BV55" s="1312"/>
      <c r="BW55" s="1312"/>
      <c r="BX55" s="1312">
        <v>32.799999999999997</v>
      </c>
      <c r="BY55" s="1312"/>
      <c r="BZ55" s="1312"/>
      <c r="CA55" s="1312"/>
      <c r="CB55" s="1312"/>
      <c r="CC55" s="1312"/>
      <c r="CD55" s="1312"/>
      <c r="CE55" s="1312"/>
      <c r="CF55" s="1312">
        <v>20.9</v>
      </c>
      <c r="CG55" s="1312"/>
      <c r="CH55" s="1312"/>
      <c r="CI55" s="1312"/>
      <c r="CJ55" s="1312"/>
      <c r="CK55" s="1312"/>
      <c r="CL55" s="1312"/>
      <c r="CM55" s="1312"/>
      <c r="CN55" s="1312">
        <v>21</v>
      </c>
      <c r="CO55" s="1312"/>
      <c r="CP55" s="1312"/>
      <c r="CQ55" s="1312"/>
      <c r="CR55" s="1312"/>
      <c r="CS55" s="1312"/>
      <c r="CT55" s="1312"/>
      <c r="CU55" s="1312"/>
      <c r="CV55" s="1312">
        <v>23.5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600</v>
      </c>
      <c r="BC57" s="1311"/>
      <c r="BD57" s="1311"/>
      <c r="BE57" s="1311"/>
      <c r="BF57" s="1311"/>
      <c r="BG57" s="1311"/>
      <c r="BH57" s="1311"/>
      <c r="BI57" s="1311"/>
      <c r="BJ57" s="1311"/>
      <c r="BK57" s="1311"/>
      <c r="BL57" s="1311"/>
      <c r="BM57" s="1311"/>
      <c r="BN57" s="1311"/>
      <c r="BO57" s="1311"/>
      <c r="BP57" s="1312">
        <v>57.6</v>
      </c>
      <c r="BQ57" s="1312"/>
      <c r="BR57" s="1312"/>
      <c r="BS57" s="1312"/>
      <c r="BT57" s="1312"/>
      <c r="BU57" s="1312"/>
      <c r="BV57" s="1312"/>
      <c r="BW57" s="1312"/>
      <c r="BX57" s="1312">
        <v>58.9</v>
      </c>
      <c r="BY57" s="1312"/>
      <c r="BZ57" s="1312"/>
      <c r="CA57" s="1312"/>
      <c r="CB57" s="1312"/>
      <c r="CC57" s="1312"/>
      <c r="CD57" s="1312"/>
      <c r="CE57" s="1312"/>
      <c r="CF57" s="1312">
        <v>60.5</v>
      </c>
      <c r="CG57" s="1312"/>
      <c r="CH57" s="1312"/>
      <c r="CI57" s="1312"/>
      <c r="CJ57" s="1312"/>
      <c r="CK57" s="1312"/>
      <c r="CL57" s="1312"/>
      <c r="CM57" s="1312"/>
      <c r="CN57" s="1312">
        <v>61.2</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602</v>
      </c>
    </row>
    <row r="64" spans="1:109" x14ac:dyDescent="0.15">
      <c r="B64" s="1282"/>
      <c r="G64" s="1289"/>
      <c r="I64" s="1322"/>
      <c r="J64" s="1322"/>
      <c r="K64" s="1322"/>
      <c r="L64" s="1322"/>
      <c r="M64" s="1322"/>
      <c r="N64" s="1323"/>
      <c r="AM64" s="1289"/>
      <c r="AN64" s="1289" t="s">
        <v>595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598</v>
      </c>
      <c r="AO73" s="1311"/>
      <c r="AP73" s="1311"/>
      <c r="AQ73" s="1311"/>
      <c r="AR73" s="1311"/>
      <c r="AS73" s="1311"/>
      <c r="AT73" s="1311"/>
      <c r="AU73" s="1311"/>
      <c r="AV73" s="1311"/>
      <c r="AW73" s="1311"/>
      <c r="AX73" s="1311"/>
      <c r="AY73" s="1311"/>
      <c r="AZ73" s="1311"/>
      <c r="BA73" s="1311"/>
      <c r="BB73" s="1311" t="s">
        <v>599</v>
      </c>
      <c r="BC73" s="1311"/>
      <c r="BD73" s="1311"/>
      <c r="BE73" s="1311"/>
      <c r="BF73" s="1311"/>
      <c r="BG73" s="1311"/>
      <c r="BH73" s="1311"/>
      <c r="BI73" s="1311"/>
      <c r="BJ73" s="1311"/>
      <c r="BK73" s="1311"/>
      <c r="BL73" s="1311"/>
      <c r="BM73" s="1311"/>
      <c r="BN73" s="1311"/>
      <c r="BO73" s="1311"/>
      <c r="BP73" s="1312">
        <v>0.5</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22.1</v>
      </c>
      <c r="CO73" s="1312"/>
      <c r="CP73" s="1312"/>
      <c r="CQ73" s="1312"/>
      <c r="CR73" s="1312"/>
      <c r="CS73" s="1312"/>
      <c r="CT73" s="1312"/>
      <c r="CU73" s="1312"/>
      <c r="CV73" s="1312">
        <v>6.7</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12">
        <v>5.6</v>
      </c>
      <c r="BQ75" s="1312"/>
      <c r="BR75" s="1312"/>
      <c r="BS75" s="1312"/>
      <c r="BT75" s="1312"/>
      <c r="BU75" s="1312"/>
      <c r="BV75" s="1312"/>
      <c r="BW75" s="1312"/>
      <c r="BX75" s="1312">
        <v>5.2</v>
      </c>
      <c r="BY75" s="1312"/>
      <c r="BZ75" s="1312"/>
      <c r="CA75" s="1312"/>
      <c r="CB75" s="1312"/>
      <c r="CC75" s="1312"/>
      <c r="CD75" s="1312"/>
      <c r="CE75" s="1312"/>
      <c r="CF75" s="1312">
        <v>5.0999999999999996</v>
      </c>
      <c r="CG75" s="1312"/>
      <c r="CH75" s="1312"/>
      <c r="CI75" s="1312"/>
      <c r="CJ75" s="1312"/>
      <c r="CK75" s="1312"/>
      <c r="CL75" s="1312"/>
      <c r="CM75" s="1312"/>
      <c r="CN75" s="1312">
        <v>5.0999999999999996</v>
      </c>
      <c r="CO75" s="1312"/>
      <c r="CP75" s="1312"/>
      <c r="CQ75" s="1312"/>
      <c r="CR75" s="1312"/>
      <c r="CS75" s="1312"/>
      <c r="CT75" s="1312"/>
      <c r="CU75" s="1312"/>
      <c r="CV75" s="1312">
        <v>4.5999999999999996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601</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38.5</v>
      </c>
      <c r="BQ77" s="1312"/>
      <c r="BR77" s="1312"/>
      <c r="BS77" s="1312"/>
      <c r="BT77" s="1312"/>
      <c r="BU77" s="1312"/>
      <c r="BV77" s="1312"/>
      <c r="BW77" s="1312"/>
      <c r="BX77" s="1312">
        <v>32.799999999999997</v>
      </c>
      <c r="BY77" s="1312"/>
      <c r="BZ77" s="1312"/>
      <c r="CA77" s="1312"/>
      <c r="CB77" s="1312"/>
      <c r="CC77" s="1312"/>
      <c r="CD77" s="1312"/>
      <c r="CE77" s="1312"/>
      <c r="CF77" s="1312">
        <v>20.9</v>
      </c>
      <c r="CG77" s="1312"/>
      <c r="CH77" s="1312"/>
      <c r="CI77" s="1312"/>
      <c r="CJ77" s="1312"/>
      <c r="CK77" s="1312"/>
      <c r="CL77" s="1312"/>
      <c r="CM77" s="1312"/>
      <c r="CN77" s="1312">
        <v>21</v>
      </c>
      <c r="CO77" s="1312"/>
      <c r="CP77" s="1312"/>
      <c r="CQ77" s="1312"/>
      <c r="CR77" s="1312"/>
      <c r="CS77" s="1312"/>
      <c r="CT77" s="1312"/>
      <c r="CU77" s="1312"/>
      <c r="CV77" s="1312">
        <v>23.5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604</v>
      </c>
      <c r="BC79" s="1311"/>
      <c r="BD79" s="1311"/>
      <c r="BE79" s="1311"/>
      <c r="BF79" s="1311"/>
      <c r="BG79" s="1311"/>
      <c r="BH79" s="1311"/>
      <c r="BI79" s="1311"/>
      <c r="BJ79" s="1311"/>
      <c r="BK79" s="1311"/>
      <c r="BL79" s="1311"/>
      <c r="BM79" s="1311"/>
      <c r="BN79" s="1311"/>
      <c r="BO79" s="1311"/>
      <c r="BP79" s="1312">
        <v>9.1999999999999993</v>
      </c>
      <c r="BQ79" s="1312"/>
      <c r="BR79" s="1312"/>
      <c r="BS79" s="1312"/>
      <c r="BT79" s="1312"/>
      <c r="BU79" s="1312"/>
      <c r="BV79" s="1312"/>
      <c r="BW79" s="1312"/>
      <c r="BX79" s="1312">
        <v>9.1</v>
      </c>
      <c r="BY79" s="1312"/>
      <c r="BZ79" s="1312"/>
      <c r="CA79" s="1312"/>
      <c r="CB79" s="1312"/>
      <c r="CC79" s="1312"/>
      <c r="CD79" s="1312"/>
      <c r="CE79" s="1312"/>
      <c r="CF79" s="1312">
        <v>9.1</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GuncaoDVG7DcSmeP/8ohlty5b8w/gA6FUef3qpMW4OxrY/OIq/ibI/b02P6PX8z390G5jIAcVWTlJZv6jJloA==" saltValue="lye4v2KzfVtVN4f7uO3T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rwVXb1jXxQ7aDxztGsgxogVAWMyQqYTRvWk4eUff3vaMMVBoBpWqqj1wmFAfssEmNUpp70C48KqV7v9ZOOKK+Q==" saltValue="gEgAf3SKZaizw5FEcs5T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xU4Zmv0mKa8fCtVKUwcB/lH77p9snT2/cpaNWh0ECu8xNFjig8xbl8cS8Iu7nlE8cbcAIcpE+zFVKv9qfam2BQ==" saltValue="ENhtBbKzSRLR7to5n6wX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26638</v>
      </c>
      <c r="E3" s="162"/>
      <c r="F3" s="163">
        <v>78903</v>
      </c>
      <c r="G3" s="164"/>
      <c r="H3" s="165"/>
    </row>
    <row r="4" spans="1:8" x14ac:dyDescent="0.15">
      <c r="A4" s="166"/>
      <c r="B4" s="167"/>
      <c r="C4" s="168"/>
      <c r="D4" s="169">
        <v>14170</v>
      </c>
      <c r="E4" s="170"/>
      <c r="F4" s="171">
        <v>49201</v>
      </c>
      <c r="G4" s="172"/>
      <c r="H4" s="173"/>
    </row>
    <row r="5" spans="1:8" x14ac:dyDescent="0.15">
      <c r="A5" s="154" t="s">
        <v>544</v>
      </c>
      <c r="B5" s="159"/>
      <c r="C5" s="160"/>
      <c r="D5" s="161">
        <v>43870</v>
      </c>
      <c r="E5" s="162"/>
      <c r="F5" s="163">
        <v>82993</v>
      </c>
      <c r="G5" s="164"/>
      <c r="H5" s="165"/>
    </row>
    <row r="6" spans="1:8" x14ac:dyDescent="0.15">
      <c r="A6" s="166"/>
      <c r="B6" s="167"/>
      <c r="C6" s="168"/>
      <c r="D6" s="169">
        <v>17449</v>
      </c>
      <c r="E6" s="170"/>
      <c r="F6" s="171">
        <v>46787</v>
      </c>
      <c r="G6" s="172"/>
      <c r="H6" s="173"/>
    </row>
    <row r="7" spans="1:8" x14ac:dyDescent="0.15">
      <c r="A7" s="154" t="s">
        <v>545</v>
      </c>
      <c r="B7" s="159"/>
      <c r="C7" s="160"/>
      <c r="D7" s="161">
        <v>29648</v>
      </c>
      <c r="E7" s="162"/>
      <c r="F7" s="163">
        <v>108252</v>
      </c>
      <c r="G7" s="164"/>
      <c r="H7" s="165"/>
    </row>
    <row r="8" spans="1:8" x14ac:dyDescent="0.15">
      <c r="A8" s="166"/>
      <c r="B8" s="167"/>
      <c r="C8" s="168"/>
      <c r="D8" s="169">
        <v>16742</v>
      </c>
      <c r="E8" s="170"/>
      <c r="F8" s="171">
        <v>50321</v>
      </c>
      <c r="G8" s="172"/>
      <c r="H8" s="173"/>
    </row>
    <row r="9" spans="1:8" x14ac:dyDescent="0.15">
      <c r="A9" s="154" t="s">
        <v>546</v>
      </c>
      <c r="B9" s="159"/>
      <c r="C9" s="160"/>
      <c r="D9" s="161">
        <v>75009</v>
      </c>
      <c r="E9" s="162"/>
      <c r="F9" s="163">
        <v>93492</v>
      </c>
      <c r="G9" s="164"/>
      <c r="H9" s="165"/>
    </row>
    <row r="10" spans="1:8" x14ac:dyDescent="0.15">
      <c r="A10" s="166"/>
      <c r="B10" s="167"/>
      <c r="C10" s="168"/>
      <c r="D10" s="169">
        <v>39225</v>
      </c>
      <c r="E10" s="170"/>
      <c r="F10" s="171">
        <v>53316</v>
      </c>
      <c r="G10" s="172"/>
      <c r="H10" s="173"/>
    </row>
    <row r="11" spans="1:8" x14ac:dyDescent="0.15">
      <c r="A11" s="154" t="s">
        <v>547</v>
      </c>
      <c r="B11" s="159"/>
      <c r="C11" s="160"/>
      <c r="D11" s="161">
        <v>40213</v>
      </c>
      <c r="E11" s="162"/>
      <c r="F11" s="163">
        <v>94796</v>
      </c>
      <c r="G11" s="164"/>
      <c r="H11" s="165"/>
    </row>
    <row r="12" spans="1:8" x14ac:dyDescent="0.15">
      <c r="A12" s="166"/>
      <c r="B12" s="167"/>
      <c r="C12" s="174"/>
      <c r="D12" s="169">
        <v>21414</v>
      </c>
      <c r="E12" s="170"/>
      <c r="F12" s="171">
        <v>55781</v>
      </c>
      <c r="G12" s="172"/>
      <c r="H12" s="173"/>
    </row>
    <row r="13" spans="1:8" x14ac:dyDescent="0.15">
      <c r="A13" s="154"/>
      <c r="B13" s="159"/>
      <c r="C13" s="175"/>
      <c r="D13" s="176">
        <v>43076</v>
      </c>
      <c r="E13" s="177"/>
      <c r="F13" s="178">
        <v>91687</v>
      </c>
      <c r="G13" s="179"/>
      <c r="H13" s="165"/>
    </row>
    <row r="14" spans="1:8" x14ac:dyDescent="0.15">
      <c r="A14" s="166"/>
      <c r="B14" s="167"/>
      <c r="C14" s="168"/>
      <c r="D14" s="169">
        <v>21800</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3.33</v>
      </c>
      <c r="C19" s="180">
        <f>ROUND(VALUE(SUBSTITUTE(実質収支比率等に係る経年分析!G$48,"▲","-")),2)</f>
        <v>3.85</v>
      </c>
      <c r="D19" s="180">
        <f>ROUND(VALUE(SUBSTITUTE(実質収支比率等に係る経年分析!H$48,"▲","-")),2)</f>
        <v>3.72</v>
      </c>
      <c r="E19" s="180">
        <f>ROUND(VALUE(SUBSTITUTE(実質収支比率等に係る経年分析!I$48,"▲","-")),2)</f>
        <v>4.0199999999999996</v>
      </c>
      <c r="F19" s="180">
        <f>ROUND(VALUE(SUBSTITUTE(実質収支比率等に係る経年分析!J$48,"▲","-")),2)</f>
        <v>4.59</v>
      </c>
    </row>
    <row r="20" spans="1:11" x14ac:dyDescent="0.15">
      <c r="A20" s="180" t="s">
        <v>55</v>
      </c>
      <c r="B20" s="180">
        <f>ROUND(VALUE(SUBSTITUTE(実質収支比率等に係る経年分析!F$47,"▲","-")),2)</f>
        <v>18.260000000000002</v>
      </c>
      <c r="C20" s="180">
        <f>ROUND(VALUE(SUBSTITUTE(実質収支比率等に係る経年分析!G$47,"▲","-")),2)</f>
        <v>15.97</v>
      </c>
      <c r="D20" s="180">
        <f>ROUND(VALUE(SUBSTITUTE(実質収支比率等に係る経年分析!H$47,"▲","-")),2)</f>
        <v>16</v>
      </c>
      <c r="E20" s="180">
        <f>ROUND(VALUE(SUBSTITUTE(実質収支比率等に係る経年分析!I$47,"▲","-")),2)</f>
        <v>7.42</v>
      </c>
      <c r="F20" s="180">
        <f>ROUND(VALUE(SUBSTITUTE(実質収支比率等に係る経年分析!J$47,"▲","-")),2)</f>
        <v>12.06</v>
      </c>
    </row>
    <row r="21" spans="1:11" x14ac:dyDescent="0.15">
      <c r="A21" s="180" t="s">
        <v>56</v>
      </c>
      <c r="B21" s="180">
        <f>IF(ISNUMBER(VALUE(SUBSTITUTE(実質収支比率等に係る経年分析!F$49,"▲","-"))),ROUND(VALUE(SUBSTITUTE(実質収支比率等に係る経年分析!F$49,"▲","-")),2),NA())</f>
        <v>-2.34</v>
      </c>
      <c r="C21" s="180">
        <f>IF(ISNUMBER(VALUE(SUBSTITUTE(実質収支比率等に係る経年分析!G$49,"▲","-"))),ROUND(VALUE(SUBSTITUTE(実質収支比率等に係る経年分析!G$49,"▲","-")),2),NA())</f>
        <v>-3.59</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-10.17</v>
      </c>
      <c r="F21" s="180">
        <f>IF(ISNUMBER(VALUE(SUBSTITUTE(実質収支比率等に係る経年分析!J$49,"▲","-"))),ROUND(VALUE(SUBSTITUTE(実質収支比率等に係る経年分析!J$49,"▲","-")),2),NA())</f>
        <v>3.91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5.1100000000000003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1.1299999999999999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2.2200000000000002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国民健康保険蔵王病院事業会計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4.8600000000000003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16.559999999999999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16.059999999999999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584</v>
      </c>
      <c r="E42" s="182"/>
      <c r="F42" s="182"/>
      <c r="G42" s="182">
        <f>'実質公債費比率（分子）の構造'!L$52</f>
        <v>574</v>
      </c>
      <c r="H42" s="182"/>
      <c r="I42" s="182"/>
      <c r="J42" s="182">
        <f>'実質公債費比率（分子）の構造'!M$52</f>
        <v>553</v>
      </c>
      <c r="K42" s="182"/>
      <c r="L42" s="182"/>
      <c r="M42" s="182">
        <f>'実質公債費比率（分子）の構造'!N$52</f>
        <v>523</v>
      </c>
      <c r="N42" s="182"/>
      <c r="O42" s="182"/>
      <c r="P42" s="182">
        <f>'実質公債費比率（分子）の構造'!O$52</f>
        <v>504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2</v>
      </c>
      <c r="I44" s="182"/>
      <c r="J44" s="182"/>
      <c r="K44" s="182">
        <f>'実質公債費比率（分子）の構造'!N$50</f>
        <v>2</v>
      </c>
      <c r="L44" s="182"/>
      <c r="M44" s="182"/>
      <c r="N44" s="182">
        <f>'実質公債費比率（分子）の構造'!O$50</f>
        <v>1</v>
      </c>
      <c r="O44" s="182"/>
      <c r="P44" s="182"/>
    </row>
    <row r="45" spans="1:16" x14ac:dyDescent="0.15">
      <c r="A45" s="182" t="s">
        <v>66</v>
      </c>
      <c r="B45" s="182">
        <f>'実質公債費比率（分子）の構造'!K$49</f>
        <v>52</v>
      </c>
      <c r="C45" s="182"/>
      <c r="D45" s="182"/>
      <c r="E45" s="182">
        <f>'実質公債費比率（分子）の構造'!L$49</f>
        <v>58</v>
      </c>
      <c r="F45" s="182"/>
      <c r="G45" s="182"/>
      <c r="H45" s="182">
        <f>'実質公債費比率（分子）の構造'!M$49</f>
        <v>56</v>
      </c>
      <c r="I45" s="182"/>
      <c r="J45" s="182"/>
      <c r="K45" s="182">
        <f>'実質公債費比率（分子）の構造'!N$49</f>
        <v>44</v>
      </c>
      <c r="L45" s="182"/>
      <c r="M45" s="182"/>
      <c r="N45" s="182">
        <f>'実質公債費比率（分子）の構造'!O$49</f>
        <v>54</v>
      </c>
      <c r="O45" s="182"/>
      <c r="P45" s="182"/>
    </row>
    <row r="46" spans="1:16" x14ac:dyDescent="0.15">
      <c r="A46" s="182" t="s">
        <v>67</v>
      </c>
      <c r="B46" s="182">
        <f>'実質公債費比率（分子）の構造'!K$48</f>
        <v>223</v>
      </c>
      <c r="C46" s="182"/>
      <c r="D46" s="182"/>
      <c r="E46" s="182">
        <f>'実質公債費比率（分子）の構造'!L$48</f>
        <v>199</v>
      </c>
      <c r="F46" s="182"/>
      <c r="G46" s="182"/>
      <c r="H46" s="182">
        <f>'実質公債費比率（分子）の構造'!M$48</f>
        <v>207</v>
      </c>
      <c r="I46" s="182"/>
      <c r="J46" s="182"/>
      <c r="K46" s="182">
        <f>'実質公債費比率（分子）の構造'!N$48</f>
        <v>245</v>
      </c>
      <c r="L46" s="182"/>
      <c r="M46" s="182"/>
      <c r="N46" s="182">
        <f>'実質公債費比率（分子）の構造'!O$48</f>
        <v>159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500</v>
      </c>
      <c r="C49" s="182"/>
      <c r="D49" s="182"/>
      <c r="E49" s="182">
        <f>'実質公債費比率（分子）の構造'!L$45</f>
        <v>493</v>
      </c>
      <c r="F49" s="182"/>
      <c r="G49" s="182"/>
      <c r="H49" s="182">
        <f>'実質公債費比率（分子）の構造'!M$45</f>
        <v>450</v>
      </c>
      <c r="I49" s="182"/>
      <c r="J49" s="182"/>
      <c r="K49" s="182">
        <f>'実質公債費比率（分子）の構造'!N$45</f>
        <v>425</v>
      </c>
      <c r="L49" s="182"/>
      <c r="M49" s="182"/>
      <c r="N49" s="182">
        <f>'実質公債費比率（分子）の構造'!O$45</f>
        <v>434</v>
      </c>
      <c r="O49" s="182"/>
      <c r="P49" s="182"/>
    </row>
    <row r="50" spans="1:16" x14ac:dyDescent="0.15">
      <c r="A50" s="182" t="s">
        <v>71</v>
      </c>
      <c r="B50" s="182" t="e">
        <f>NA()</f>
        <v>#N/A</v>
      </c>
      <c r="C50" s="182">
        <f>IF(ISNUMBER('実質公債費比率（分子）の構造'!K$53),'実質公債費比率（分子）の構造'!K$53,NA())</f>
        <v>192</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162</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144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5831</v>
      </c>
      <c r="E56" s="181"/>
      <c r="F56" s="181"/>
      <c r="G56" s="181">
        <f>'将来負担比率（分子）の構造'!J$52</f>
        <v>5657</v>
      </c>
      <c r="H56" s="181"/>
      <c r="I56" s="181"/>
      <c r="J56" s="181">
        <f>'将来負担比率（分子）の構造'!K$52</f>
        <v>5514</v>
      </c>
      <c r="K56" s="181"/>
      <c r="L56" s="181"/>
      <c r="M56" s="181">
        <f>'将来負担比率（分子）の構造'!L$52</f>
        <v>5363</v>
      </c>
      <c r="N56" s="181"/>
      <c r="O56" s="181"/>
      <c r="P56" s="181">
        <f>'将来負担比率（分子）の構造'!M$52</f>
        <v>5244</v>
      </c>
    </row>
    <row r="57" spans="1:16" x14ac:dyDescent="0.15">
      <c r="A57" s="181" t="s">
        <v>42</v>
      </c>
      <c r="B57" s="181"/>
      <c r="C57" s="181"/>
      <c r="D57" s="181">
        <f>'将来負担比率（分子）の構造'!I$51</f>
        <v>55</v>
      </c>
      <c r="E57" s="181"/>
      <c r="F57" s="181"/>
      <c r="G57" s="181">
        <f>'将来負担比率（分子）の構造'!J$51</f>
        <v>45</v>
      </c>
      <c r="H57" s="181"/>
      <c r="I57" s="181"/>
      <c r="J57" s="181">
        <f>'将来負担比率（分子）の構造'!K$51</f>
        <v>39</v>
      </c>
      <c r="K57" s="181"/>
      <c r="L57" s="181"/>
      <c r="M57" s="181">
        <f>'将来負担比率（分子）の構造'!L$51</f>
        <v>28</v>
      </c>
      <c r="N57" s="181"/>
      <c r="O57" s="181"/>
      <c r="P57" s="181">
        <f>'将来負担比率（分子）の構造'!M$51</f>
        <v>19</v>
      </c>
    </row>
    <row r="58" spans="1:16" x14ac:dyDescent="0.15">
      <c r="A58" s="181" t="s">
        <v>41</v>
      </c>
      <c r="B58" s="181"/>
      <c r="C58" s="181"/>
      <c r="D58" s="181">
        <f>'将来負担比率（分子）の構造'!I$50</f>
        <v>2449</v>
      </c>
      <c r="E58" s="181"/>
      <c r="F58" s="181"/>
      <c r="G58" s="181">
        <f>'将来負担比率（分子）の構造'!J$50</f>
        <v>2519</v>
      </c>
      <c r="H58" s="181"/>
      <c r="I58" s="181"/>
      <c r="J58" s="181">
        <f>'将来負担比率（分子）の構造'!K$50</f>
        <v>2546</v>
      </c>
      <c r="K58" s="181"/>
      <c r="L58" s="181"/>
      <c r="M58" s="181">
        <f>'将来負担比率（分子）の構造'!L$50</f>
        <v>2155</v>
      </c>
      <c r="N58" s="181"/>
      <c r="O58" s="181"/>
      <c r="P58" s="181">
        <f>'将来負担比率（分子）の構造'!M$50</f>
        <v>2538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16</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726</v>
      </c>
      <c r="C62" s="181"/>
      <c r="D62" s="181"/>
      <c r="E62" s="181">
        <f>'将来負担比率（分子）の構造'!J$45</f>
        <v>766</v>
      </c>
      <c r="F62" s="181"/>
      <c r="G62" s="181"/>
      <c r="H62" s="181">
        <f>'将来負担比率（分子）の構造'!K$45</f>
        <v>733</v>
      </c>
      <c r="I62" s="181"/>
      <c r="J62" s="181"/>
      <c r="K62" s="181">
        <f>'将来負担比率（分子）の構造'!L$45</f>
        <v>756</v>
      </c>
      <c r="L62" s="181"/>
      <c r="M62" s="181"/>
      <c r="N62" s="181">
        <f>'将来負担比率（分子）の構造'!M$45</f>
        <v>768</v>
      </c>
      <c r="O62" s="181"/>
      <c r="P62" s="181"/>
    </row>
    <row r="63" spans="1:16" x14ac:dyDescent="0.15">
      <c r="A63" s="181" t="s">
        <v>34</v>
      </c>
      <c r="B63" s="181">
        <f>'将来負担比率（分子）の構造'!I$44</f>
        <v>773</v>
      </c>
      <c r="C63" s="181"/>
      <c r="D63" s="181"/>
      <c r="E63" s="181">
        <f>'将来負担比率（分子）の構造'!J$44</f>
        <v>738</v>
      </c>
      <c r="F63" s="181"/>
      <c r="G63" s="181"/>
      <c r="H63" s="181">
        <f>'将来負担比率（分子）の構造'!K$44</f>
        <v>798</v>
      </c>
      <c r="I63" s="181"/>
      <c r="J63" s="181"/>
      <c r="K63" s="181">
        <f>'将来負担比率（分子）の構造'!L$44</f>
        <v>862</v>
      </c>
      <c r="L63" s="181"/>
      <c r="M63" s="181"/>
      <c r="N63" s="181">
        <f>'将来負担比率（分子）の構造'!M$44</f>
        <v>832</v>
      </c>
      <c r="O63" s="181"/>
      <c r="P63" s="181"/>
    </row>
    <row r="64" spans="1:16" x14ac:dyDescent="0.15">
      <c r="A64" s="181" t="s">
        <v>33</v>
      </c>
      <c r="B64" s="181">
        <f>'将来負担比率（分子）の構造'!I$43</f>
        <v>2450</v>
      </c>
      <c r="C64" s="181"/>
      <c r="D64" s="181"/>
      <c r="E64" s="181">
        <f>'将来負担比率（分子）の構造'!J$43</f>
        <v>2330</v>
      </c>
      <c r="F64" s="181"/>
      <c r="G64" s="181"/>
      <c r="H64" s="181">
        <f>'将来負担比率（分子）の構造'!K$43</f>
        <v>2195</v>
      </c>
      <c r="I64" s="181"/>
      <c r="J64" s="181"/>
      <c r="K64" s="181">
        <f>'将来負担比率（分子）の構造'!L$43</f>
        <v>2176</v>
      </c>
      <c r="L64" s="181"/>
      <c r="M64" s="181"/>
      <c r="N64" s="181">
        <f>'将来負担比率（分子）の構造'!M$43</f>
        <v>1856</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1</v>
      </c>
      <c r="I65" s="181"/>
      <c r="J65" s="181"/>
      <c r="K65" s="181">
        <f>'将来負担比率（分子）の構造'!L$42</f>
        <v>1</v>
      </c>
      <c r="L65" s="181"/>
      <c r="M65" s="181"/>
      <c r="N65" s="181">
        <f>'将来負担比率（分子）の構造'!M$42</f>
        <v>1</v>
      </c>
      <c r="O65" s="181"/>
      <c r="P65" s="181"/>
    </row>
    <row r="66" spans="1:16" x14ac:dyDescent="0.15">
      <c r="A66" s="181" t="s">
        <v>31</v>
      </c>
      <c r="B66" s="181">
        <f>'将来負担比率（分子）の構造'!I$41</f>
        <v>4405</v>
      </c>
      <c r="C66" s="181"/>
      <c r="D66" s="181"/>
      <c r="E66" s="181">
        <f>'将来負担比率（分子）の構造'!J$41</f>
        <v>4332</v>
      </c>
      <c r="F66" s="181"/>
      <c r="G66" s="181"/>
      <c r="H66" s="181">
        <f>'将来負担比率（分子）の構造'!K$41</f>
        <v>4256</v>
      </c>
      <c r="I66" s="181"/>
      <c r="J66" s="181"/>
      <c r="K66" s="181">
        <f>'将来負担比率（分子）の構造'!L$41</f>
        <v>4519</v>
      </c>
      <c r="L66" s="181"/>
      <c r="M66" s="181"/>
      <c r="N66" s="181">
        <f>'将来負担比率（分子）の構造'!M$41</f>
        <v>4584</v>
      </c>
      <c r="O66" s="181"/>
      <c r="P66" s="181"/>
    </row>
    <row r="67" spans="1:16" x14ac:dyDescent="0.15">
      <c r="A67" s="181" t="s">
        <v>75</v>
      </c>
      <c r="B67" s="181" t="e">
        <f>NA()</f>
        <v>#N/A</v>
      </c>
      <c r="C67" s="181">
        <f>IF(ISNUMBER('将来負担比率（分子）の構造'!I$53), IF('将来負担比率（分子）の構造'!I$53 &lt; 0, 0, '将来負担比率（分子）の構造'!I$53), NA())</f>
        <v>19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768</v>
      </c>
      <c r="M67" s="181" t="e">
        <f>NA()</f>
        <v>#N/A</v>
      </c>
      <c r="N67" s="181" t="e">
        <f>NA()</f>
        <v>#N/A</v>
      </c>
      <c r="O67" s="181">
        <f>IF(ISNUMBER('将来負担比率（分子）の構造'!M$53), IF('将来負担比率（分子）の構造'!M$53 &lt; 0, 0, '将来負担比率（分子）の構造'!M$53), NA())</f>
        <v>256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635</v>
      </c>
      <c r="C72" s="185">
        <f>基金残高に係る経年分析!G55</f>
        <v>296</v>
      </c>
      <c r="D72" s="185">
        <f>基金残高に係る経年分析!H55</f>
        <v>518</v>
      </c>
    </row>
    <row r="73" spans="1:16" x14ac:dyDescent="0.15">
      <c r="A73" s="184" t="s">
        <v>78</v>
      </c>
      <c r="B73" s="185">
        <f>基金残高に係る経年分析!F56</f>
        <v>517</v>
      </c>
      <c r="C73" s="185">
        <f>基金残高に係る経年分析!G56</f>
        <v>522</v>
      </c>
      <c r="D73" s="185">
        <f>基金残高に係る経年分析!H56</f>
        <v>522</v>
      </c>
    </row>
    <row r="74" spans="1:16" x14ac:dyDescent="0.15">
      <c r="A74" s="184" t="s">
        <v>79</v>
      </c>
      <c r="B74" s="185">
        <f>基金残高に係る経年分析!F57</f>
        <v>630</v>
      </c>
      <c r="C74" s="185">
        <f>基金残高に係る経年分析!G57</f>
        <v>522</v>
      </c>
      <c r="D74" s="185">
        <f>基金残高に係る経年分析!H57</f>
        <v>707</v>
      </c>
    </row>
  </sheetData>
  <sheetProtection algorithmName="SHA-512" hashValue="UUt/89Q93KEKljanPyws9YK+SzqCTbT9CJIi43U0faggGes9RzJXbB8C9xx3aKiXZDYU+0++DW8SYBkcXQ5i4Q==" saltValue="6p8nnMknyEuX53rXQCjP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208</v>
      </c>
      <c r="DI1" s="624"/>
      <c r="DJ1" s="624"/>
      <c r="DK1" s="624"/>
      <c r="DL1" s="624"/>
      <c r="DM1" s="624"/>
      <c r="DN1" s="625"/>
      <c r="DO1" s="226"/>
      <c r="DP1" s="623" t="s">
        <v>209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214</v>
      </c>
      <c r="S4" s="627"/>
      <c r="T4" s="627"/>
      <c r="U4" s="627"/>
      <c r="V4" s="627"/>
      <c r="W4" s="627"/>
      <c r="X4" s="627"/>
      <c r="Y4" s="628"/>
      <c r="Z4" s="626" t="s">
        <v>215</v>
      </c>
      <c r="AA4" s="627"/>
      <c r="AB4" s="627"/>
      <c r="AC4" s="628"/>
      <c r="AD4" s="626" t="s">
        <v>216</v>
      </c>
      <c r="AE4" s="627"/>
      <c r="AF4" s="627"/>
      <c r="AG4" s="627"/>
      <c r="AH4" s="627"/>
      <c r="AI4" s="627"/>
      <c r="AJ4" s="627"/>
      <c r="AK4" s="628"/>
      <c r="AL4" s="626" t="s">
        <v>215</v>
      </c>
      <c r="AM4" s="627"/>
      <c r="AN4" s="627"/>
      <c r="AO4" s="628"/>
      <c r="AP4" s="632" t="s">
        <v>217</v>
      </c>
      <c r="AQ4" s="632"/>
      <c r="AR4" s="632"/>
      <c r="AS4" s="632"/>
      <c r="AT4" s="632"/>
      <c r="AU4" s="632"/>
      <c r="AV4" s="632"/>
      <c r="AW4" s="632"/>
      <c r="AX4" s="632"/>
      <c r="AY4" s="632"/>
      <c r="AZ4" s="632"/>
      <c r="BA4" s="632"/>
      <c r="BB4" s="632"/>
      <c r="BC4" s="632"/>
      <c r="BD4" s="632"/>
      <c r="BE4" s="632"/>
      <c r="BF4" s="632"/>
      <c r="BG4" s="632" t="s">
        <v>218</v>
      </c>
      <c r="BH4" s="632"/>
      <c r="BI4" s="632"/>
      <c r="BJ4" s="632"/>
      <c r="BK4" s="632"/>
      <c r="BL4" s="632"/>
      <c r="BM4" s="632"/>
      <c r="BN4" s="632"/>
      <c r="BO4" s="632" t="s">
        <v>215</v>
      </c>
      <c r="BP4" s="632"/>
      <c r="BQ4" s="632"/>
      <c r="BR4" s="632"/>
      <c r="BS4" s="632" t="s">
        <v>219</v>
      </c>
      <c r="BT4" s="632"/>
      <c r="BU4" s="632"/>
      <c r="BV4" s="632"/>
      <c r="BW4" s="632"/>
      <c r="BX4" s="632"/>
      <c r="BY4" s="632"/>
      <c r="BZ4" s="632"/>
      <c r="CA4" s="632"/>
      <c r="CB4" s="632"/>
      <c r="CD4" s="629" t="s">
        <v>220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221</v>
      </c>
      <c r="C5" s="634"/>
      <c r="D5" s="634"/>
      <c r="E5" s="634"/>
      <c r="F5" s="634"/>
      <c r="G5" s="634"/>
      <c r="H5" s="634"/>
      <c r="I5" s="634"/>
      <c r="J5" s="634"/>
      <c r="K5" s="634"/>
      <c r="L5" s="634"/>
      <c r="M5" s="634"/>
      <c r="N5" s="634"/>
      <c r="O5" s="634"/>
      <c r="P5" s="634"/>
      <c r="Q5" s="635"/>
      <c r="R5" s="636">
        <v>1675713</v>
      </c>
      <c r="S5" s="637"/>
      <c r="T5" s="637"/>
      <c r="U5" s="637"/>
      <c r="V5" s="637"/>
      <c r="W5" s="637"/>
      <c r="X5" s="637"/>
      <c r="Y5" s="638"/>
      <c r="Z5" s="639">
        <v>20.5</v>
      </c>
      <c r="AA5" s="639"/>
      <c r="AB5" s="639"/>
      <c r="AC5" s="639"/>
      <c r="AD5" s="640">
        <v>1675713</v>
      </c>
      <c r="AE5" s="640"/>
      <c r="AF5" s="640"/>
      <c r="AG5" s="640"/>
      <c r="AH5" s="640"/>
      <c r="AI5" s="640"/>
      <c r="AJ5" s="640"/>
      <c r="AK5" s="640"/>
      <c r="AL5" s="641">
        <v>41.3</v>
      </c>
      <c r="AM5" s="642"/>
      <c r="AN5" s="642"/>
      <c r="AO5" s="643"/>
      <c r="AP5" s="633" t="s">
        <v>222</v>
      </c>
      <c r="AQ5" s="634"/>
      <c r="AR5" s="634"/>
      <c r="AS5" s="634"/>
      <c r="AT5" s="634"/>
      <c r="AU5" s="634"/>
      <c r="AV5" s="634"/>
      <c r="AW5" s="634"/>
      <c r="AX5" s="634"/>
      <c r="AY5" s="634"/>
      <c r="AZ5" s="634"/>
      <c r="BA5" s="634"/>
      <c r="BB5" s="634"/>
      <c r="BC5" s="634"/>
      <c r="BD5" s="634"/>
      <c r="BE5" s="634"/>
      <c r="BF5" s="635"/>
      <c r="BG5" s="647">
        <v>1661957</v>
      </c>
      <c r="BH5" s="648"/>
      <c r="BI5" s="648"/>
      <c r="BJ5" s="648"/>
      <c r="BK5" s="648"/>
      <c r="BL5" s="648"/>
      <c r="BM5" s="648"/>
      <c r="BN5" s="649"/>
      <c r="BO5" s="650">
        <v>99.2</v>
      </c>
      <c r="BP5" s="650"/>
      <c r="BQ5" s="650"/>
      <c r="BR5" s="650"/>
      <c r="BS5" s="651" t="s">
        <v>127</v>
      </c>
      <c r="BT5" s="651"/>
      <c r="BU5" s="651"/>
      <c r="BV5" s="651"/>
      <c r="BW5" s="651"/>
      <c r="BX5" s="651"/>
      <c r="BY5" s="651"/>
      <c r="BZ5" s="651"/>
      <c r="CA5" s="651"/>
      <c r="CB5" s="655"/>
      <c r="CD5" s="629" t="s">
        <v>217</v>
      </c>
      <c r="CE5" s="630"/>
      <c r="CF5" s="630"/>
      <c r="CG5" s="630"/>
      <c r="CH5" s="630"/>
      <c r="CI5" s="630"/>
      <c r="CJ5" s="630"/>
      <c r="CK5" s="630"/>
      <c r="CL5" s="630"/>
      <c r="CM5" s="630"/>
      <c r="CN5" s="630"/>
      <c r="CO5" s="630"/>
      <c r="CP5" s="630"/>
      <c r="CQ5" s="631"/>
      <c r="CR5" s="629" t="s">
        <v>223</v>
      </c>
      <c r="CS5" s="630"/>
      <c r="CT5" s="630"/>
      <c r="CU5" s="630"/>
      <c r="CV5" s="630"/>
      <c r="CW5" s="630"/>
      <c r="CX5" s="630"/>
      <c r="CY5" s="631"/>
      <c r="CZ5" s="629" t="s">
        <v>215</v>
      </c>
      <c r="DA5" s="630"/>
      <c r="DB5" s="630"/>
      <c r="DC5" s="631"/>
      <c r="DD5" s="629" t="s">
        <v>224</v>
      </c>
      <c r="DE5" s="630"/>
      <c r="DF5" s="630"/>
      <c r="DG5" s="630"/>
      <c r="DH5" s="630"/>
      <c r="DI5" s="630"/>
      <c r="DJ5" s="630"/>
      <c r="DK5" s="630"/>
      <c r="DL5" s="630"/>
      <c r="DM5" s="630"/>
      <c r="DN5" s="630"/>
      <c r="DO5" s="630"/>
      <c r="DP5" s="631"/>
      <c r="DQ5" s="629" t="s">
        <v>225</v>
      </c>
      <c r="DR5" s="630"/>
      <c r="DS5" s="630"/>
      <c r="DT5" s="630"/>
      <c r="DU5" s="630"/>
      <c r="DV5" s="630"/>
      <c r="DW5" s="630"/>
      <c r="DX5" s="630"/>
      <c r="DY5" s="630"/>
      <c r="DZ5" s="630"/>
      <c r="EA5" s="630"/>
      <c r="EB5" s="630"/>
      <c r="EC5" s="631"/>
    </row>
    <row r="6" spans="2:143" ht="11.25" customHeight="1" x14ac:dyDescent="0.15">
      <c r="B6" s="644" t="s">
        <v>226</v>
      </c>
      <c r="C6" s="645"/>
      <c r="D6" s="645"/>
      <c r="E6" s="645"/>
      <c r="F6" s="645"/>
      <c r="G6" s="645"/>
      <c r="H6" s="645"/>
      <c r="I6" s="645"/>
      <c r="J6" s="645"/>
      <c r="K6" s="645"/>
      <c r="L6" s="645"/>
      <c r="M6" s="645"/>
      <c r="N6" s="645"/>
      <c r="O6" s="645"/>
      <c r="P6" s="645"/>
      <c r="Q6" s="646"/>
      <c r="R6" s="647">
        <v>81362</v>
      </c>
      <c r="S6" s="648"/>
      <c r="T6" s="648"/>
      <c r="U6" s="648"/>
      <c r="V6" s="648"/>
      <c r="W6" s="648"/>
      <c r="X6" s="648"/>
      <c r="Y6" s="649"/>
      <c r="Z6" s="650">
        <v>1</v>
      </c>
      <c r="AA6" s="650"/>
      <c r="AB6" s="650"/>
      <c r="AC6" s="650"/>
      <c r="AD6" s="651">
        <v>81362</v>
      </c>
      <c r="AE6" s="651"/>
      <c r="AF6" s="651"/>
      <c r="AG6" s="651"/>
      <c r="AH6" s="651"/>
      <c r="AI6" s="651"/>
      <c r="AJ6" s="651"/>
      <c r="AK6" s="651"/>
      <c r="AL6" s="652">
        <v>2</v>
      </c>
      <c r="AM6" s="653"/>
      <c r="AN6" s="653"/>
      <c r="AO6" s="654"/>
      <c r="AP6" s="644" t="s">
        <v>227</v>
      </c>
      <c r="AQ6" s="645"/>
      <c r="AR6" s="645"/>
      <c r="AS6" s="645"/>
      <c r="AT6" s="645"/>
      <c r="AU6" s="645"/>
      <c r="AV6" s="645"/>
      <c r="AW6" s="645"/>
      <c r="AX6" s="645"/>
      <c r="AY6" s="645"/>
      <c r="AZ6" s="645"/>
      <c r="BA6" s="645"/>
      <c r="BB6" s="645"/>
      <c r="BC6" s="645"/>
      <c r="BD6" s="645"/>
      <c r="BE6" s="645"/>
      <c r="BF6" s="646"/>
      <c r="BG6" s="647">
        <v>1661957</v>
      </c>
      <c r="BH6" s="648"/>
      <c r="BI6" s="648"/>
      <c r="BJ6" s="648"/>
      <c r="BK6" s="648"/>
      <c r="BL6" s="648"/>
      <c r="BM6" s="648"/>
      <c r="BN6" s="649"/>
      <c r="BO6" s="650">
        <v>99.2</v>
      </c>
      <c r="BP6" s="650"/>
      <c r="BQ6" s="650"/>
      <c r="BR6" s="650"/>
      <c r="BS6" s="651" t="s">
        <v>228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106008</v>
      </c>
      <c r="CS6" s="648"/>
      <c r="CT6" s="648"/>
      <c r="CU6" s="648"/>
      <c r="CV6" s="648"/>
      <c r="CW6" s="648"/>
      <c r="CX6" s="648"/>
      <c r="CY6" s="649"/>
      <c r="CZ6" s="641">
        <v>1.3</v>
      </c>
      <c r="DA6" s="642"/>
      <c r="DB6" s="642"/>
      <c r="DC6" s="661"/>
      <c r="DD6" s="656" t="s">
        <v>230</v>
      </c>
      <c r="DE6" s="648"/>
      <c r="DF6" s="648"/>
      <c r="DG6" s="648"/>
      <c r="DH6" s="648"/>
      <c r="DI6" s="648"/>
      <c r="DJ6" s="648"/>
      <c r="DK6" s="648"/>
      <c r="DL6" s="648"/>
      <c r="DM6" s="648"/>
      <c r="DN6" s="648"/>
      <c r="DO6" s="648"/>
      <c r="DP6" s="649"/>
      <c r="DQ6" s="656">
        <v>106008</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621</v>
      </c>
      <c r="S7" s="648"/>
      <c r="T7" s="648"/>
      <c r="U7" s="648"/>
      <c r="V7" s="648"/>
      <c r="W7" s="648"/>
      <c r="X7" s="648"/>
      <c r="Y7" s="649"/>
      <c r="Z7" s="650">
        <v>0</v>
      </c>
      <c r="AA7" s="650"/>
      <c r="AB7" s="650"/>
      <c r="AC7" s="650"/>
      <c r="AD7" s="651">
        <v>621</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537819</v>
      </c>
      <c r="BH7" s="648"/>
      <c r="BI7" s="648"/>
      <c r="BJ7" s="648"/>
      <c r="BK7" s="648"/>
      <c r="BL7" s="648"/>
      <c r="BM7" s="648"/>
      <c r="BN7" s="649"/>
      <c r="BO7" s="650">
        <v>32.1</v>
      </c>
      <c r="BP7" s="650"/>
      <c r="BQ7" s="650"/>
      <c r="BR7" s="650"/>
      <c r="BS7" s="651" t="s">
        <v>228</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2514227</v>
      </c>
      <c r="CS7" s="648"/>
      <c r="CT7" s="648"/>
      <c r="CU7" s="648"/>
      <c r="CV7" s="648"/>
      <c r="CW7" s="648"/>
      <c r="CX7" s="648"/>
      <c r="CY7" s="649"/>
      <c r="CZ7" s="650">
        <v>31.6</v>
      </c>
      <c r="DA7" s="650"/>
      <c r="DB7" s="650"/>
      <c r="DC7" s="650"/>
      <c r="DD7" s="656">
        <v>16553</v>
      </c>
      <c r="DE7" s="648"/>
      <c r="DF7" s="648"/>
      <c r="DG7" s="648"/>
      <c r="DH7" s="648"/>
      <c r="DI7" s="648"/>
      <c r="DJ7" s="648"/>
      <c r="DK7" s="648"/>
      <c r="DL7" s="648"/>
      <c r="DM7" s="648"/>
      <c r="DN7" s="648"/>
      <c r="DO7" s="648"/>
      <c r="DP7" s="649"/>
      <c r="DQ7" s="656">
        <v>1253677</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2833</v>
      </c>
      <c r="S8" s="648"/>
      <c r="T8" s="648"/>
      <c r="U8" s="648"/>
      <c r="V8" s="648"/>
      <c r="W8" s="648"/>
      <c r="X8" s="648"/>
      <c r="Y8" s="649"/>
      <c r="Z8" s="650">
        <v>0</v>
      </c>
      <c r="AA8" s="650"/>
      <c r="AB8" s="650"/>
      <c r="AC8" s="650"/>
      <c r="AD8" s="651">
        <v>2833</v>
      </c>
      <c r="AE8" s="651"/>
      <c r="AF8" s="651"/>
      <c r="AG8" s="651"/>
      <c r="AH8" s="651"/>
      <c r="AI8" s="651"/>
      <c r="AJ8" s="651"/>
      <c r="AK8" s="651"/>
      <c r="AL8" s="652">
        <v>0.1</v>
      </c>
      <c r="AM8" s="653"/>
      <c r="AN8" s="653"/>
      <c r="AO8" s="654"/>
      <c r="AP8" s="644" t="s">
        <v>235</v>
      </c>
      <c r="AQ8" s="645"/>
      <c r="AR8" s="645"/>
      <c r="AS8" s="645"/>
      <c r="AT8" s="645"/>
      <c r="AU8" s="645"/>
      <c r="AV8" s="645"/>
      <c r="AW8" s="645"/>
      <c r="AX8" s="645"/>
      <c r="AY8" s="645"/>
      <c r="AZ8" s="645"/>
      <c r="BA8" s="645"/>
      <c r="BB8" s="645"/>
      <c r="BC8" s="645"/>
      <c r="BD8" s="645"/>
      <c r="BE8" s="645"/>
      <c r="BF8" s="646"/>
      <c r="BG8" s="647">
        <v>24309</v>
      </c>
      <c r="BH8" s="648"/>
      <c r="BI8" s="648"/>
      <c r="BJ8" s="648"/>
      <c r="BK8" s="648"/>
      <c r="BL8" s="648"/>
      <c r="BM8" s="648"/>
      <c r="BN8" s="649"/>
      <c r="BO8" s="650">
        <v>1.5</v>
      </c>
      <c r="BP8" s="650"/>
      <c r="BQ8" s="650"/>
      <c r="BR8" s="650"/>
      <c r="BS8" s="656" t="s">
        <v>228</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1496212</v>
      </c>
      <c r="CS8" s="648"/>
      <c r="CT8" s="648"/>
      <c r="CU8" s="648"/>
      <c r="CV8" s="648"/>
      <c r="CW8" s="648"/>
      <c r="CX8" s="648"/>
      <c r="CY8" s="649"/>
      <c r="CZ8" s="650">
        <v>18.8</v>
      </c>
      <c r="DA8" s="650"/>
      <c r="DB8" s="650"/>
      <c r="DC8" s="650"/>
      <c r="DD8" s="656">
        <v>44215</v>
      </c>
      <c r="DE8" s="648"/>
      <c r="DF8" s="648"/>
      <c r="DG8" s="648"/>
      <c r="DH8" s="648"/>
      <c r="DI8" s="648"/>
      <c r="DJ8" s="648"/>
      <c r="DK8" s="648"/>
      <c r="DL8" s="648"/>
      <c r="DM8" s="648"/>
      <c r="DN8" s="648"/>
      <c r="DO8" s="648"/>
      <c r="DP8" s="649"/>
      <c r="DQ8" s="656">
        <v>968229</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3189</v>
      </c>
      <c r="S9" s="648"/>
      <c r="T9" s="648"/>
      <c r="U9" s="648"/>
      <c r="V9" s="648"/>
      <c r="W9" s="648"/>
      <c r="X9" s="648"/>
      <c r="Y9" s="649"/>
      <c r="Z9" s="650">
        <v>0</v>
      </c>
      <c r="AA9" s="650"/>
      <c r="AB9" s="650"/>
      <c r="AC9" s="650"/>
      <c r="AD9" s="651">
        <v>3189</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408150</v>
      </c>
      <c r="BH9" s="648"/>
      <c r="BI9" s="648"/>
      <c r="BJ9" s="648"/>
      <c r="BK9" s="648"/>
      <c r="BL9" s="648"/>
      <c r="BM9" s="648"/>
      <c r="BN9" s="649"/>
      <c r="BO9" s="650">
        <v>24.4</v>
      </c>
      <c r="BP9" s="650"/>
      <c r="BQ9" s="650"/>
      <c r="BR9" s="650"/>
      <c r="BS9" s="656" t="s">
        <v>228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595014</v>
      </c>
      <c r="CS9" s="648"/>
      <c r="CT9" s="648"/>
      <c r="CU9" s="648"/>
      <c r="CV9" s="648"/>
      <c r="CW9" s="648"/>
      <c r="CX9" s="648"/>
      <c r="CY9" s="649"/>
      <c r="CZ9" s="650">
        <v>7.5</v>
      </c>
      <c r="DA9" s="650"/>
      <c r="DB9" s="650"/>
      <c r="DC9" s="650"/>
      <c r="DD9" s="656">
        <v>8344</v>
      </c>
      <c r="DE9" s="648"/>
      <c r="DF9" s="648"/>
      <c r="DG9" s="648"/>
      <c r="DH9" s="648"/>
      <c r="DI9" s="648"/>
      <c r="DJ9" s="648"/>
      <c r="DK9" s="648"/>
      <c r="DL9" s="648"/>
      <c r="DM9" s="648"/>
      <c r="DN9" s="648"/>
      <c r="DO9" s="648"/>
      <c r="DP9" s="649"/>
      <c r="DQ9" s="656">
        <v>577993</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127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40836</v>
      </c>
      <c r="BH10" s="648"/>
      <c r="BI10" s="648"/>
      <c r="BJ10" s="648"/>
      <c r="BK10" s="648"/>
      <c r="BL10" s="648"/>
      <c r="BM10" s="648"/>
      <c r="BN10" s="649"/>
      <c r="BO10" s="650">
        <v>2.4</v>
      </c>
      <c r="BP10" s="650"/>
      <c r="BQ10" s="650"/>
      <c r="BR10" s="650"/>
      <c r="BS10" s="656" t="s">
        <v>127</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8872</v>
      </c>
      <c r="CS10" s="648"/>
      <c r="CT10" s="648"/>
      <c r="CU10" s="648"/>
      <c r="CV10" s="648"/>
      <c r="CW10" s="648"/>
      <c r="CX10" s="648"/>
      <c r="CY10" s="649"/>
      <c r="CZ10" s="650">
        <v>0.1</v>
      </c>
      <c r="DA10" s="650"/>
      <c r="DB10" s="650"/>
      <c r="DC10" s="650"/>
      <c r="DD10" s="656" t="s">
        <v>228</v>
      </c>
      <c r="DE10" s="648"/>
      <c r="DF10" s="648"/>
      <c r="DG10" s="648"/>
      <c r="DH10" s="648"/>
      <c r="DI10" s="648"/>
      <c r="DJ10" s="648"/>
      <c r="DK10" s="648"/>
      <c r="DL10" s="648"/>
      <c r="DM10" s="648"/>
      <c r="DN10" s="648"/>
      <c r="DO10" s="648"/>
      <c r="DP10" s="649"/>
      <c r="DQ10" s="656">
        <v>8766</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268759</v>
      </c>
      <c r="S11" s="648"/>
      <c r="T11" s="648"/>
      <c r="U11" s="648"/>
      <c r="V11" s="648"/>
      <c r="W11" s="648"/>
      <c r="X11" s="648"/>
      <c r="Y11" s="649"/>
      <c r="Z11" s="652">
        <v>3.3</v>
      </c>
      <c r="AA11" s="653"/>
      <c r="AB11" s="653"/>
      <c r="AC11" s="665"/>
      <c r="AD11" s="656">
        <v>268759</v>
      </c>
      <c r="AE11" s="648"/>
      <c r="AF11" s="648"/>
      <c r="AG11" s="648"/>
      <c r="AH11" s="648"/>
      <c r="AI11" s="648"/>
      <c r="AJ11" s="648"/>
      <c r="AK11" s="649"/>
      <c r="AL11" s="652">
        <v>6.6</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64524</v>
      </c>
      <c r="BH11" s="648"/>
      <c r="BI11" s="648"/>
      <c r="BJ11" s="648"/>
      <c r="BK11" s="648"/>
      <c r="BL11" s="648"/>
      <c r="BM11" s="648"/>
      <c r="BN11" s="649"/>
      <c r="BO11" s="650">
        <v>3.9</v>
      </c>
      <c r="BP11" s="650"/>
      <c r="BQ11" s="650"/>
      <c r="BR11" s="650"/>
      <c r="BS11" s="656" t="s">
        <v>127</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234786</v>
      </c>
      <c r="CS11" s="648"/>
      <c r="CT11" s="648"/>
      <c r="CU11" s="648"/>
      <c r="CV11" s="648"/>
      <c r="CW11" s="648"/>
      <c r="CX11" s="648"/>
      <c r="CY11" s="649"/>
      <c r="CZ11" s="650">
        <v>3</v>
      </c>
      <c r="DA11" s="650"/>
      <c r="DB11" s="650"/>
      <c r="DC11" s="650"/>
      <c r="DD11" s="656">
        <v>49713</v>
      </c>
      <c r="DE11" s="648"/>
      <c r="DF11" s="648"/>
      <c r="DG11" s="648"/>
      <c r="DH11" s="648"/>
      <c r="DI11" s="648"/>
      <c r="DJ11" s="648"/>
      <c r="DK11" s="648"/>
      <c r="DL11" s="648"/>
      <c r="DM11" s="648"/>
      <c r="DN11" s="648"/>
      <c r="DO11" s="648"/>
      <c r="DP11" s="649"/>
      <c r="DQ11" s="656">
        <v>143335</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11361</v>
      </c>
      <c r="S12" s="648"/>
      <c r="T12" s="648"/>
      <c r="U12" s="648"/>
      <c r="V12" s="648"/>
      <c r="W12" s="648"/>
      <c r="X12" s="648"/>
      <c r="Y12" s="649"/>
      <c r="Z12" s="650">
        <v>0.1</v>
      </c>
      <c r="AA12" s="650"/>
      <c r="AB12" s="650"/>
      <c r="AC12" s="650"/>
      <c r="AD12" s="651">
        <v>11361</v>
      </c>
      <c r="AE12" s="651"/>
      <c r="AF12" s="651"/>
      <c r="AG12" s="651"/>
      <c r="AH12" s="651"/>
      <c r="AI12" s="651"/>
      <c r="AJ12" s="651"/>
      <c r="AK12" s="651"/>
      <c r="AL12" s="652">
        <v>0.3</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978295</v>
      </c>
      <c r="BH12" s="648"/>
      <c r="BI12" s="648"/>
      <c r="BJ12" s="648"/>
      <c r="BK12" s="648"/>
      <c r="BL12" s="648"/>
      <c r="BM12" s="648"/>
      <c r="BN12" s="649"/>
      <c r="BO12" s="650">
        <v>58.4</v>
      </c>
      <c r="BP12" s="650"/>
      <c r="BQ12" s="650"/>
      <c r="BR12" s="650"/>
      <c r="BS12" s="656" t="s">
        <v>228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406362</v>
      </c>
      <c r="CS12" s="648"/>
      <c r="CT12" s="648"/>
      <c r="CU12" s="648"/>
      <c r="CV12" s="648"/>
      <c r="CW12" s="648"/>
      <c r="CX12" s="648"/>
      <c r="CY12" s="649"/>
      <c r="CZ12" s="650">
        <v>5.0999999999999996</v>
      </c>
      <c r="DA12" s="650"/>
      <c r="DB12" s="650"/>
      <c r="DC12" s="650"/>
      <c r="DD12" s="656">
        <v>7068</v>
      </c>
      <c r="DE12" s="648"/>
      <c r="DF12" s="648"/>
      <c r="DG12" s="648"/>
      <c r="DH12" s="648"/>
      <c r="DI12" s="648"/>
      <c r="DJ12" s="648"/>
      <c r="DK12" s="648"/>
      <c r="DL12" s="648"/>
      <c r="DM12" s="648"/>
      <c r="DN12" s="648"/>
      <c r="DO12" s="648"/>
      <c r="DP12" s="649"/>
      <c r="DQ12" s="656">
        <v>343385</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228</v>
      </c>
      <c r="AA13" s="650"/>
      <c r="AB13" s="650"/>
      <c r="AC13" s="650"/>
      <c r="AD13" s="651" t="s">
        <v>171</v>
      </c>
      <c r="AE13" s="651"/>
      <c r="AF13" s="651"/>
      <c r="AG13" s="651"/>
      <c r="AH13" s="651"/>
      <c r="AI13" s="651"/>
      <c r="AJ13" s="651"/>
      <c r="AK13" s="651"/>
      <c r="AL13" s="652" t="s">
        <v>228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974342</v>
      </c>
      <c r="BH13" s="648"/>
      <c r="BI13" s="648"/>
      <c r="BJ13" s="648"/>
      <c r="BK13" s="648"/>
      <c r="BL13" s="648"/>
      <c r="BM13" s="648"/>
      <c r="BN13" s="649"/>
      <c r="BO13" s="650">
        <v>58.1</v>
      </c>
      <c r="BP13" s="650"/>
      <c r="BQ13" s="650"/>
      <c r="BR13" s="650"/>
      <c r="BS13" s="656" t="s">
        <v>171</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489206</v>
      </c>
      <c r="CS13" s="648"/>
      <c r="CT13" s="648"/>
      <c r="CU13" s="648"/>
      <c r="CV13" s="648"/>
      <c r="CW13" s="648"/>
      <c r="CX13" s="648"/>
      <c r="CY13" s="649"/>
      <c r="CZ13" s="650">
        <v>6.1</v>
      </c>
      <c r="DA13" s="650"/>
      <c r="DB13" s="650"/>
      <c r="DC13" s="650"/>
      <c r="DD13" s="656">
        <v>168338</v>
      </c>
      <c r="DE13" s="648"/>
      <c r="DF13" s="648"/>
      <c r="DG13" s="648"/>
      <c r="DH13" s="648"/>
      <c r="DI13" s="648"/>
      <c r="DJ13" s="648"/>
      <c r="DK13" s="648"/>
      <c r="DL13" s="648"/>
      <c r="DM13" s="648"/>
      <c r="DN13" s="648"/>
      <c r="DO13" s="648"/>
      <c r="DP13" s="649"/>
      <c r="DQ13" s="656">
        <v>319546</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228</v>
      </c>
      <c r="AA14" s="650"/>
      <c r="AB14" s="650"/>
      <c r="AC14" s="650"/>
      <c r="AD14" s="651" t="s">
        <v>230</v>
      </c>
      <c r="AE14" s="651"/>
      <c r="AF14" s="651"/>
      <c r="AG14" s="651"/>
      <c r="AH14" s="651"/>
      <c r="AI14" s="651"/>
      <c r="AJ14" s="651"/>
      <c r="AK14" s="651"/>
      <c r="AL14" s="652" t="s">
        <v>127</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51545</v>
      </c>
      <c r="BH14" s="648"/>
      <c r="BI14" s="648"/>
      <c r="BJ14" s="648"/>
      <c r="BK14" s="648"/>
      <c r="BL14" s="648"/>
      <c r="BM14" s="648"/>
      <c r="BN14" s="649"/>
      <c r="BO14" s="650">
        <v>3.1</v>
      </c>
      <c r="BP14" s="650"/>
      <c r="BQ14" s="650"/>
      <c r="BR14" s="650"/>
      <c r="BS14" s="656" t="s">
        <v>171</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252559</v>
      </c>
      <c r="CS14" s="648"/>
      <c r="CT14" s="648"/>
      <c r="CU14" s="648"/>
      <c r="CV14" s="648"/>
      <c r="CW14" s="648"/>
      <c r="CX14" s="648"/>
      <c r="CY14" s="649"/>
      <c r="CZ14" s="650">
        <v>3.2</v>
      </c>
      <c r="DA14" s="650"/>
      <c r="DB14" s="650"/>
      <c r="DC14" s="650"/>
      <c r="DD14" s="656">
        <v>13473</v>
      </c>
      <c r="DE14" s="648"/>
      <c r="DF14" s="648"/>
      <c r="DG14" s="648"/>
      <c r="DH14" s="648"/>
      <c r="DI14" s="648"/>
      <c r="DJ14" s="648"/>
      <c r="DK14" s="648"/>
      <c r="DL14" s="648"/>
      <c r="DM14" s="648"/>
      <c r="DN14" s="648"/>
      <c r="DO14" s="648"/>
      <c r="DP14" s="649"/>
      <c r="DQ14" s="656">
        <v>243509</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171</v>
      </c>
      <c r="AA15" s="650"/>
      <c r="AB15" s="650"/>
      <c r="AC15" s="650"/>
      <c r="AD15" s="651" t="s">
        <v>228</v>
      </c>
      <c r="AE15" s="651"/>
      <c r="AF15" s="651"/>
      <c r="AG15" s="651"/>
      <c r="AH15" s="651"/>
      <c r="AI15" s="651"/>
      <c r="AJ15" s="651"/>
      <c r="AK15" s="651"/>
      <c r="AL15" s="652" t="s">
        <v>171</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94298</v>
      </c>
      <c r="BH15" s="648"/>
      <c r="BI15" s="648"/>
      <c r="BJ15" s="648"/>
      <c r="BK15" s="648"/>
      <c r="BL15" s="648"/>
      <c r="BM15" s="648"/>
      <c r="BN15" s="649"/>
      <c r="BO15" s="650">
        <v>5.6</v>
      </c>
      <c r="BP15" s="650"/>
      <c r="BQ15" s="650"/>
      <c r="BR15" s="650"/>
      <c r="BS15" s="656" t="s">
        <v>127</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1217061</v>
      </c>
      <c r="CS15" s="648"/>
      <c r="CT15" s="648"/>
      <c r="CU15" s="648"/>
      <c r="CV15" s="648"/>
      <c r="CW15" s="648"/>
      <c r="CX15" s="648"/>
      <c r="CY15" s="649"/>
      <c r="CZ15" s="650">
        <v>15.3</v>
      </c>
      <c r="DA15" s="650"/>
      <c r="DB15" s="650"/>
      <c r="DC15" s="650"/>
      <c r="DD15" s="656">
        <v>163026</v>
      </c>
      <c r="DE15" s="648"/>
      <c r="DF15" s="648"/>
      <c r="DG15" s="648"/>
      <c r="DH15" s="648"/>
      <c r="DI15" s="648"/>
      <c r="DJ15" s="648"/>
      <c r="DK15" s="648"/>
      <c r="DL15" s="648"/>
      <c r="DM15" s="648"/>
      <c r="DN15" s="648"/>
      <c r="DO15" s="648"/>
      <c r="DP15" s="649"/>
      <c r="DQ15" s="656">
        <v>963783</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6898</v>
      </c>
      <c r="S16" s="648"/>
      <c r="T16" s="648"/>
      <c r="U16" s="648"/>
      <c r="V16" s="648"/>
      <c r="W16" s="648"/>
      <c r="X16" s="648"/>
      <c r="Y16" s="649"/>
      <c r="Z16" s="650">
        <v>0.1</v>
      </c>
      <c r="AA16" s="650"/>
      <c r="AB16" s="650"/>
      <c r="AC16" s="650"/>
      <c r="AD16" s="651">
        <v>6898</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228</v>
      </c>
      <c r="BP16" s="650"/>
      <c r="BQ16" s="650"/>
      <c r="BR16" s="650"/>
      <c r="BS16" s="656" t="s">
        <v>171</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204053</v>
      </c>
      <c r="CS16" s="648"/>
      <c r="CT16" s="648"/>
      <c r="CU16" s="648"/>
      <c r="CV16" s="648"/>
      <c r="CW16" s="648"/>
      <c r="CX16" s="648"/>
      <c r="CY16" s="649"/>
      <c r="CZ16" s="650">
        <v>2.6</v>
      </c>
      <c r="DA16" s="650"/>
      <c r="DB16" s="650"/>
      <c r="DC16" s="650"/>
      <c r="DD16" s="656" t="s">
        <v>230</v>
      </c>
      <c r="DE16" s="648"/>
      <c r="DF16" s="648"/>
      <c r="DG16" s="648"/>
      <c r="DH16" s="648"/>
      <c r="DI16" s="648"/>
      <c r="DJ16" s="648"/>
      <c r="DK16" s="648"/>
      <c r="DL16" s="648"/>
      <c r="DM16" s="648"/>
      <c r="DN16" s="648"/>
      <c r="DO16" s="648"/>
      <c r="DP16" s="649"/>
      <c r="DQ16" s="656">
        <v>46415</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12334</v>
      </c>
      <c r="S17" s="648"/>
      <c r="T17" s="648"/>
      <c r="U17" s="648"/>
      <c r="V17" s="648"/>
      <c r="W17" s="648"/>
      <c r="X17" s="648"/>
      <c r="Y17" s="649"/>
      <c r="Z17" s="650">
        <v>0.2</v>
      </c>
      <c r="AA17" s="650"/>
      <c r="AB17" s="650"/>
      <c r="AC17" s="650"/>
      <c r="AD17" s="651">
        <v>12334</v>
      </c>
      <c r="AE17" s="651"/>
      <c r="AF17" s="651"/>
      <c r="AG17" s="651"/>
      <c r="AH17" s="651"/>
      <c r="AI17" s="651"/>
      <c r="AJ17" s="651"/>
      <c r="AK17" s="651"/>
      <c r="AL17" s="652">
        <v>0.3</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171</v>
      </c>
      <c r="BH17" s="648"/>
      <c r="BI17" s="648"/>
      <c r="BJ17" s="648"/>
      <c r="BK17" s="648"/>
      <c r="BL17" s="648"/>
      <c r="BM17" s="648"/>
      <c r="BN17" s="649"/>
      <c r="BO17" s="650" t="s">
        <v>228</v>
      </c>
      <c r="BP17" s="650"/>
      <c r="BQ17" s="650"/>
      <c r="BR17" s="650"/>
      <c r="BS17" s="656" t="s">
        <v>127</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434374</v>
      </c>
      <c r="CS17" s="648"/>
      <c r="CT17" s="648"/>
      <c r="CU17" s="648"/>
      <c r="CV17" s="648"/>
      <c r="CW17" s="648"/>
      <c r="CX17" s="648"/>
      <c r="CY17" s="649"/>
      <c r="CZ17" s="650">
        <v>5.5</v>
      </c>
      <c r="DA17" s="650"/>
      <c r="DB17" s="650"/>
      <c r="DC17" s="650"/>
      <c r="DD17" s="656" t="s">
        <v>228</v>
      </c>
      <c r="DE17" s="648"/>
      <c r="DF17" s="648"/>
      <c r="DG17" s="648"/>
      <c r="DH17" s="648"/>
      <c r="DI17" s="648"/>
      <c r="DJ17" s="648"/>
      <c r="DK17" s="648"/>
      <c r="DL17" s="648"/>
      <c r="DM17" s="648"/>
      <c r="DN17" s="648"/>
      <c r="DO17" s="648"/>
      <c r="DP17" s="649"/>
      <c r="DQ17" s="656">
        <v>428453</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11247</v>
      </c>
      <c r="S18" s="648"/>
      <c r="T18" s="648"/>
      <c r="U18" s="648"/>
      <c r="V18" s="648"/>
      <c r="W18" s="648"/>
      <c r="X18" s="648"/>
      <c r="Y18" s="649"/>
      <c r="Z18" s="650">
        <v>0.1</v>
      </c>
      <c r="AA18" s="650"/>
      <c r="AB18" s="650"/>
      <c r="AC18" s="650"/>
      <c r="AD18" s="651">
        <v>11247</v>
      </c>
      <c r="AE18" s="651"/>
      <c r="AF18" s="651"/>
      <c r="AG18" s="651"/>
      <c r="AH18" s="651"/>
      <c r="AI18" s="651"/>
      <c r="AJ18" s="651"/>
      <c r="AK18" s="651"/>
      <c r="AL18" s="652">
        <v>0.3</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171</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171</v>
      </c>
      <c r="DA18" s="650"/>
      <c r="DB18" s="650"/>
      <c r="DC18" s="650"/>
      <c r="DD18" s="656" t="s">
        <v>228</v>
      </c>
      <c r="DE18" s="648"/>
      <c r="DF18" s="648"/>
      <c r="DG18" s="648"/>
      <c r="DH18" s="648"/>
      <c r="DI18" s="648"/>
      <c r="DJ18" s="648"/>
      <c r="DK18" s="648"/>
      <c r="DL18" s="648"/>
      <c r="DM18" s="648"/>
      <c r="DN18" s="648"/>
      <c r="DO18" s="648"/>
      <c r="DP18" s="649"/>
      <c r="DQ18" s="656" t="s">
        <v>171</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7076</v>
      </c>
      <c r="S19" s="648"/>
      <c r="T19" s="648"/>
      <c r="U19" s="648"/>
      <c r="V19" s="648"/>
      <c r="W19" s="648"/>
      <c r="X19" s="648"/>
      <c r="Y19" s="649"/>
      <c r="Z19" s="650">
        <v>0.1</v>
      </c>
      <c r="AA19" s="650"/>
      <c r="AB19" s="650"/>
      <c r="AC19" s="650"/>
      <c r="AD19" s="651">
        <v>7076</v>
      </c>
      <c r="AE19" s="651"/>
      <c r="AF19" s="651"/>
      <c r="AG19" s="651"/>
      <c r="AH19" s="651"/>
      <c r="AI19" s="651"/>
      <c r="AJ19" s="651"/>
      <c r="AK19" s="651"/>
      <c r="AL19" s="652">
        <v>0.2</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13756</v>
      </c>
      <c r="BH19" s="648"/>
      <c r="BI19" s="648"/>
      <c r="BJ19" s="648"/>
      <c r="BK19" s="648"/>
      <c r="BL19" s="648"/>
      <c r="BM19" s="648"/>
      <c r="BN19" s="649"/>
      <c r="BO19" s="650">
        <v>0.8</v>
      </c>
      <c r="BP19" s="650"/>
      <c r="BQ19" s="650"/>
      <c r="BR19" s="650"/>
      <c r="BS19" s="656" t="s">
        <v>127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228</v>
      </c>
      <c r="DA19" s="650"/>
      <c r="DB19" s="650"/>
      <c r="DC19" s="650"/>
      <c r="DD19" s="656" t="s">
        <v>230</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3261</v>
      </c>
      <c r="S20" s="648"/>
      <c r="T20" s="648"/>
      <c r="U20" s="648"/>
      <c r="V20" s="648"/>
      <c r="W20" s="648"/>
      <c r="X20" s="648"/>
      <c r="Y20" s="649"/>
      <c r="Z20" s="650">
        <v>0</v>
      </c>
      <c r="AA20" s="650"/>
      <c r="AB20" s="650"/>
      <c r="AC20" s="650"/>
      <c r="AD20" s="651">
        <v>3261</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13756</v>
      </c>
      <c r="BH20" s="648"/>
      <c r="BI20" s="648"/>
      <c r="BJ20" s="648"/>
      <c r="BK20" s="648"/>
      <c r="BL20" s="648"/>
      <c r="BM20" s="648"/>
      <c r="BN20" s="649"/>
      <c r="BO20" s="650">
        <v>0.8</v>
      </c>
      <c r="BP20" s="650"/>
      <c r="BQ20" s="650"/>
      <c r="BR20" s="650"/>
      <c r="BS20" s="656" t="s">
        <v>171</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7958734</v>
      </c>
      <c r="CS20" s="648"/>
      <c r="CT20" s="648"/>
      <c r="CU20" s="648"/>
      <c r="CV20" s="648"/>
      <c r="CW20" s="648"/>
      <c r="CX20" s="648"/>
      <c r="CY20" s="649"/>
      <c r="CZ20" s="650">
        <v>100</v>
      </c>
      <c r="DA20" s="650"/>
      <c r="DB20" s="650"/>
      <c r="DC20" s="650"/>
      <c r="DD20" s="656">
        <v>470730</v>
      </c>
      <c r="DE20" s="648"/>
      <c r="DF20" s="648"/>
      <c r="DG20" s="648"/>
      <c r="DH20" s="648"/>
      <c r="DI20" s="648"/>
      <c r="DJ20" s="648"/>
      <c r="DK20" s="648"/>
      <c r="DL20" s="648"/>
      <c r="DM20" s="648"/>
      <c r="DN20" s="648"/>
      <c r="DO20" s="648"/>
      <c r="DP20" s="649"/>
      <c r="DQ20" s="656">
        <v>5403099</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910</v>
      </c>
      <c r="S21" s="648"/>
      <c r="T21" s="648"/>
      <c r="U21" s="648"/>
      <c r="V21" s="648"/>
      <c r="W21" s="648"/>
      <c r="X21" s="648"/>
      <c r="Y21" s="649"/>
      <c r="Z21" s="650">
        <v>0</v>
      </c>
      <c r="AA21" s="650"/>
      <c r="AB21" s="650"/>
      <c r="AC21" s="650"/>
      <c r="AD21" s="651">
        <v>910</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13756</v>
      </c>
      <c r="BH21" s="648"/>
      <c r="BI21" s="648"/>
      <c r="BJ21" s="648"/>
      <c r="BK21" s="648"/>
      <c r="BL21" s="648"/>
      <c r="BM21" s="648"/>
      <c r="BN21" s="649"/>
      <c r="BO21" s="650">
        <v>0.8</v>
      </c>
      <c r="BP21" s="650"/>
      <c r="BQ21" s="650"/>
      <c r="BR21" s="650"/>
      <c r="BS21" s="656" t="s">
        <v>171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2195817</v>
      </c>
      <c r="S22" s="648"/>
      <c r="T22" s="648"/>
      <c r="U22" s="648"/>
      <c r="V22" s="648"/>
      <c r="W22" s="648"/>
      <c r="X22" s="648"/>
      <c r="Y22" s="649"/>
      <c r="Z22" s="650">
        <v>26.8</v>
      </c>
      <c r="AA22" s="650"/>
      <c r="AB22" s="650"/>
      <c r="AC22" s="650"/>
      <c r="AD22" s="651">
        <v>1979153</v>
      </c>
      <c r="AE22" s="651"/>
      <c r="AF22" s="651"/>
      <c r="AG22" s="651"/>
      <c r="AH22" s="651"/>
      <c r="AI22" s="651"/>
      <c r="AJ22" s="651"/>
      <c r="AK22" s="651"/>
      <c r="AL22" s="652">
        <v>48.7</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171</v>
      </c>
      <c r="BH22" s="648"/>
      <c r="BI22" s="648"/>
      <c r="BJ22" s="648"/>
      <c r="BK22" s="648"/>
      <c r="BL22" s="648"/>
      <c r="BM22" s="648"/>
      <c r="BN22" s="649"/>
      <c r="BO22" s="650" t="s">
        <v>228</v>
      </c>
      <c r="BP22" s="650"/>
      <c r="BQ22" s="650"/>
      <c r="BR22" s="650"/>
      <c r="BS22" s="656" t="s">
        <v>228</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1979153</v>
      </c>
      <c r="S23" s="648"/>
      <c r="T23" s="648"/>
      <c r="U23" s="648"/>
      <c r="V23" s="648"/>
      <c r="W23" s="648"/>
      <c r="X23" s="648"/>
      <c r="Y23" s="649"/>
      <c r="Z23" s="650">
        <v>24.2</v>
      </c>
      <c r="AA23" s="650"/>
      <c r="AB23" s="650"/>
      <c r="AC23" s="650"/>
      <c r="AD23" s="651">
        <v>1979153</v>
      </c>
      <c r="AE23" s="651"/>
      <c r="AF23" s="651"/>
      <c r="AG23" s="651"/>
      <c r="AH23" s="651"/>
      <c r="AI23" s="651"/>
      <c r="AJ23" s="651"/>
      <c r="AK23" s="651"/>
      <c r="AL23" s="652">
        <v>48.7</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228</v>
      </c>
      <c r="BP23" s="650"/>
      <c r="BQ23" s="650"/>
      <c r="BR23" s="650"/>
      <c r="BS23" s="656" t="s">
        <v>228</v>
      </c>
      <c r="BT23" s="648"/>
      <c r="BU23" s="648"/>
      <c r="BV23" s="648"/>
      <c r="BW23" s="648"/>
      <c r="BX23" s="648"/>
      <c r="BY23" s="648"/>
      <c r="BZ23" s="648"/>
      <c r="CA23" s="648"/>
      <c r="CB23" s="657"/>
      <c r="CD23" s="629" t="s">
        <v>217</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185638</v>
      </c>
      <c r="S24" s="648"/>
      <c r="T24" s="648"/>
      <c r="U24" s="648"/>
      <c r="V24" s="648"/>
      <c r="W24" s="648"/>
      <c r="X24" s="648"/>
      <c r="Y24" s="649"/>
      <c r="Z24" s="650">
        <v>2.2999999999999998</v>
      </c>
      <c r="AA24" s="650"/>
      <c r="AB24" s="650"/>
      <c r="AC24" s="650"/>
      <c r="AD24" s="651" t="s">
        <v>228</v>
      </c>
      <c r="AE24" s="651"/>
      <c r="AF24" s="651"/>
      <c r="AG24" s="651"/>
      <c r="AH24" s="651"/>
      <c r="AI24" s="651"/>
      <c r="AJ24" s="651"/>
      <c r="AK24" s="651"/>
      <c r="AL24" s="652" t="s">
        <v>228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228</v>
      </c>
      <c r="BP24" s="650"/>
      <c r="BQ24" s="650"/>
      <c r="BR24" s="650"/>
      <c r="BS24" s="656" t="s">
        <v>228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2539807</v>
      </c>
      <c r="CS24" s="637"/>
      <c r="CT24" s="637"/>
      <c r="CU24" s="637"/>
      <c r="CV24" s="637"/>
      <c r="CW24" s="637"/>
      <c r="CX24" s="637"/>
      <c r="CY24" s="638"/>
      <c r="CZ24" s="641">
        <v>31.9</v>
      </c>
      <c r="DA24" s="642"/>
      <c r="DB24" s="642"/>
      <c r="DC24" s="661"/>
      <c r="DD24" s="683">
        <v>2045638</v>
      </c>
      <c r="DE24" s="637"/>
      <c r="DF24" s="637"/>
      <c r="DG24" s="637"/>
      <c r="DH24" s="637"/>
      <c r="DI24" s="637"/>
      <c r="DJ24" s="637"/>
      <c r="DK24" s="638"/>
      <c r="DL24" s="683">
        <v>1992965</v>
      </c>
      <c r="DM24" s="637"/>
      <c r="DN24" s="637"/>
      <c r="DO24" s="637"/>
      <c r="DP24" s="637"/>
      <c r="DQ24" s="637"/>
      <c r="DR24" s="637"/>
      <c r="DS24" s="637"/>
      <c r="DT24" s="637"/>
      <c r="DU24" s="637"/>
      <c r="DV24" s="638"/>
      <c r="DW24" s="641">
        <v>46.8</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31026</v>
      </c>
      <c r="S25" s="648"/>
      <c r="T25" s="648"/>
      <c r="U25" s="648"/>
      <c r="V25" s="648"/>
      <c r="W25" s="648"/>
      <c r="X25" s="648"/>
      <c r="Y25" s="649"/>
      <c r="Z25" s="650">
        <v>0.4</v>
      </c>
      <c r="AA25" s="650"/>
      <c r="AB25" s="650"/>
      <c r="AC25" s="650"/>
      <c r="AD25" s="651" t="s">
        <v>171</v>
      </c>
      <c r="AE25" s="651"/>
      <c r="AF25" s="651"/>
      <c r="AG25" s="651"/>
      <c r="AH25" s="651"/>
      <c r="AI25" s="651"/>
      <c r="AJ25" s="651"/>
      <c r="AK25" s="651"/>
      <c r="AL25" s="652" t="s">
        <v>228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171</v>
      </c>
      <c r="BH25" s="648"/>
      <c r="BI25" s="648"/>
      <c r="BJ25" s="648"/>
      <c r="BK25" s="648"/>
      <c r="BL25" s="648"/>
      <c r="BM25" s="648"/>
      <c r="BN25" s="649"/>
      <c r="BO25" s="650" t="s">
        <v>228</v>
      </c>
      <c r="BP25" s="650"/>
      <c r="BQ25" s="650"/>
      <c r="BR25" s="650"/>
      <c r="BS25" s="656" t="s">
        <v>127</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1546297</v>
      </c>
      <c r="CS25" s="684"/>
      <c r="CT25" s="684"/>
      <c r="CU25" s="684"/>
      <c r="CV25" s="684"/>
      <c r="CW25" s="684"/>
      <c r="CX25" s="684"/>
      <c r="CY25" s="685"/>
      <c r="CZ25" s="652">
        <v>19.399999999999999</v>
      </c>
      <c r="DA25" s="681"/>
      <c r="DB25" s="681"/>
      <c r="DC25" s="686"/>
      <c r="DD25" s="656">
        <v>1418260</v>
      </c>
      <c r="DE25" s="684"/>
      <c r="DF25" s="684"/>
      <c r="DG25" s="684"/>
      <c r="DH25" s="684"/>
      <c r="DI25" s="684"/>
      <c r="DJ25" s="684"/>
      <c r="DK25" s="685"/>
      <c r="DL25" s="656">
        <v>1376101</v>
      </c>
      <c r="DM25" s="684"/>
      <c r="DN25" s="684"/>
      <c r="DO25" s="684"/>
      <c r="DP25" s="684"/>
      <c r="DQ25" s="684"/>
      <c r="DR25" s="684"/>
      <c r="DS25" s="684"/>
      <c r="DT25" s="684"/>
      <c r="DU25" s="684"/>
      <c r="DV25" s="685"/>
      <c r="DW25" s="652">
        <v>32.299999999999997</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4270134</v>
      </c>
      <c r="S26" s="648"/>
      <c r="T26" s="648"/>
      <c r="U26" s="648"/>
      <c r="V26" s="648"/>
      <c r="W26" s="648"/>
      <c r="X26" s="648"/>
      <c r="Y26" s="649"/>
      <c r="Z26" s="650">
        <v>52.1</v>
      </c>
      <c r="AA26" s="650"/>
      <c r="AB26" s="650"/>
      <c r="AC26" s="650"/>
      <c r="AD26" s="651">
        <v>4053470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228</v>
      </c>
      <c r="BH26" s="648"/>
      <c r="BI26" s="648"/>
      <c r="BJ26" s="648"/>
      <c r="BK26" s="648"/>
      <c r="BL26" s="648"/>
      <c r="BM26" s="648"/>
      <c r="BN26" s="649"/>
      <c r="BO26" s="650" t="s">
        <v>228</v>
      </c>
      <c r="BP26" s="650"/>
      <c r="BQ26" s="650"/>
      <c r="BR26" s="650"/>
      <c r="BS26" s="656" t="s">
        <v>127</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849661</v>
      </c>
      <c r="CS26" s="648"/>
      <c r="CT26" s="648"/>
      <c r="CU26" s="648"/>
      <c r="CV26" s="648"/>
      <c r="CW26" s="648"/>
      <c r="CX26" s="648"/>
      <c r="CY26" s="649"/>
      <c r="CZ26" s="652">
        <v>10.7</v>
      </c>
      <c r="DA26" s="681"/>
      <c r="DB26" s="681"/>
      <c r="DC26" s="686"/>
      <c r="DD26" s="656">
        <v>789404</v>
      </c>
      <c r="DE26" s="648"/>
      <c r="DF26" s="648"/>
      <c r="DG26" s="648"/>
      <c r="DH26" s="648"/>
      <c r="DI26" s="648"/>
      <c r="DJ26" s="648"/>
      <c r="DK26" s="649"/>
      <c r="DL26" s="656" t="s">
        <v>171</v>
      </c>
      <c r="DM26" s="648"/>
      <c r="DN26" s="648"/>
      <c r="DO26" s="648"/>
      <c r="DP26" s="648"/>
      <c r="DQ26" s="648"/>
      <c r="DR26" s="648"/>
      <c r="DS26" s="648"/>
      <c r="DT26" s="648"/>
      <c r="DU26" s="648"/>
      <c r="DV26" s="649"/>
      <c r="DW26" s="652" t="s">
        <v>228</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1549</v>
      </c>
      <c r="S27" s="648"/>
      <c r="T27" s="648"/>
      <c r="U27" s="648"/>
      <c r="V27" s="648"/>
      <c r="W27" s="648"/>
      <c r="X27" s="648"/>
      <c r="Y27" s="649"/>
      <c r="Z27" s="650">
        <v>0</v>
      </c>
      <c r="AA27" s="650"/>
      <c r="AB27" s="650"/>
      <c r="AC27" s="650"/>
      <c r="AD27" s="651">
        <v>1549</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1675713</v>
      </c>
      <c r="BH27" s="648"/>
      <c r="BI27" s="648"/>
      <c r="BJ27" s="648"/>
      <c r="BK27" s="648"/>
      <c r="BL27" s="648"/>
      <c r="BM27" s="648"/>
      <c r="BN27" s="649"/>
      <c r="BO27" s="650">
        <v>100</v>
      </c>
      <c r="BP27" s="650"/>
      <c r="BQ27" s="650"/>
      <c r="BR27" s="650"/>
      <c r="BS27" s="656" t="s">
        <v>171</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559136</v>
      </c>
      <c r="CS27" s="684"/>
      <c r="CT27" s="684"/>
      <c r="CU27" s="684"/>
      <c r="CV27" s="684"/>
      <c r="CW27" s="684"/>
      <c r="CX27" s="684"/>
      <c r="CY27" s="685"/>
      <c r="CZ27" s="652">
        <v>7</v>
      </c>
      <c r="DA27" s="681"/>
      <c r="DB27" s="681"/>
      <c r="DC27" s="686"/>
      <c r="DD27" s="656">
        <v>198925</v>
      </c>
      <c r="DE27" s="684"/>
      <c r="DF27" s="684"/>
      <c r="DG27" s="684"/>
      <c r="DH27" s="684"/>
      <c r="DI27" s="684"/>
      <c r="DJ27" s="684"/>
      <c r="DK27" s="685"/>
      <c r="DL27" s="656">
        <v>188411</v>
      </c>
      <c r="DM27" s="684"/>
      <c r="DN27" s="684"/>
      <c r="DO27" s="684"/>
      <c r="DP27" s="684"/>
      <c r="DQ27" s="684"/>
      <c r="DR27" s="684"/>
      <c r="DS27" s="684"/>
      <c r="DT27" s="684"/>
      <c r="DU27" s="684"/>
      <c r="DV27" s="685"/>
      <c r="DW27" s="652">
        <v>4.4000000000000004</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621</v>
      </c>
      <c r="S28" s="648"/>
      <c r="T28" s="648"/>
      <c r="U28" s="648"/>
      <c r="V28" s="648"/>
      <c r="W28" s="648"/>
      <c r="X28" s="648"/>
      <c r="Y28" s="649"/>
      <c r="Z28" s="650">
        <v>0</v>
      </c>
      <c r="AA28" s="650"/>
      <c r="AB28" s="650"/>
      <c r="AC28" s="650"/>
      <c r="AD28" s="651" t="s">
        <v>230</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434374</v>
      </c>
      <c r="CS28" s="648"/>
      <c r="CT28" s="648"/>
      <c r="CU28" s="648"/>
      <c r="CV28" s="648"/>
      <c r="CW28" s="648"/>
      <c r="CX28" s="648"/>
      <c r="CY28" s="649"/>
      <c r="CZ28" s="652">
        <v>5.5</v>
      </c>
      <c r="DA28" s="681"/>
      <c r="DB28" s="681"/>
      <c r="DC28" s="686"/>
      <c r="DD28" s="656">
        <v>428453</v>
      </c>
      <c r="DE28" s="648"/>
      <c r="DF28" s="648"/>
      <c r="DG28" s="648"/>
      <c r="DH28" s="648"/>
      <c r="DI28" s="648"/>
      <c r="DJ28" s="648"/>
      <c r="DK28" s="649"/>
      <c r="DL28" s="656">
        <v>428453</v>
      </c>
      <c r="DM28" s="648"/>
      <c r="DN28" s="648"/>
      <c r="DO28" s="648"/>
      <c r="DP28" s="648"/>
      <c r="DQ28" s="648"/>
      <c r="DR28" s="648"/>
      <c r="DS28" s="648"/>
      <c r="DT28" s="648"/>
      <c r="DU28" s="648"/>
      <c r="DV28" s="649"/>
      <c r="DW28" s="652">
        <v>10.1</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65685</v>
      </c>
      <c r="S29" s="648"/>
      <c r="T29" s="648"/>
      <c r="U29" s="648"/>
      <c r="V29" s="648"/>
      <c r="W29" s="648"/>
      <c r="X29" s="648"/>
      <c r="Y29" s="649"/>
      <c r="Z29" s="650">
        <v>0.8</v>
      </c>
      <c r="AA29" s="650"/>
      <c r="AB29" s="650"/>
      <c r="AC29" s="650"/>
      <c r="AD29" s="651">
        <v>6177</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434374</v>
      </c>
      <c r="CS29" s="684"/>
      <c r="CT29" s="684"/>
      <c r="CU29" s="684"/>
      <c r="CV29" s="684"/>
      <c r="CW29" s="684"/>
      <c r="CX29" s="684"/>
      <c r="CY29" s="685"/>
      <c r="CZ29" s="652">
        <v>5.5</v>
      </c>
      <c r="DA29" s="681"/>
      <c r="DB29" s="681"/>
      <c r="DC29" s="686"/>
      <c r="DD29" s="656">
        <v>428453</v>
      </c>
      <c r="DE29" s="684"/>
      <c r="DF29" s="684"/>
      <c r="DG29" s="684"/>
      <c r="DH29" s="684"/>
      <c r="DI29" s="684"/>
      <c r="DJ29" s="684"/>
      <c r="DK29" s="685"/>
      <c r="DL29" s="656">
        <v>428453</v>
      </c>
      <c r="DM29" s="684"/>
      <c r="DN29" s="684"/>
      <c r="DO29" s="684"/>
      <c r="DP29" s="684"/>
      <c r="DQ29" s="684"/>
      <c r="DR29" s="684"/>
      <c r="DS29" s="684"/>
      <c r="DT29" s="684"/>
      <c r="DU29" s="684"/>
      <c r="DV29" s="685"/>
      <c r="DW29" s="652">
        <v>10.1</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7955</v>
      </c>
      <c r="S30" s="648"/>
      <c r="T30" s="648"/>
      <c r="U30" s="648"/>
      <c r="V30" s="648"/>
      <c r="W30" s="648"/>
      <c r="X30" s="648"/>
      <c r="Y30" s="649"/>
      <c r="Z30" s="650">
        <v>0.1</v>
      </c>
      <c r="AA30" s="650"/>
      <c r="AB30" s="650"/>
      <c r="AC30" s="650"/>
      <c r="AD30" s="651" t="s">
        <v>127</v>
      </c>
      <c r="AE30" s="651"/>
      <c r="AF30" s="651"/>
      <c r="AG30" s="651"/>
      <c r="AH30" s="651"/>
      <c r="AI30" s="651"/>
      <c r="AJ30" s="651"/>
      <c r="AK30" s="651"/>
      <c r="AL30" s="652" t="s">
        <v>228</v>
      </c>
      <c r="AM30" s="653"/>
      <c r="AN30" s="653"/>
      <c r="AO30" s="654"/>
      <c r="AP30" s="626" t="s">
        <v>217</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413938</v>
      </c>
      <c r="CS30" s="648"/>
      <c r="CT30" s="648"/>
      <c r="CU30" s="648"/>
      <c r="CV30" s="648"/>
      <c r="CW30" s="648"/>
      <c r="CX30" s="648"/>
      <c r="CY30" s="649"/>
      <c r="CZ30" s="652">
        <v>5.2</v>
      </c>
      <c r="DA30" s="681"/>
      <c r="DB30" s="681"/>
      <c r="DC30" s="686"/>
      <c r="DD30" s="656">
        <v>408017</v>
      </c>
      <c r="DE30" s="648"/>
      <c r="DF30" s="648"/>
      <c r="DG30" s="648"/>
      <c r="DH30" s="648"/>
      <c r="DI30" s="648"/>
      <c r="DJ30" s="648"/>
      <c r="DK30" s="649"/>
      <c r="DL30" s="656">
        <v>408017</v>
      </c>
      <c r="DM30" s="648"/>
      <c r="DN30" s="648"/>
      <c r="DO30" s="648"/>
      <c r="DP30" s="648"/>
      <c r="DQ30" s="648"/>
      <c r="DR30" s="648"/>
      <c r="DS30" s="648"/>
      <c r="DT30" s="648"/>
      <c r="DU30" s="648"/>
      <c r="DV30" s="649"/>
      <c r="DW30" s="652">
        <v>9.6</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2062704</v>
      </c>
      <c r="S31" s="648"/>
      <c r="T31" s="648"/>
      <c r="U31" s="648"/>
      <c r="V31" s="648"/>
      <c r="W31" s="648"/>
      <c r="X31" s="648"/>
      <c r="Y31" s="649"/>
      <c r="Z31" s="650">
        <v>25.2</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183</v>
      </c>
      <c r="AY31" s="634"/>
      <c r="AZ31" s="634"/>
      <c r="BA31" s="634"/>
      <c r="BB31" s="634"/>
      <c r="BC31" s="634"/>
      <c r="BD31" s="634"/>
      <c r="BE31" s="634"/>
      <c r="BF31" s="635"/>
      <c r="BG31" s="703">
        <v>97.9</v>
      </c>
      <c r="BH31" s="699"/>
      <c r="BI31" s="699"/>
      <c r="BJ31" s="699"/>
      <c r="BK31" s="699"/>
      <c r="BL31" s="699"/>
      <c r="BM31" s="642">
        <v>94.3</v>
      </c>
      <c r="BN31" s="699"/>
      <c r="BO31" s="699"/>
      <c r="BP31" s="699"/>
      <c r="BQ31" s="700"/>
      <c r="BR31" s="703">
        <v>98.2</v>
      </c>
      <c r="BS31" s="699"/>
      <c r="BT31" s="699"/>
      <c r="BU31" s="699"/>
      <c r="BV31" s="699"/>
      <c r="BW31" s="699"/>
      <c r="BX31" s="642">
        <v>94.7</v>
      </c>
      <c r="BY31" s="699"/>
      <c r="BZ31" s="699"/>
      <c r="CA31" s="699"/>
      <c r="CB31" s="700"/>
      <c r="CD31" s="695"/>
      <c r="CE31" s="696"/>
      <c r="CF31" s="662" t="s">
        <v>309</v>
      </c>
      <c r="CG31" s="663"/>
      <c r="CH31" s="663"/>
      <c r="CI31" s="663"/>
      <c r="CJ31" s="663"/>
      <c r="CK31" s="663"/>
      <c r="CL31" s="663"/>
      <c r="CM31" s="663"/>
      <c r="CN31" s="663"/>
      <c r="CO31" s="663"/>
      <c r="CP31" s="663"/>
      <c r="CQ31" s="664"/>
      <c r="CR31" s="647">
        <v>20436</v>
      </c>
      <c r="CS31" s="684"/>
      <c r="CT31" s="684"/>
      <c r="CU31" s="684"/>
      <c r="CV31" s="684"/>
      <c r="CW31" s="684"/>
      <c r="CX31" s="684"/>
      <c r="CY31" s="685"/>
      <c r="CZ31" s="652">
        <v>0.3</v>
      </c>
      <c r="DA31" s="681"/>
      <c r="DB31" s="681"/>
      <c r="DC31" s="686"/>
      <c r="DD31" s="656">
        <v>20436</v>
      </c>
      <c r="DE31" s="684"/>
      <c r="DF31" s="684"/>
      <c r="DG31" s="684"/>
      <c r="DH31" s="684"/>
      <c r="DI31" s="684"/>
      <c r="DJ31" s="684"/>
      <c r="DK31" s="685"/>
      <c r="DL31" s="656">
        <v>20436</v>
      </c>
      <c r="DM31" s="684"/>
      <c r="DN31" s="684"/>
      <c r="DO31" s="684"/>
      <c r="DP31" s="684"/>
      <c r="DQ31" s="684"/>
      <c r="DR31" s="684"/>
      <c r="DS31" s="684"/>
      <c r="DT31" s="684"/>
      <c r="DU31" s="684"/>
      <c r="DV31" s="685"/>
      <c r="DW31" s="652">
        <v>0.5</v>
      </c>
      <c r="DX31" s="681"/>
      <c r="DY31" s="681"/>
      <c r="DZ31" s="681"/>
      <c r="EA31" s="681"/>
      <c r="EB31" s="681"/>
      <c r="EC31" s="682"/>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228</v>
      </c>
      <c r="S32" s="648"/>
      <c r="T32" s="648"/>
      <c r="U32" s="648"/>
      <c r="V32" s="648"/>
      <c r="W32" s="648"/>
      <c r="X32" s="648"/>
      <c r="Y32" s="649"/>
      <c r="Z32" s="650" t="s">
        <v>228</v>
      </c>
      <c r="AA32" s="650"/>
      <c r="AB32" s="650"/>
      <c r="AC32" s="650"/>
      <c r="AD32" s="651" t="s">
        <v>228</v>
      </c>
      <c r="AE32" s="651"/>
      <c r="AF32" s="651"/>
      <c r="AG32" s="651"/>
      <c r="AH32" s="651"/>
      <c r="AI32" s="651"/>
      <c r="AJ32" s="651"/>
      <c r="AK32" s="651"/>
      <c r="AL32" s="652" t="s">
        <v>171</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v>
      </c>
      <c r="BH32" s="684"/>
      <c r="BI32" s="684"/>
      <c r="BJ32" s="684"/>
      <c r="BK32" s="684"/>
      <c r="BL32" s="684"/>
      <c r="BM32" s="653">
        <v>96.9</v>
      </c>
      <c r="BN32" s="701"/>
      <c r="BO32" s="701"/>
      <c r="BP32" s="701"/>
      <c r="BQ32" s="702"/>
      <c r="BR32" s="713">
        <v>98.7</v>
      </c>
      <c r="BS32" s="684"/>
      <c r="BT32" s="684"/>
      <c r="BU32" s="684"/>
      <c r="BV32" s="684"/>
      <c r="BW32" s="684"/>
      <c r="BX32" s="653">
        <v>96.5</v>
      </c>
      <c r="BY32" s="701"/>
      <c r="BZ32" s="701"/>
      <c r="CA32" s="701"/>
      <c r="CB32" s="702"/>
      <c r="CD32" s="697"/>
      <c r="CE32" s="698"/>
      <c r="CF32" s="662" t="s">
        <v>313</v>
      </c>
      <c r="CG32" s="663"/>
      <c r="CH32" s="663"/>
      <c r="CI32" s="663"/>
      <c r="CJ32" s="663"/>
      <c r="CK32" s="663"/>
      <c r="CL32" s="663"/>
      <c r="CM32" s="663"/>
      <c r="CN32" s="663"/>
      <c r="CO32" s="663"/>
      <c r="CP32" s="663"/>
      <c r="CQ32" s="664"/>
      <c r="CR32" s="647" t="s">
        <v>171</v>
      </c>
      <c r="CS32" s="648"/>
      <c r="CT32" s="648"/>
      <c r="CU32" s="648"/>
      <c r="CV32" s="648"/>
      <c r="CW32" s="648"/>
      <c r="CX32" s="648"/>
      <c r="CY32" s="649"/>
      <c r="CZ32" s="652" t="s">
        <v>171</v>
      </c>
      <c r="DA32" s="681"/>
      <c r="DB32" s="681"/>
      <c r="DC32" s="686"/>
      <c r="DD32" s="656" t="s">
        <v>228</v>
      </c>
      <c r="DE32" s="648"/>
      <c r="DF32" s="648"/>
      <c r="DG32" s="648"/>
      <c r="DH32" s="648"/>
      <c r="DI32" s="648"/>
      <c r="DJ32" s="648"/>
      <c r="DK32" s="649"/>
      <c r="DL32" s="656" t="s">
        <v>171</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372097</v>
      </c>
      <c r="S33" s="648"/>
      <c r="T33" s="648"/>
      <c r="U33" s="648"/>
      <c r="V33" s="648"/>
      <c r="W33" s="648"/>
      <c r="X33" s="648"/>
      <c r="Y33" s="649"/>
      <c r="Z33" s="650">
        <v>4.5</v>
      </c>
      <c r="AA33" s="650"/>
      <c r="AB33" s="650"/>
      <c r="AC33" s="650"/>
      <c r="AD33" s="651" t="s">
        <v>228</v>
      </c>
      <c r="AE33" s="651"/>
      <c r="AF33" s="651"/>
      <c r="AG33" s="651"/>
      <c r="AH33" s="651"/>
      <c r="AI33" s="651"/>
      <c r="AJ33" s="651"/>
      <c r="AK33" s="651"/>
      <c r="AL33" s="652" t="s">
        <v>228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97</v>
      </c>
      <c r="BH33" s="718"/>
      <c r="BI33" s="718"/>
      <c r="BJ33" s="718"/>
      <c r="BK33" s="718"/>
      <c r="BL33" s="718"/>
      <c r="BM33" s="719">
        <v>92.2</v>
      </c>
      <c r="BN33" s="718"/>
      <c r="BO33" s="718"/>
      <c r="BP33" s="718"/>
      <c r="BQ33" s="720"/>
      <c r="BR33" s="717">
        <v>97.8</v>
      </c>
      <c r="BS33" s="718"/>
      <c r="BT33" s="718"/>
      <c r="BU33" s="718"/>
      <c r="BV33" s="718"/>
      <c r="BW33" s="718"/>
      <c r="BX33" s="719">
        <v>93.1</v>
      </c>
      <c r="BY33" s="718"/>
      <c r="BZ33" s="718"/>
      <c r="CA33" s="718"/>
      <c r="CB33" s="720"/>
      <c r="CD33" s="662" t="s">
        <v>316</v>
      </c>
      <c r="CE33" s="663"/>
      <c r="CF33" s="663"/>
      <c r="CG33" s="663"/>
      <c r="CH33" s="663"/>
      <c r="CI33" s="663"/>
      <c r="CJ33" s="663"/>
      <c r="CK33" s="663"/>
      <c r="CL33" s="663"/>
      <c r="CM33" s="663"/>
      <c r="CN33" s="663"/>
      <c r="CO33" s="663"/>
      <c r="CP33" s="663"/>
      <c r="CQ33" s="664"/>
      <c r="CR33" s="647">
        <v>4744144</v>
      </c>
      <c r="CS33" s="684"/>
      <c r="CT33" s="684"/>
      <c r="CU33" s="684"/>
      <c r="CV33" s="684"/>
      <c r="CW33" s="684"/>
      <c r="CX33" s="684"/>
      <c r="CY33" s="685"/>
      <c r="CZ33" s="652">
        <v>59.6</v>
      </c>
      <c r="DA33" s="681"/>
      <c r="DB33" s="681"/>
      <c r="DC33" s="686"/>
      <c r="DD33" s="656">
        <v>3173698</v>
      </c>
      <c r="DE33" s="684"/>
      <c r="DF33" s="684"/>
      <c r="DG33" s="684"/>
      <c r="DH33" s="684"/>
      <c r="DI33" s="684"/>
      <c r="DJ33" s="684"/>
      <c r="DK33" s="685"/>
      <c r="DL33" s="656">
        <v>1910486</v>
      </c>
      <c r="DM33" s="684"/>
      <c r="DN33" s="684"/>
      <c r="DO33" s="684"/>
      <c r="DP33" s="684"/>
      <c r="DQ33" s="684"/>
      <c r="DR33" s="684"/>
      <c r="DS33" s="684"/>
      <c r="DT33" s="684"/>
      <c r="DU33" s="684"/>
      <c r="DV33" s="685"/>
      <c r="DW33" s="652">
        <v>44.9</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953</v>
      </c>
      <c r="S34" s="648"/>
      <c r="T34" s="648"/>
      <c r="U34" s="648"/>
      <c r="V34" s="648"/>
      <c r="W34" s="648"/>
      <c r="X34" s="648"/>
      <c r="Y34" s="649"/>
      <c r="Z34" s="650">
        <v>0</v>
      </c>
      <c r="AA34" s="650"/>
      <c r="AB34" s="650"/>
      <c r="AC34" s="650"/>
      <c r="AD34" s="651">
        <v>383</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1325668</v>
      </c>
      <c r="CS34" s="648"/>
      <c r="CT34" s="648"/>
      <c r="CU34" s="648"/>
      <c r="CV34" s="648"/>
      <c r="CW34" s="648"/>
      <c r="CX34" s="648"/>
      <c r="CY34" s="649"/>
      <c r="CZ34" s="652">
        <v>16.7</v>
      </c>
      <c r="DA34" s="681"/>
      <c r="DB34" s="681"/>
      <c r="DC34" s="686"/>
      <c r="DD34" s="656">
        <v>1145168</v>
      </c>
      <c r="DE34" s="648"/>
      <c r="DF34" s="648"/>
      <c r="DG34" s="648"/>
      <c r="DH34" s="648"/>
      <c r="DI34" s="648"/>
      <c r="DJ34" s="648"/>
      <c r="DK34" s="649"/>
      <c r="DL34" s="656">
        <v>562878</v>
      </c>
      <c r="DM34" s="648"/>
      <c r="DN34" s="648"/>
      <c r="DO34" s="648"/>
      <c r="DP34" s="648"/>
      <c r="DQ34" s="648"/>
      <c r="DR34" s="648"/>
      <c r="DS34" s="648"/>
      <c r="DT34" s="648"/>
      <c r="DU34" s="648"/>
      <c r="DV34" s="649"/>
      <c r="DW34" s="652">
        <v>13.2</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613410</v>
      </c>
      <c r="S35" s="648"/>
      <c r="T35" s="648"/>
      <c r="U35" s="648"/>
      <c r="V35" s="648"/>
      <c r="W35" s="648"/>
      <c r="X35" s="648"/>
      <c r="Y35" s="649"/>
      <c r="Z35" s="650">
        <v>7.5</v>
      </c>
      <c r="AA35" s="650"/>
      <c r="AB35" s="650"/>
      <c r="AC35" s="650"/>
      <c r="AD35" s="651" t="s">
        <v>228</v>
      </c>
      <c r="AE35" s="651"/>
      <c r="AF35" s="651"/>
      <c r="AG35" s="651"/>
      <c r="AH35" s="651"/>
      <c r="AI35" s="651"/>
      <c r="AJ35" s="651"/>
      <c r="AK35" s="651"/>
      <c r="AL35" s="652" t="s">
        <v>228</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143928</v>
      </c>
      <c r="CS35" s="684"/>
      <c r="CT35" s="684"/>
      <c r="CU35" s="684"/>
      <c r="CV35" s="684"/>
      <c r="CW35" s="684"/>
      <c r="CX35" s="684"/>
      <c r="CY35" s="685"/>
      <c r="CZ35" s="652">
        <v>1.8</v>
      </c>
      <c r="DA35" s="681"/>
      <c r="DB35" s="681"/>
      <c r="DC35" s="686"/>
      <c r="DD35" s="656">
        <v>127453</v>
      </c>
      <c r="DE35" s="684"/>
      <c r="DF35" s="684"/>
      <c r="DG35" s="684"/>
      <c r="DH35" s="684"/>
      <c r="DI35" s="684"/>
      <c r="DJ35" s="684"/>
      <c r="DK35" s="685"/>
      <c r="DL35" s="656">
        <v>127453</v>
      </c>
      <c r="DM35" s="684"/>
      <c r="DN35" s="684"/>
      <c r="DO35" s="684"/>
      <c r="DP35" s="684"/>
      <c r="DQ35" s="684"/>
      <c r="DR35" s="684"/>
      <c r="DS35" s="684"/>
      <c r="DT35" s="684"/>
      <c r="DU35" s="684"/>
      <c r="DV35" s="685"/>
      <c r="DW35" s="652">
        <v>3</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19535</v>
      </c>
      <c r="S36" s="648"/>
      <c r="T36" s="648"/>
      <c r="U36" s="648"/>
      <c r="V36" s="648"/>
      <c r="W36" s="648"/>
      <c r="X36" s="648"/>
      <c r="Y36" s="649"/>
      <c r="Z36" s="650">
        <v>0.2</v>
      </c>
      <c r="AA36" s="650"/>
      <c r="AB36" s="650"/>
      <c r="AC36" s="650"/>
      <c r="AD36" s="651" t="s">
        <v>230</v>
      </c>
      <c r="AE36" s="651"/>
      <c r="AF36" s="651"/>
      <c r="AG36" s="651"/>
      <c r="AH36" s="651"/>
      <c r="AI36" s="651"/>
      <c r="AJ36" s="651"/>
      <c r="AK36" s="651"/>
      <c r="AL36" s="652" t="s">
        <v>228</v>
      </c>
      <c r="AM36" s="653"/>
      <c r="AN36" s="653"/>
      <c r="AO36" s="654"/>
      <c r="AP36" s="235"/>
      <c r="AQ36" s="721" t="s">
        <v>324</v>
      </c>
      <c r="AR36" s="722"/>
      <c r="AS36" s="722"/>
      <c r="AT36" s="722"/>
      <c r="AU36" s="722"/>
      <c r="AV36" s="722"/>
      <c r="AW36" s="722"/>
      <c r="AX36" s="722"/>
      <c r="AY36" s="723"/>
      <c r="AZ36" s="636">
        <v>926745</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42310</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2254883</v>
      </c>
      <c r="CS36" s="648"/>
      <c r="CT36" s="648"/>
      <c r="CU36" s="648"/>
      <c r="CV36" s="648"/>
      <c r="CW36" s="648"/>
      <c r="CX36" s="648"/>
      <c r="CY36" s="649"/>
      <c r="CZ36" s="652">
        <v>28.3</v>
      </c>
      <c r="DA36" s="681"/>
      <c r="DB36" s="681"/>
      <c r="DC36" s="686"/>
      <c r="DD36" s="656">
        <v>1023978</v>
      </c>
      <c r="DE36" s="648"/>
      <c r="DF36" s="648"/>
      <c r="DG36" s="648"/>
      <c r="DH36" s="648"/>
      <c r="DI36" s="648"/>
      <c r="DJ36" s="648"/>
      <c r="DK36" s="649"/>
      <c r="DL36" s="656">
        <v>691532</v>
      </c>
      <c r="DM36" s="648"/>
      <c r="DN36" s="648"/>
      <c r="DO36" s="648"/>
      <c r="DP36" s="648"/>
      <c r="DQ36" s="648"/>
      <c r="DR36" s="648"/>
      <c r="DS36" s="648"/>
      <c r="DT36" s="648"/>
      <c r="DU36" s="648"/>
      <c r="DV36" s="649"/>
      <c r="DW36" s="652">
        <v>16.3</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158356</v>
      </c>
      <c r="S37" s="648"/>
      <c r="T37" s="648"/>
      <c r="U37" s="648"/>
      <c r="V37" s="648"/>
      <c r="W37" s="648"/>
      <c r="X37" s="648"/>
      <c r="Y37" s="649"/>
      <c r="Z37" s="650">
        <v>1.9</v>
      </c>
      <c r="AA37" s="650"/>
      <c r="AB37" s="650"/>
      <c r="AC37" s="650"/>
      <c r="AD37" s="651" t="s">
        <v>228</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221620</v>
      </c>
      <c r="BA37" s="648"/>
      <c r="BB37" s="648"/>
      <c r="BC37" s="648"/>
      <c r="BD37" s="684"/>
      <c r="BE37" s="684"/>
      <c r="BF37" s="702"/>
      <c r="BG37" s="662" t="s">
        <v>329</v>
      </c>
      <c r="BH37" s="663"/>
      <c r="BI37" s="663"/>
      <c r="BJ37" s="663"/>
      <c r="BK37" s="663"/>
      <c r="BL37" s="663"/>
      <c r="BM37" s="663"/>
      <c r="BN37" s="663"/>
      <c r="BO37" s="663"/>
      <c r="BP37" s="663"/>
      <c r="BQ37" s="663"/>
      <c r="BR37" s="663"/>
      <c r="BS37" s="663"/>
      <c r="BT37" s="663"/>
      <c r="BU37" s="664"/>
      <c r="BV37" s="647">
        <v>33299</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293575</v>
      </c>
      <c r="CS37" s="684"/>
      <c r="CT37" s="684"/>
      <c r="CU37" s="684"/>
      <c r="CV37" s="684"/>
      <c r="CW37" s="684"/>
      <c r="CX37" s="684"/>
      <c r="CY37" s="685"/>
      <c r="CZ37" s="652">
        <v>3.7</v>
      </c>
      <c r="DA37" s="681"/>
      <c r="DB37" s="681"/>
      <c r="DC37" s="686"/>
      <c r="DD37" s="656">
        <v>289463</v>
      </c>
      <c r="DE37" s="684"/>
      <c r="DF37" s="684"/>
      <c r="DG37" s="684"/>
      <c r="DH37" s="684"/>
      <c r="DI37" s="684"/>
      <c r="DJ37" s="684"/>
      <c r="DK37" s="685"/>
      <c r="DL37" s="656">
        <v>261514</v>
      </c>
      <c r="DM37" s="684"/>
      <c r="DN37" s="684"/>
      <c r="DO37" s="684"/>
      <c r="DP37" s="684"/>
      <c r="DQ37" s="684"/>
      <c r="DR37" s="684"/>
      <c r="DS37" s="684"/>
      <c r="DT37" s="684"/>
      <c r="DU37" s="684"/>
      <c r="DV37" s="685"/>
      <c r="DW37" s="652">
        <v>6.1</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161051</v>
      </c>
      <c r="S38" s="648"/>
      <c r="T38" s="648"/>
      <c r="U38" s="648"/>
      <c r="V38" s="648"/>
      <c r="W38" s="648"/>
      <c r="X38" s="648"/>
      <c r="Y38" s="649"/>
      <c r="Z38" s="650">
        <v>2</v>
      </c>
      <c r="AA38" s="650"/>
      <c r="AB38" s="650"/>
      <c r="AC38" s="650"/>
      <c r="AD38" s="651">
        <v>19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148002</v>
      </c>
      <c r="BA38" s="648"/>
      <c r="BB38" s="648"/>
      <c r="BC38" s="648"/>
      <c r="BD38" s="684"/>
      <c r="BE38" s="684"/>
      <c r="BF38" s="702"/>
      <c r="BG38" s="662" t="s">
        <v>333</v>
      </c>
      <c r="BH38" s="663"/>
      <c r="BI38" s="663"/>
      <c r="BJ38" s="663"/>
      <c r="BK38" s="663"/>
      <c r="BL38" s="663"/>
      <c r="BM38" s="663"/>
      <c r="BN38" s="663"/>
      <c r="BO38" s="663"/>
      <c r="BP38" s="663"/>
      <c r="BQ38" s="663"/>
      <c r="BR38" s="663"/>
      <c r="BS38" s="663"/>
      <c r="BT38" s="663"/>
      <c r="BU38" s="664"/>
      <c r="BV38" s="647">
        <v>1767</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499407</v>
      </c>
      <c r="CS38" s="648"/>
      <c r="CT38" s="648"/>
      <c r="CU38" s="648"/>
      <c r="CV38" s="648"/>
      <c r="CW38" s="648"/>
      <c r="CX38" s="648"/>
      <c r="CY38" s="649"/>
      <c r="CZ38" s="652">
        <v>6.3</v>
      </c>
      <c r="DA38" s="681"/>
      <c r="DB38" s="681"/>
      <c r="DC38" s="686"/>
      <c r="DD38" s="656">
        <v>420978</v>
      </c>
      <c r="DE38" s="648"/>
      <c r="DF38" s="648"/>
      <c r="DG38" s="648"/>
      <c r="DH38" s="648"/>
      <c r="DI38" s="648"/>
      <c r="DJ38" s="648"/>
      <c r="DK38" s="649"/>
      <c r="DL38" s="656">
        <v>401722</v>
      </c>
      <c r="DM38" s="648"/>
      <c r="DN38" s="648"/>
      <c r="DO38" s="648"/>
      <c r="DP38" s="648"/>
      <c r="DQ38" s="648"/>
      <c r="DR38" s="648"/>
      <c r="DS38" s="648"/>
      <c r="DT38" s="648"/>
      <c r="DU38" s="648"/>
      <c r="DV38" s="649"/>
      <c r="DW38" s="652">
        <v>9.4</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458527</v>
      </c>
      <c r="S39" s="648"/>
      <c r="T39" s="648"/>
      <c r="U39" s="648"/>
      <c r="V39" s="648"/>
      <c r="W39" s="648"/>
      <c r="X39" s="648"/>
      <c r="Y39" s="649"/>
      <c r="Z39" s="650">
        <v>5.6</v>
      </c>
      <c r="AA39" s="650"/>
      <c r="AB39" s="650"/>
      <c r="AC39" s="650"/>
      <c r="AD39" s="651" t="s">
        <v>127</v>
      </c>
      <c r="AE39" s="651"/>
      <c r="AF39" s="651"/>
      <c r="AG39" s="651"/>
      <c r="AH39" s="651"/>
      <c r="AI39" s="651"/>
      <c r="AJ39" s="651"/>
      <c r="AK39" s="651"/>
      <c r="AL39" s="652" t="s">
        <v>228</v>
      </c>
      <c r="AM39" s="653"/>
      <c r="AN39" s="653"/>
      <c r="AO39" s="654"/>
      <c r="AQ39" s="725" t="s">
        <v>336</v>
      </c>
      <c r="AR39" s="726"/>
      <c r="AS39" s="726"/>
      <c r="AT39" s="726"/>
      <c r="AU39" s="726"/>
      <c r="AV39" s="726"/>
      <c r="AW39" s="726"/>
      <c r="AX39" s="726"/>
      <c r="AY39" s="727"/>
      <c r="AZ39" s="647">
        <v>57716</v>
      </c>
      <c r="BA39" s="648"/>
      <c r="BB39" s="648"/>
      <c r="BC39" s="648"/>
      <c r="BD39" s="684"/>
      <c r="BE39" s="684"/>
      <c r="BF39" s="702"/>
      <c r="BG39" s="662" t="s">
        <v>337</v>
      </c>
      <c r="BH39" s="663"/>
      <c r="BI39" s="663"/>
      <c r="BJ39" s="663"/>
      <c r="BK39" s="663"/>
      <c r="BL39" s="663"/>
      <c r="BM39" s="663"/>
      <c r="BN39" s="663"/>
      <c r="BO39" s="663"/>
      <c r="BP39" s="663"/>
      <c r="BQ39" s="663"/>
      <c r="BR39" s="663"/>
      <c r="BS39" s="663"/>
      <c r="BT39" s="663"/>
      <c r="BU39" s="664"/>
      <c r="BV39" s="647">
        <v>2912</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329312</v>
      </c>
      <c r="CS39" s="684"/>
      <c r="CT39" s="684"/>
      <c r="CU39" s="684"/>
      <c r="CV39" s="684"/>
      <c r="CW39" s="684"/>
      <c r="CX39" s="684"/>
      <c r="CY39" s="685"/>
      <c r="CZ39" s="652">
        <v>4.0999999999999996</v>
      </c>
      <c r="DA39" s="681"/>
      <c r="DB39" s="681"/>
      <c r="DC39" s="686"/>
      <c r="DD39" s="656">
        <v>329175</v>
      </c>
      <c r="DE39" s="684"/>
      <c r="DF39" s="684"/>
      <c r="DG39" s="684"/>
      <c r="DH39" s="684"/>
      <c r="DI39" s="684"/>
      <c r="DJ39" s="684"/>
      <c r="DK39" s="685"/>
      <c r="DL39" s="656" t="s">
        <v>228</v>
      </c>
      <c r="DM39" s="684"/>
      <c r="DN39" s="684"/>
      <c r="DO39" s="684"/>
      <c r="DP39" s="684"/>
      <c r="DQ39" s="684"/>
      <c r="DR39" s="684"/>
      <c r="DS39" s="684"/>
      <c r="DT39" s="684"/>
      <c r="DU39" s="684"/>
      <c r="DV39" s="685"/>
      <c r="DW39" s="652" t="s">
        <v>127</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228</v>
      </c>
      <c r="AA40" s="650"/>
      <c r="AB40" s="650"/>
      <c r="AC40" s="650"/>
      <c r="AD40" s="651" t="s">
        <v>127</v>
      </c>
      <c r="AE40" s="651"/>
      <c r="AF40" s="651"/>
      <c r="AG40" s="651"/>
      <c r="AH40" s="651"/>
      <c r="AI40" s="651"/>
      <c r="AJ40" s="651"/>
      <c r="AK40" s="651"/>
      <c r="AL40" s="652" t="s">
        <v>228</v>
      </c>
      <c r="AM40" s="653"/>
      <c r="AN40" s="653"/>
      <c r="AO40" s="654"/>
      <c r="AQ40" s="725" t="s">
        <v>340</v>
      </c>
      <c r="AR40" s="726"/>
      <c r="AS40" s="726"/>
      <c r="AT40" s="726"/>
      <c r="AU40" s="726"/>
      <c r="AV40" s="726"/>
      <c r="AW40" s="726"/>
      <c r="AX40" s="726"/>
      <c r="AY40" s="727"/>
      <c r="AZ40" s="647" t="s">
        <v>171</v>
      </c>
      <c r="BA40" s="648"/>
      <c r="BB40" s="648"/>
      <c r="BC40" s="648"/>
      <c r="BD40" s="684"/>
      <c r="BE40" s="684"/>
      <c r="BF40" s="702"/>
      <c r="BG40" s="728" t="s">
        <v>341</v>
      </c>
      <c r="BH40" s="729"/>
      <c r="BI40" s="729"/>
      <c r="BJ40" s="729"/>
      <c r="BK40" s="729"/>
      <c r="BL40" s="236"/>
      <c r="BM40" s="663" t="s">
        <v>342</v>
      </c>
      <c r="BN40" s="663"/>
      <c r="BO40" s="663"/>
      <c r="BP40" s="663"/>
      <c r="BQ40" s="663"/>
      <c r="BR40" s="663"/>
      <c r="BS40" s="663"/>
      <c r="BT40" s="663"/>
      <c r="BU40" s="664"/>
      <c r="BV40" s="647">
        <v>73</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190946</v>
      </c>
      <c r="CS40" s="648"/>
      <c r="CT40" s="648"/>
      <c r="CU40" s="648"/>
      <c r="CV40" s="648"/>
      <c r="CW40" s="648"/>
      <c r="CX40" s="648"/>
      <c r="CY40" s="649"/>
      <c r="CZ40" s="652">
        <v>2.4</v>
      </c>
      <c r="DA40" s="681"/>
      <c r="DB40" s="681"/>
      <c r="DC40" s="686"/>
      <c r="DD40" s="656">
        <v>126946</v>
      </c>
      <c r="DE40" s="648"/>
      <c r="DF40" s="648"/>
      <c r="DG40" s="648"/>
      <c r="DH40" s="648"/>
      <c r="DI40" s="648"/>
      <c r="DJ40" s="648"/>
      <c r="DK40" s="649"/>
      <c r="DL40" s="656">
        <v>126901</v>
      </c>
      <c r="DM40" s="648"/>
      <c r="DN40" s="648"/>
      <c r="DO40" s="648"/>
      <c r="DP40" s="648"/>
      <c r="DQ40" s="648"/>
      <c r="DR40" s="648"/>
      <c r="DS40" s="648"/>
      <c r="DT40" s="648"/>
      <c r="DU40" s="648"/>
      <c r="DV40" s="649"/>
      <c r="DW40" s="652">
        <v>3</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127</v>
      </c>
      <c r="AA41" s="650"/>
      <c r="AB41" s="650"/>
      <c r="AC41" s="650"/>
      <c r="AD41" s="651" t="s">
        <v>171</v>
      </c>
      <c r="AE41" s="651"/>
      <c r="AF41" s="651"/>
      <c r="AG41" s="651"/>
      <c r="AH41" s="651"/>
      <c r="AI41" s="651"/>
      <c r="AJ41" s="651"/>
      <c r="AK41" s="651"/>
      <c r="AL41" s="652" t="s">
        <v>228</v>
      </c>
      <c r="AM41" s="653"/>
      <c r="AN41" s="653"/>
      <c r="AO41" s="654"/>
      <c r="AQ41" s="725" t="s">
        <v>345</v>
      </c>
      <c r="AR41" s="726"/>
      <c r="AS41" s="726"/>
      <c r="AT41" s="726"/>
      <c r="AU41" s="726"/>
      <c r="AV41" s="726"/>
      <c r="AW41" s="726"/>
      <c r="AX41" s="726"/>
      <c r="AY41" s="727"/>
      <c r="AZ41" s="647">
        <v>97584</v>
      </c>
      <c r="BA41" s="648"/>
      <c r="BB41" s="648"/>
      <c r="BC41" s="648"/>
      <c r="BD41" s="684"/>
      <c r="BE41" s="684"/>
      <c r="BF41" s="702"/>
      <c r="BG41" s="728"/>
      <c r="BH41" s="729"/>
      <c r="BI41" s="729"/>
      <c r="BJ41" s="729"/>
      <c r="BK41" s="729"/>
      <c r="BL41" s="236"/>
      <c r="BM41" s="663" t="s">
        <v>346</v>
      </c>
      <c r="BN41" s="663"/>
      <c r="BO41" s="663"/>
      <c r="BP41" s="663"/>
      <c r="BQ41" s="663"/>
      <c r="BR41" s="663"/>
      <c r="BS41" s="663"/>
      <c r="BT41" s="663"/>
      <c r="BU41" s="664"/>
      <c r="BV41" s="647" t="s">
        <v>171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4"/>
      <c r="CT41" s="684"/>
      <c r="CU41" s="684"/>
      <c r="CV41" s="684"/>
      <c r="CW41" s="684"/>
      <c r="CX41" s="684"/>
      <c r="CY41" s="685"/>
      <c r="CZ41" s="652" t="s">
        <v>228</v>
      </c>
      <c r="DA41" s="681"/>
      <c r="DB41" s="681"/>
      <c r="DC41" s="686"/>
      <c r="DD41" s="656" t="s">
        <v>228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v>193127</v>
      </c>
      <c r="S42" s="648"/>
      <c r="T42" s="648"/>
      <c r="U42" s="648"/>
      <c r="V42" s="648"/>
      <c r="W42" s="648"/>
      <c r="X42" s="648"/>
      <c r="Y42" s="649"/>
      <c r="Z42" s="650">
        <v>2.4</v>
      </c>
      <c r="AA42" s="650"/>
      <c r="AB42" s="650"/>
      <c r="AC42" s="650"/>
      <c r="AD42" s="651" t="s">
        <v>228</v>
      </c>
      <c r="AE42" s="651"/>
      <c r="AF42" s="651"/>
      <c r="AG42" s="651"/>
      <c r="AH42" s="651"/>
      <c r="AI42" s="651"/>
      <c r="AJ42" s="651"/>
      <c r="AK42" s="651"/>
      <c r="AL42" s="652" t="s">
        <v>228</v>
      </c>
      <c r="AM42" s="653"/>
      <c r="AN42" s="653"/>
      <c r="AO42" s="654"/>
      <c r="AQ42" s="746" t="s">
        <v>349</v>
      </c>
      <c r="AR42" s="747"/>
      <c r="AS42" s="747"/>
      <c r="AT42" s="747"/>
      <c r="AU42" s="747"/>
      <c r="AV42" s="747"/>
      <c r="AW42" s="747"/>
      <c r="AX42" s="747"/>
      <c r="AY42" s="748"/>
      <c r="AZ42" s="738">
        <v>401823</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304</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674783</v>
      </c>
      <c r="CS42" s="648"/>
      <c r="CT42" s="648"/>
      <c r="CU42" s="648"/>
      <c r="CV42" s="648"/>
      <c r="CW42" s="648"/>
      <c r="CX42" s="648"/>
      <c r="CY42" s="649"/>
      <c r="CZ42" s="652">
        <v>8.5</v>
      </c>
      <c r="DA42" s="653"/>
      <c r="DB42" s="653"/>
      <c r="DC42" s="665"/>
      <c r="DD42" s="656">
        <v>183763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8192577</v>
      </c>
      <c r="S43" s="739"/>
      <c r="T43" s="739"/>
      <c r="U43" s="739"/>
      <c r="V43" s="739"/>
      <c r="W43" s="739"/>
      <c r="X43" s="739"/>
      <c r="Y43" s="740"/>
      <c r="Z43" s="741">
        <v>100</v>
      </c>
      <c r="AA43" s="741"/>
      <c r="AB43" s="741"/>
      <c r="AC43" s="741"/>
      <c r="AD43" s="742">
        <v>4061598</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14975</v>
      </c>
      <c r="CS43" s="684"/>
      <c r="CT43" s="684"/>
      <c r="CU43" s="684"/>
      <c r="CV43" s="684"/>
      <c r="CW43" s="684"/>
      <c r="CX43" s="684"/>
      <c r="CY43" s="685"/>
      <c r="CZ43" s="652">
        <v>0.2</v>
      </c>
      <c r="DA43" s="681"/>
      <c r="DB43" s="681"/>
      <c r="DC43" s="686"/>
      <c r="DD43" s="656">
        <v>14975</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470730</v>
      </c>
      <c r="CS44" s="648"/>
      <c r="CT44" s="648"/>
      <c r="CU44" s="648"/>
      <c r="CV44" s="648"/>
      <c r="CW44" s="648"/>
      <c r="CX44" s="648"/>
      <c r="CY44" s="649"/>
      <c r="CZ44" s="652">
        <v>5.9</v>
      </c>
      <c r="DA44" s="653"/>
      <c r="DB44" s="653"/>
      <c r="DC44" s="665"/>
      <c r="DD44" s="656">
        <v>137348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220057</v>
      </c>
      <c r="CS45" s="684"/>
      <c r="CT45" s="684"/>
      <c r="CU45" s="684"/>
      <c r="CV45" s="684"/>
      <c r="CW45" s="684"/>
      <c r="CX45" s="684"/>
      <c r="CY45" s="685"/>
      <c r="CZ45" s="652">
        <v>2.8</v>
      </c>
      <c r="DA45" s="681"/>
      <c r="DB45" s="681"/>
      <c r="DC45" s="686"/>
      <c r="DD45" s="656">
        <v>15312</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250673</v>
      </c>
      <c r="CS46" s="648"/>
      <c r="CT46" s="648"/>
      <c r="CU46" s="648"/>
      <c r="CV46" s="648"/>
      <c r="CW46" s="648"/>
      <c r="CX46" s="648"/>
      <c r="CY46" s="649"/>
      <c r="CZ46" s="652">
        <v>3.1</v>
      </c>
      <c r="DA46" s="653"/>
      <c r="DB46" s="653"/>
      <c r="DC46" s="665"/>
      <c r="DD46" s="656">
        <v>122036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204053</v>
      </c>
      <c r="CS47" s="684"/>
      <c r="CT47" s="684"/>
      <c r="CU47" s="684"/>
      <c r="CV47" s="684"/>
      <c r="CW47" s="684"/>
      <c r="CX47" s="684"/>
      <c r="CY47" s="685"/>
      <c r="CZ47" s="652">
        <v>2.6</v>
      </c>
      <c r="DA47" s="681"/>
      <c r="DB47" s="681"/>
      <c r="DC47" s="686"/>
      <c r="DD47" s="656">
        <v>46415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228</v>
      </c>
      <c r="CS48" s="648"/>
      <c r="CT48" s="648"/>
      <c r="CU48" s="648"/>
      <c r="CV48" s="648"/>
      <c r="CW48" s="648"/>
      <c r="CX48" s="648"/>
      <c r="CY48" s="649"/>
      <c r="CZ48" s="652" t="s">
        <v>228</v>
      </c>
      <c r="DA48" s="653"/>
      <c r="DB48" s="653"/>
      <c r="DC48" s="665"/>
      <c r="DD48" s="656" t="s">
        <v>228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7958734</v>
      </c>
      <c r="CS49" s="718"/>
      <c r="CT49" s="718"/>
      <c r="CU49" s="718"/>
      <c r="CV49" s="718"/>
      <c r="CW49" s="718"/>
      <c r="CX49" s="718"/>
      <c r="CY49" s="749"/>
      <c r="CZ49" s="743">
        <v>100</v>
      </c>
      <c r="DA49" s="750"/>
      <c r="DB49" s="750"/>
      <c r="DC49" s="751"/>
      <c r="DD49" s="752">
        <v>5403099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edmRhVJFpIHy0Q01khvRyw94jSUs0toYgumyCQOSs2mA5FHrsEWg5peKftd97D8SePo6RyVZ1FIeJXbnUHJEQ==" saltValue="Xpb6++hLiknpOvkzE+8T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8193</v>
      </c>
      <c r="R7" s="783"/>
      <c r="S7" s="783"/>
      <c r="T7" s="783"/>
      <c r="U7" s="783"/>
      <c r="V7" s="783">
        <v>7959</v>
      </c>
      <c r="W7" s="783"/>
      <c r="X7" s="783"/>
      <c r="Y7" s="783"/>
      <c r="Z7" s="783"/>
      <c r="AA7" s="783">
        <v>234</v>
      </c>
      <c r="AB7" s="783"/>
      <c r="AC7" s="783"/>
      <c r="AD7" s="783"/>
      <c r="AE7" s="784"/>
      <c r="AF7" s="785">
        <v>197</v>
      </c>
      <c r="AG7" s="786"/>
      <c r="AH7" s="786"/>
      <c r="AI7" s="786"/>
      <c r="AJ7" s="787"/>
      <c r="AK7" s="822">
        <v>20</v>
      </c>
      <c r="AL7" s="823"/>
      <c r="AM7" s="823"/>
      <c r="AN7" s="823"/>
      <c r="AO7" s="823"/>
      <c r="AP7" s="823">
        <v>4584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8193</v>
      </c>
      <c r="R23" s="842"/>
      <c r="S23" s="842"/>
      <c r="T23" s="842"/>
      <c r="U23" s="842"/>
      <c r="V23" s="842">
        <v>7959</v>
      </c>
      <c r="W23" s="842"/>
      <c r="X23" s="842"/>
      <c r="Y23" s="842"/>
      <c r="Z23" s="842"/>
      <c r="AA23" s="842">
        <v>234</v>
      </c>
      <c r="AB23" s="842"/>
      <c r="AC23" s="842"/>
      <c r="AD23" s="842"/>
      <c r="AE23" s="843"/>
      <c r="AF23" s="844">
        <v>197</v>
      </c>
      <c r="AG23" s="842"/>
      <c r="AH23" s="842"/>
      <c r="AI23" s="842"/>
      <c r="AJ23" s="845"/>
      <c r="AK23" s="846"/>
      <c r="AL23" s="847"/>
      <c r="AM23" s="847"/>
      <c r="AN23" s="847"/>
      <c r="AO23" s="847"/>
      <c r="AP23" s="842">
        <v>4584</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1284</v>
      </c>
      <c r="R28" s="871"/>
      <c r="S28" s="871"/>
      <c r="T28" s="871"/>
      <c r="U28" s="871"/>
      <c r="V28" s="871">
        <v>1241</v>
      </c>
      <c r="W28" s="871"/>
      <c r="X28" s="871"/>
      <c r="Y28" s="871"/>
      <c r="Z28" s="871"/>
      <c r="AA28" s="871">
        <v>42</v>
      </c>
      <c r="AB28" s="871"/>
      <c r="AC28" s="871"/>
      <c r="AD28" s="871"/>
      <c r="AE28" s="872"/>
      <c r="AF28" s="873">
        <v>42</v>
      </c>
      <c r="AG28" s="871"/>
      <c r="AH28" s="871"/>
      <c r="AI28" s="871"/>
      <c r="AJ28" s="874"/>
      <c r="AK28" s="875">
        <v>126</v>
      </c>
      <c r="AL28" s="866"/>
      <c r="AM28" s="866"/>
      <c r="AN28" s="866"/>
      <c r="AO28" s="866"/>
      <c r="AP28" s="866" t="s">
        <v>576</v>
      </c>
      <c r="AQ28" s="866"/>
      <c r="AR28" s="866"/>
      <c r="AS28" s="866"/>
      <c r="AT28" s="866"/>
      <c r="AU28" s="866" t="s">
        <v>576</v>
      </c>
      <c r="AV28" s="866"/>
      <c r="AW28" s="866"/>
      <c r="AX28" s="866"/>
      <c r="AY28" s="866"/>
      <c r="AZ28" s="867" t="s">
        <v>576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1202</v>
      </c>
      <c r="R29" s="807"/>
      <c r="S29" s="807"/>
      <c r="T29" s="807"/>
      <c r="U29" s="807"/>
      <c r="V29" s="807">
        <v>1165</v>
      </c>
      <c r="W29" s="807"/>
      <c r="X29" s="807"/>
      <c r="Y29" s="807"/>
      <c r="Z29" s="807"/>
      <c r="AA29" s="807">
        <v>36</v>
      </c>
      <c r="AB29" s="807"/>
      <c r="AC29" s="807"/>
      <c r="AD29" s="807"/>
      <c r="AE29" s="808"/>
      <c r="AF29" s="809">
        <v>36</v>
      </c>
      <c r="AG29" s="810"/>
      <c r="AH29" s="810"/>
      <c r="AI29" s="810"/>
      <c r="AJ29" s="811"/>
      <c r="AK29" s="878">
        <v>254</v>
      </c>
      <c r="AL29" s="879"/>
      <c r="AM29" s="879"/>
      <c r="AN29" s="879"/>
      <c r="AO29" s="879"/>
      <c r="AP29" s="879" t="s">
        <v>576</v>
      </c>
      <c r="AQ29" s="879"/>
      <c r="AR29" s="879"/>
      <c r="AS29" s="879"/>
      <c r="AT29" s="879"/>
      <c r="AU29" s="879" t="s">
        <v>576</v>
      </c>
      <c r="AV29" s="879"/>
      <c r="AW29" s="879"/>
      <c r="AX29" s="879"/>
      <c r="AY29" s="879"/>
      <c r="AZ29" s="880" t="s">
        <v>576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135</v>
      </c>
      <c r="R30" s="807"/>
      <c r="S30" s="807"/>
      <c r="T30" s="807"/>
      <c r="U30" s="807"/>
      <c r="V30" s="807">
        <v>134</v>
      </c>
      <c r="W30" s="807"/>
      <c r="X30" s="807"/>
      <c r="Y30" s="807"/>
      <c r="Z30" s="807"/>
      <c r="AA30" s="807">
        <v>0</v>
      </c>
      <c r="AB30" s="807"/>
      <c r="AC30" s="807"/>
      <c r="AD30" s="807"/>
      <c r="AE30" s="808"/>
      <c r="AF30" s="809">
        <v>0</v>
      </c>
      <c r="AG30" s="810"/>
      <c r="AH30" s="810"/>
      <c r="AI30" s="810"/>
      <c r="AJ30" s="811"/>
      <c r="AK30" s="878">
        <v>39</v>
      </c>
      <c r="AL30" s="879"/>
      <c r="AM30" s="879"/>
      <c r="AN30" s="879"/>
      <c r="AO30" s="879"/>
      <c r="AP30" s="879" t="s">
        <v>576</v>
      </c>
      <c r="AQ30" s="879"/>
      <c r="AR30" s="879"/>
      <c r="AS30" s="879"/>
      <c r="AT30" s="879"/>
      <c r="AU30" s="879" t="s">
        <v>576</v>
      </c>
      <c r="AV30" s="879"/>
      <c r="AW30" s="879"/>
      <c r="AX30" s="879"/>
      <c r="AY30" s="879"/>
      <c r="AZ30" s="880" t="s">
        <v>576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295</v>
      </c>
      <c r="R31" s="807"/>
      <c r="S31" s="807"/>
      <c r="T31" s="807"/>
      <c r="U31" s="807"/>
      <c r="V31" s="807">
        <v>407</v>
      </c>
      <c r="W31" s="807"/>
      <c r="X31" s="807"/>
      <c r="Y31" s="807"/>
      <c r="Z31" s="807"/>
      <c r="AA31" s="807">
        <v>-112</v>
      </c>
      <c r="AB31" s="807"/>
      <c r="AC31" s="807"/>
      <c r="AD31" s="807"/>
      <c r="AE31" s="808"/>
      <c r="AF31" s="809">
        <v>89</v>
      </c>
      <c r="AG31" s="810"/>
      <c r="AH31" s="810"/>
      <c r="AI31" s="810"/>
      <c r="AJ31" s="811"/>
      <c r="AK31" s="878">
        <v>143</v>
      </c>
      <c r="AL31" s="879"/>
      <c r="AM31" s="879"/>
      <c r="AN31" s="879"/>
      <c r="AO31" s="879"/>
      <c r="AP31" s="879">
        <v>18</v>
      </c>
      <c r="AQ31" s="879"/>
      <c r="AR31" s="879"/>
      <c r="AS31" s="879"/>
      <c r="AT31" s="879"/>
      <c r="AU31" s="879">
        <v>12</v>
      </c>
      <c r="AV31" s="879"/>
      <c r="AW31" s="879"/>
      <c r="AX31" s="879"/>
      <c r="AY31" s="879"/>
      <c r="AZ31" s="880" t="s">
        <v>576</v>
      </c>
      <c r="BA31" s="880"/>
      <c r="BB31" s="880"/>
      <c r="BC31" s="880"/>
      <c r="BD31" s="880"/>
      <c r="BE31" s="876" t="s">
        <v>403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404</v>
      </c>
      <c r="C32" s="804"/>
      <c r="D32" s="804"/>
      <c r="E32" s="804"/>
      <c r="F32" s="804"/>
      <c r="G32" s="804"/>
      <c r="H32" s="804"/>
      <c r="I32" s="804"/>
      <c r="J32" s="804"/>
      <c r="K32" s="804"/>
      <c r="L32" s="804"/>
      <c r="M32" s="804"/>
      <c r="N32" s="804"/>
      <c r="O32" s="804"/>
      <c r="P32" s="805"/>
      <c r="Q32" s="806">
        <v>449</v>
      </c>
      <c r="R32" s="807"/>
      <c r="S32" s="807"/>
      <c r="T32" s="807"/>
      <c r="U32" s="807"/>
      <c r="V32" s="807">
        <v>385</v>
      </c>
      <c r="W32" s="807"/>
      <c r="X32" s="807"/>
      <c r="Y32" s="807"/>
      <c r="Z32" s="807"/>
      <c r="AA32" s="807">
        <v>64</v>
      </c>
      <c r="AB32" s="807"/>
      <c r="AC32" s="807"/>
      <c r="AD32" s="807"/>
      <c r="AE32" s="808"/>
      <c r="AF32" s="809">
        <v>690</v>
      </c>
      <c r="AG32" s="810"/>
      <c r="AH32" s="810"/>
      <c r="AI32" s="810"/>
      <c r="AJ32" s="811"/>
      <c r="AK32" s="878">
        <v>58</v>
      </c>
      <c r="AL32" s="879"/>
      <c r="AM32" s="879"/>
      <c r="AN32" s="879"/>
      <c r="AO32" s="879"/>
      <c r="AP32" s="879">
        <v>917</v>
      </c>
      <c r="AQ32" s="879"/>
      <c r="AR32" s="879"/>
      <c r="AS32" s="879"/>
      <c r="AT32" s="879"/>
      <c r="AU32" s="879">
        <v>132</v>
      </c>
      <c r="AV32" s="879"/>
      <c r="AW32" s="879"/>
      <c r="AX32" s="879"/>
      <c r="AY32" s="879"/>
      <c r="AZ32" s="880" t="s">
        <v>576</v>
      </c>
      <c r="BA32" s="880"/>
      <c r="BB32" s="880"/>
      <c r="BC32" s="880"/>
      <c r="BD32" s="880"/>
      <c r="BE32" s="876" t="s">
        <v>403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405</v>
      </c>
      <c r="C33" s="804"/>
      <c r="D33" s="804"/>
      <c r="E33" s="804"/>
      <c r="F33" s="804"/>
      <c r="G33" s="804"/>
      <c r="H33" s="804"/>
      <c r="I33" s="804"/>
      <c r="J33" s="804"/>
      <c r="K33" s="804"/>
      <c r="L33" s="804"/>
      <c r="M33" s="804"/>
      <c r="N33" s="804"/>
      <c r="O33" s="804"/>
      <c r="P33" s="805"/>
      <c r="Q33" s="806">
        <v>249</v>
      </c>
      <c r="R33" s="807"/>
      <c r="S33" s="807"/>
      <c r="T33" s="807"/>
      <c r="U33" s="807"/>
      <c r="V33" s="807">
        <v>269</v>
      </c>
      <c r="W33" s="807"/>
      <c r="X33" s="807"/>
      <c r="Y33" s="807"/>
      <c r="Z33" s="807"/>
      <c r="AA33" s="807">
        <v>-20</v>
      </c>
      <c r="AB33" s="807"/>
      <c r="AC33" s="807"/>
      <c r="AD33" s="807"/>
      <c r="AE33" s="808"/>
      <c r="AF33" s="809">
        <v>172</v>
      </c>
      <c r="AG33" s="810"/>
      <c r="AH33" s="810"/>
      <c r="AI33" s="810"/>
      <c r="AJ33" s="811"/>
      <c r="AK33" s="878">
        <v>148</v>
      </c>
      <c r="AL33" s="879"/>
      <c r="AM33" s="879"/>
      <c r="AN33" s="879"/>
      <c r="AO33" s="879"/>
      <c r="AP33" s="879">
        <v>2116</v>
      </c>
      <c r="AQ33" s="879"/>
      <c r="AR33" s="879"/>
      <c r="AS33" s="879"/>
      <c r="AT33" s="879"/>
      <c r="AU33" s="879">
        <v>1712</v>
      </c>
      <c r="AV33" s="879"/>
      <c r="AW33" s="879"/>
      <c r="AX33" s="879"/>
      <c r="AY33" s="879"/>
      <c r="AZ33" s="880" t="s">
        <v>576</v>
      </c>
      <c r="BA33" s="880"/>
      <c r="BB33" s="880"/>
      <c r="BC33" s="880"/>
      <c r="BD33" s="880"/>
      <c r="BE33" s="876" t="s">
        <v>406</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1030</v>
      </c>
      <c r="AG63" s="890"/>
      <c r="AH63" s="890"/>
      <c r="AI63" s="890"/>
      <c r="AJ63" s="891"/>
      <c r="AK63" s="892"/>
      <c r="AL63" s="887"/>
      <c r="AM63" s="887"/>
      <c r="AN63" s="887"/>
      <c r="AO63" s="887"/>
      <c r="AP63" s="890">
        <v>3051</v>
      </c>
      <c r="AQ63" s="890"/>
      <c r="AR63" s="890"/>
      <c r="AS63" s="890"/>
      <c r="AT63" s="890"/>
      <c r="AU63" s="890">
        <v>1856</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5179</v>
      </c>
      <c r="R68" s="914"/>
      <c r="S68" s="914"/>
      <c r="T68" s="914"/>
      <c r="U68" s="914"/>
      <c r="V68" s="914">
        <v>4992</v>
      </c>
      <c r="W68" s="914"/>
      <c r="X68" s="914"/>
      <c r="Y68" s="914"/>
      <c r="Z68" s="914"/>
      <c r="AA68" s="914">
        <v>187</v>
      </c>
      <c r="AB68" s="914"/>
      <c r="AC68" s="914"/>
      <c r="AD68" s="914"/>
      <c r="AE68" s="914"/>
      <c r="AF68" s="914">
        <v>132</v>
      </c>
      <c r="AG68" s="914"/>
      <c r="AH68" s="914"/>
      <c r="AI68" s="914"/>
      <c r="AJ68" s="914"/>
      <c r="AK68" s="914">
        <v>24</v>
      </c>
      <c r="AL68" s="914"/>
      <c r="AM68" s="914"/>
      <c r="AN68" s="914"/>
      <c r="AO68" s="914"/>
      <c r="AP68" s="914">
        <v>4758</v>
      </c>
      <c r="AQ68" s="914"/>
      <c r="AR68" s="914"/>
      <c r="AS68" s="914"/>
      <c r="AT68" s="914"/>
      <c r="AU68" s="914">
        <v>531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3</v>
      </c>
      <c r="R69" s="879"/>
      <c r="S69" s="879"/>
      <c r="T69" s="879"/>
      <c r="U69" s="879"/>
      <c r="V69" s="879">
        <v>3</v>
      </c>
      <c r="W69" s="879"/>
      <c r="X69" s="879"/>
      <c r="Y69" s="879"/>
      <c r="Z69" s="879"/>
      <c r="AA69" s="879">
        <v>0</v>
      </c>
      <c r="AB69" s="879"/>
      <c r="AC69" s="879"/>
      <c r="AD69" s="879"/>
      <c r="AE69" s="879"/>
      <c r="AF69" s="879">
        <v>0</v>
      </c>
      <c r="AG69" s="879"/>
      <c r="AH69" s="879"/>
      <c r="AI69" s="879"/>
      <c r="AJ69" s="879"/>
      <c r="AK69" s="879" t="s">
        <v>592</v>
      </c>
      <c r="AL69" s="879"/>
      <c r="AM69" s="879"/>
      <c r="AN69" s="879"/>
      <c r="AO69" s="879"/>
      <c r="AP69" s="879" t="s">
        <v>592</v>
      </c>
      <c r="AQ69" s="879"/>
      <c r="AR69" s="879"/>
      <c r="AS69" s="879"/>
      <c r="AT69" s="879"/>
      <c r="AU69" s="879" t="s">
        <v>592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4306</v>
      </c>
      <c r="R70" s="879"/>
      <c r="S70" s="879"/>
      <c r="T70" s="879"/>
      <c r="U70" s="879"/>
      <c r="V70" s="879">
        <v>5186</v>
      </c>
      <c r="W70" s="879"/>
      <c r="X70" s="879"/>
      <c r="Y70" s="879"/>
      <c r="Z70" s="879"/>
      <c r="AA70" s="879">
        <v>-880</v>
      </c>
      <c r="AB70" s="879"/>
      <c r="AC70" s="879"/>
      <c r="AD70" s="879"/>
      <c r="AE70" s="879"/>
      <c r="AF70" s="879">
        <v>-198</v>
      </c>
      <c r="AG70" s="879"/>
      <c r="AH70" s="879"/>
      <c r="AI70" s="879"/>
      <c r="AJ70" s="879"/>
      <c r="AK70" s="879" t="s">
        <v>592</v>
      </c>
      <c r="AL70" s="879"/>
      <c r="AM70" s="879"/>
      <c r="AN70" s="879"/>
      <c r="AO70" s="879"/>
      <c r="AP70" s="879">
        <v>7162</v>
      </c>
      <c r="AQ70" s="879"/>
      <c r="AR70" s="879"/>
      <c r="AS70" s="879"/>
      <c r="AT70" s="879"/>
      <c r="AU70" s="879">
        <v>301</v>
      </c>
      <c r="AV70" s="879"/>
      <c r="AW70" s="879"/>
      <c r="AX70" s="879"/>
      <c r="AY70" s="879"/>
      <c r="AZ70" s="925" t="s">
        <v>585</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12230</v>
      </c>
      <c r="R71" s="879"/>
      <c r="S71" s="879"/>
      <c r="T71" s="879"/>
      <c r="U71" s="879"/>
      <c r="V71" s="879">
        <v>11541</v>
      </c>
      <c r="W71" s="879"/>
      <c r="X71" s="879"/>
      <c r="Y71" s="879"/>
      <c r="Z71" s="879"/>
      <c r="AA71" s="879">
        <v>689</v>
      </c>
      <c r="AB71" s="879"/>
      <c r="AC71" s="879"/>
      <c r="AD71" s="879"/>
      <c r="AE71" s="879"/>
      <c r="AF71" s="879">
        <v>689</v>
      </c>
      <c r="AG71" s="879"/>
      <c r="AH71" s="879"/>
      <c r="AI71" s="879"/>
      <c r="AJ71" s="879"/>
      <c r="AK71" s="879">
        <v>318</v>
      </c>
      <c r="AL71" s="879"/>
      <c r="AM71" s="879"/>
      <c r="AN71" s="879"/>
      <c r="AO71" s="879"/>
      <c r="AP71" s="879" t="s">
        <v>592</v>
      </c>
      <c r="AQ71" s="879"/>
      <c r="AR71" s="879"/>
      <c r="AS71" s="879"/>
      <c r="AT71" s="879"/>
      <c r="AU71" s="879" t="s">
        <v>592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858</v>
      </c>
      <c r="R72" s="879"/>
      <c r="S72" s="879"/>
      <c r="T72" s="879"/>
      <c r="U72" s="879"/>
      <c r="V72" s="879">
        <v>856</v>
      </c>
      <c r="W72" s="879"/>
      <c r="X72" s="879"/>
      <c r="Y72" s="879"/>
      <c r="Z72" s="879"/>
      <c r="AA72" s="879">
        <v>2</v>
      </c>
      <c r="AB72" s="879"/>
      <c r="AC72" s="879"/>
      <c r="AD72" s="879"/>
      <c r="AE72" s="879"/>
      <c r="AF72" s="879">
        <v>2</v>
      </c>
      <c r="AG72" s="879"/>
      <c r="AH72" s="879"/>
      <c r="AI72" s="879"/>
      <c r="AJ72" s="879"/>
      <c r="AK72" s="879">
        <v>4</v>
      </c>
      <c r="AL72" s="879"/>
      <c r="AM72" s="879"/>
      <c r="AN72" s="879"/>
      <c r="AO72" s="879"/>
      <c r="AP72" s="879" t="s">
        <v>592</v>
      </c>
      <c r="AQ72" s="879"/>
      <c r="AR72" s="879"/>
      <c r="AS72" s="879"/>
      <c r="AT72" s="879"/>
      <c r="AU72" s="879" t="s">
        <v>592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141</v>
      </c>
      <c r="R73" s="879"/>
      <c r="S73" s="879"/>
      <c r="T73" s="879"/>
      <c r="U73" s="879"/>
      <c r="V73" s="879">
        <v>137</v>
      </c>
      <c r="W73" s="879"/>
      <c r="X73" s="879"/>
      <c r="Y73" s="879"/>
      <c r="Z73" s="879"/>
      <c r="AA73" s="879">
        <v>4</v>
      </c>
      <c r="AB73" s="879"/>
      <c r="AC73" s="879"/>
      <c r="AD73" s="879"/>
      <c r="AE73" s="879"/>
      <c r="AF73" s="879">
        <v>4</v>
      </c>
      <c r="AG73" s="879"/>
      <c r="AH73" s="879"/>
      <c r="AI73" s="879"/>
      <c r="AJ73" s="879"/>
      <c r="AK73" s="879" t="s">
        <v>592</v>
      </c>
      <c r="AL73" s="879"/>
      <c r="AM73" s="879"/>
      <c r="AN73" s="879"/>
      <c r="AO73" s="879"/>
      <c r="AP73" s="879" t="s">
        <v>592</v>
      </c>
      <c r="AQ73" s="879"/>
      <c r="AR73" s="879"/>
      <c r="AS73" s="879"/>
      <c r="AT73" s="879"/>
      <c r="AU73" s="879" t="s">
        <v>592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237</v>
      </c>
      <c r="R74" s="879"/>
      <c r="S74" s="879"/>
      <c r="T74" s="879"/>
      <c r="U74" s="879"/>
      <c r="V74" s="879">
        <v>168</v>
      </c>
      <c r="W74" s="879"/>
      <c r="X74" s="879"/>
      <c r="Y74" s="879"/>
      <c r="Z74" s="879"/>
      <c r="AA74" s="879">
        <v>69</v>
      </c>
      <c r="AB74" s="879"/>
      <c r="AC74" s="879"/>
      <c r="AD74" s="879"/>
      <c r="AE74" s="879"/>
      <c r="AF74" s="879">
        <v>69</v>
      </c>
      <c r="AG74" s="879"/>
      <c r="AH74" s="879"/>
      <c r="AI74" s="879"/>
      <c r="AJ74" s="879"/>
      <c r="AK74" s="879">
        <v>36</v>
      </c>
      <c r="AL74" s="879"/>
      <c r="AM74" s="879"/>
      <c r="AN74" s="879"/>
      <c r="AO74" s="879"/>
      <c r="AP74" s="879" t="s">
        <v>592</v>
      </c>
      <c r="AQ74" s="879"/>
      <c r="AR74" s="879"/>
      <c r="AS74" s="879"/>
      <c r="AT74" s="879"/>
      <c r="AU74" s="879" t="s">
        <v>592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264624</v>
      </c>
      <c r="R75" s="928"/>
      <c r="S75" s="928"/>
      <c r="T75" s="928"/>
      <c r="U75" s="878"/>
      <c r="V75" s="929">
        <v>252775</v>
      </c>
      <c r="W75" s="928"/>
      <c r="X75" s="928"/>
      <c r="Y75" s="928"/>
      <c r="Z75" s="878"/>
      <c r="AA75" s="929">
        <v>11848</v>
      </c>
      <c r="AB75" s="928"/>
      <c r="AC75" s="928"/>
      <c r="AD75" s="928"/>
      <c r="AE75" s="878"/>
      <c r="AF75" s="929">
        <v>11848</v>
      </c>
      <c r="AG75" s="928"/>
      <c r="AH75" s="928"/>
      <c r="AI75" s="928"/>
      <c r="AJ75" s="878"/>
      <c r="AK75" s="929">
        <v>7347</v>
      </c>
      <c r="AL75" s="928"/>
      <c r="AM75" s="928"/>
      <c r="AN75" s="928"/>
      <c r="AO75" s="878"/>
      <c r="AP75" s="929" t="s">
        <v>592</v>
      </c>
      <c r="AQ75" s="928"/>
      <c r="AR75" s="928"/>
      <c r="AS75" s="928"/>
      <c r="AT75" s="878"/>
      <c r="AU75" s="929" t="s">
        <v>592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12546</v>
      </c>
      <c r="AG88" s="890"/>
      <c r="AH88" s="890"/>
      <c r="AI88" s="890"/>
      <c r="AJ88" s="890"/>
      <c r="AK88" s="887"/>
      <c r="AL88" s="887"/>
      <c r="AM88" s="887"/>
      <c r="AN88" s="887"/>
      <c r="AO88" s="887"/>
      <c r="AP88" s="890">
        <v>11920</v>
      </c>
      <c r="AQ88" s="890"/>
      <c r="AR88" s="890"/>
      <c r="AS88" s="890"/>
      <c r="AT88" s="890"/>
      <c r="AU88" s="890">
        <v>832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303</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303</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303</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450254</v>
      </c>
      <c r="AB110" s="950"/>
      <c r="AC110" s="950"/>
      <c r="AD110" s="950"/>
      <c r="AE110" s="951"/>
      <c r="AF110" s="952">
        <v>424600</v>
      </c>
      <c r="AG110" s="950"/>
      <c r="AH110" s="950"/>
      <c r="AI110" s="950"/>
      <c r="AJ110" s="951"/>
      <c r="AK110" s="952">
        <v>434374</v>
      </c>
      <c r="AL110" s="950"/>
      <c r="AM110" s="950"/>
      <c r="AN110" s="950"/>
      <c r="AO110" s="951"/>
      <c r="AP110" s="953">
        <v>11.4</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4256489</v>
      </c>
      <c r="BR110" s="985"/>
      <c r="BS110" s="985"/>
      <c r="BT110" s="985"/>
      <c r="BU110" s="985"/>
      <c r="BV110" s="985">
        <v>4518698</v>
      </c>
      <c r="BW110" s="985"/>
      <c r="BX110" s="985"/>
      <c r="BY110" s="985"/>
      <c r="BZ110" s="985"/>
      <c r="CA110" s="985">
        <v>4584287</v>
      </c>
      <c r="CB110" s="985"/>
      <c r="CC110" s="985"/>
      <c r="CD110" s="985"/>
      <c r="CE110" s="985"/>
      <c r="CF110" s="999">
        <v>120.8</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436</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127</v>
      </c>
      <c r="AL111" s="992"/>
      <c r="AM111" s="992"/>
      <c r="AN111" s="992"/>
      <c r="AO111" s="993"/>
      <c r="AP111" s="995" t="s">
        <v>438</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692</v>
      </c>
      <c r="BR111" s="978"/>
      <c r="BS111" s="978"/>
      <c r="BT111" s="978"/>
      <c r="BU111" s="978"/>
      <c r="BV111" s="978">
        <v>571</v>
      </c>
      <c r="BW111" s="978"/>
      <c r="BX111" s="978"/>
      <c r="BY111" s="978"/>
      <c r="BZ111" s="978"/>
      <c r="CA111" s="978">
        <v>1038</v>
      </c>
      <c r="CB111" s="978"/>
      <c r="CC111" s="978"/>
      <c r="CD111" s="978"/>
      <c r="CE111" s="978"/>
      <c r="CF111" s="972">
        <v>0</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438</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2195146</v>
      </c>
      <c r="BR112" s="978"/>
      <c r="BS112" s="978"/>
      <c r="BT112" s="978"/>
      <c r="BU112" s="978"/>
      <c r="BV112" s="978">
        <v>2176406</v>
      </c>
      <c r="BW112" s="978"/>
      <c r="BX112" s="978"/>
      <c r="BY112" s="978"/>
      <c r="BZ112" s="978"/>
      <c r="CA112" s="978">
        <v>1856482</v>
      </c>
      <c r="CB112" s="978"/>
      <c r="CC112" s="978"/>
      <c r="CD112" s="978"/>
      <c r="CE112" s="978"/>
      <c r="CF112" s="972">
        <v>48.9</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127</v>
      </c>
      <c r="DM112" s="978"/>
      <c r="DN112" s="978"/>
      <c r="DO112" s="978"/>
      <c r="DP112" s="978"/>
      <c r="DQ112" s="978" t="s">
        <v>127</v>
      </c>
      <c r="DR112" s="978"/>
      <c r="DS112" s="978"/>
      <c r="DT112" s="978"/>
      <c r="DU112" s="978"/>
      <c r="DV112" s="979" t="s">
        <v>127</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207246</v>
      </c>
      <c r="AB113" s="992"/>
      <c r="AC113" s="992"/>
      <c r="AD113" s="992"/>
      <c r="AE113" s="993"/>
      <c r="AF113" s="994">
        <v>245242</v>
      </c>
      <c r="AG113" s="992"/>
      <c r="AH113" s="992"/>
      <c r="AI113" s="992"/>
      <c r="AJ113" s="993"/>
      <c r="AK113" s="994">
        <v>158750</v>
      </c>
      <c r="AL113" s="992"/>
      <c r="AM113" s="992"/>
      <c r="AN113" s="992"/>
      <c r="AO113" s="993"/>
      <c r="AP113" s="995">
        <v>4.2</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798043</v>
      </c>
      <c r="BR113" s="978"/>
      <c r="BS113" s="978"/>
      <c r="BT113" s="978"/>
      <c r="BU113" s="978"/>
      <c r="BV113" s="978">
        <v>862276</v>
      </c>
      <c r="BW113" s="978"/>
      <c r="BX113" s="978"/>
      <c r="BY113" s="978"/>
      <c r="BZ113" s="978"/>
      <c r="CA113" s="978">
        <v>831723</v>
      </c>
      <c r="CB113" s="978"/>
      <c r="CC113" s="978"/>
      <c r="CD113" s="978"/>
      <c r="CE113" s="978"/>
      <c r="CF113" s="972">
        <v>21.9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127</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56192</v>
      </c>
      <c r="AB114" s="1017"/>
      <c r="AC114" s="1017"/>
      <c r="AD114" s="1017"/>
      <c r="AE114" s="1018"/>
      <c r="AF114" s="1019">
        <v>44086</v>
      </c>
      <c r="AG114" s="1017"/>
      <c r="AH114" s="1017"/>
      <c r="AI114" s="1017"/>
      <c r="AJ114" s="1018"/>
      <c r="AK114" s="1019">
        <v>53888</v>
      </c>
      <c r="AL114" s="1017"/>
      <c r="AM114" s="1017"/>
      <c r="AN114" s="1017"/>
      <c r="AO114" s="1018"/>
      <c r="AP114" s="1020">
        <v>1.4</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732672</v>
      </c>
      <c r="BR114" s="978"/>
      <c r="BS114" s="978"/>
      <c r="BT114" s="978"/>
      <c r="BU114" s="978"/>
      <c r="BV114" s="978">
        <v>756155</v>
      </c>
      <c r="BW114" s="978"/>
      <c r="BX114" s="978"/>
      <c r="BY114" s="978"/>
      <c r="BZ114" s="978"/>
      <c r="CA114" s="978">
        <v>767725</v>
      </c>
      <c r="CB114" s="978"/>
      <c r="CC114" s="978"/>
      <c r="CD114" s="978"/>
      <c r="CE114" s="978"/>
      <c r="CF114" s="972">
        <v>20.2</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436</v>
      </c>
      <c r="DM114" s="1017"/>
      <c r="DN114" s="1017"/>
      <c r="DO114" s="1017"/>
      <c r="DP114" s="1018"/>
      <c r="DQ114" s="1019" t="s">
        <v>127</v>
      </c>
      <c r="DR114" s="1017"/>
      <c r="DS114" s="1017"/>
      <c r="DT114" s="1017"/>
      <c r="DU114" s="1018"/>
      <c r="DV114" s="1020" t="s">
        <v>436</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1773</v>
      </c>
      <c r="AB115" s="992"/>
      <c r="AC115" s="992"/>
      <c r="AD115" s="992"/>
      <c r="AE115" s="993"/>
      <c r="AF115" s="994">
        <v>1664</v>
      </c>
      <c r="AG115" s="992"/>
      <c r="AH115" s="992"/>
      <c r="AI115" s="992"/>
      <c r="AJ115" s="993"/>
      <c r="AK115" s="994">
        <v>867</v>
      </c>
      <c r="AL115" s="992"/>
      <c r="AM115" s="992"/>
      <c r="AN115" s="992"/>
      <c r="AO115" s="993"/>
      <c r="AP115" s="995">
        <v>0</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v>556</v>
      </c>
      <c r="BR115" s="978"/>
      <c r="BS115" s="978"/>
      <c r="BT115" s="978"/>
      <c r="BU115" s="978"/>
      <c r="BV115" s="978">
        <v>142</v>
      </c>
      <c r="BW115" s="978"/>
      <c r="BX115" s="978"/>
      <c r="BY115" s="978"/>
      <c r="BZ115" s="978"/>
      <c r="CA115" s="978" t="s">
        <v>127</v>
      </c>
      <c r="CB115" s="978"/>
      <c r="CC115" s="978"/>
      <c r="CD115" s="978"/>
      <c r="CE115" s="978"/>
      <c r="CF115" s="972" t="s">
        <v>127</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127</v>
      </c>
      <c r="DR115" s="1017"/>
      <c r="DS115" s="1017"/>
      <c r="DT115" s="1017"/>
      <c r="DU115" s="1018"/>
      <c r="DV115" s="1020" t="s">
        <v>127</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127</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436</v>
      </c>
      <c r="BW116" s="978"/>
      <c r="BX116" s="978"/>
      <c r="BY116" s="978"/>
      <c r="BZ116" s="978"/>
      <c r="CA116" s="978" t="s">
        <v>438</v>
      </c>
      <c r="CB116" s="978"/>
      <c r="CC116" s="978"/>
      <c r="CD116" s="978"/>
      <c r="CE116" s="978"/>
      <c r="CF116" s="972" t="s">
        <v>127</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436</v>
      </c>
      <c r="DH116" s="1017"/>
      <c r="DI116" s="1017"/>
      <c r="DJ116" s="1017"/>
      <c r="DK116" s="1018"/>
      <c r="DL116" s="1019" t="s">
        <v>127</v>
      </c>
      <c r="DM116" s="1017"/>
      <c r="DN116" s="1017"/>
      <c r="DO116" s="1017"/>
      <c r="DP116" s="1018"/>
      <c r="DQ116" s="1019" t="s">
        <v>436</v>
      </c>
      <c r="DR116" s="1017"/>
      <c r="DS116" s="1017"/>
      <c r="DT116" s="1017"/>
      <c r="DU116" s="1018"/>
      <c r="DV116" s="1020" t="s">
        <v>436</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715465</v>
      </c>
      <c r="AB117" s="1035"/>
      <c r="AC117" s="1035"/>
      <c r="AD117" s="1035"/>
      <c r="AE117" s="1036"/>
      <c r="AF117" s="1037">
        <v>715592</v>
      </c>
      <c r="AG117" s="1035"/>
      <c r="AH117" s="1035"/>
      <c r="AI117" s="1035"/>
      <c r="AJ117" s="1036"/>
      <c r="AK117" s="1037">
        <v>647879</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438</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436</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303</v>
      </c>
      <c r="AL118" s="943"/>
      <c r="AM118" s="943"/>
      <c r="AN118" s="943"/>
      <c r="AO118" s="944"/>
      <c r="AP118" s="1029" t="s">
        <v>430</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436</v>
      </c>
      <c r="BW118" s="1056"/>
      <c r="BX118" s="1056"/>
      <c r="BY118" s="1056"/>
      <c r="BZ118" s="1056"/>
      <c r="CA118" s="1056">
        <v>15827</v>
      </c>
      <c r="CB118" s="1056"/>
      <c r="CC118" s="1056"/>
      <c r="CD118" s="1056"/>
      <c r="CE118" s="1056"/>
      <c r="CF118" s="972">
        <v>0.4</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438</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462</v>
      </c>
      <c r="BP119" s="1064"/>
      <c r="BQ119" s="1055">
        <v>7983598</v>
      </c>
      <c r="BR119" s="1056"/>
      <c r="BS119" s="1056"/>
      <c r="BT119" s="1056"/>
      <c r="BU119" s="1056"/>
      <c r="BV119" s="1056">
        <v>8314248</v>
      </c>
      <c r="BW119" s="1056"/>
      <c r="BX119" s="1056"/>
      <c r="BY119" s="1056"/>
      <c r="BZ119" s="1056"/>
      <c r="CA119" s="1056">
        <v>8057082</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692</v>
      </c>
      <c r="DH119" s="1042"/>
      <c r="DI119" s="1042"/>
      <c r="DJ119" s="1042"/>
      <c r="DK119" s="1043"/>
      <c r="DL119" s="1041">
        <v>571</v>
      </c>
      <c r="DM119" s="1042"/>
      <c r="DN119" s="1042"/>
      <c r="DO119" s="1042"/>
      <c r="DP119" s="1043"/>
      <c r="DQ119" s="1041">
        <v>1038</v>
      </c>
      <c r="DR119" s="1042"/>
      <c r="DS119" s="1042"/>
      <c r="DT119" s="1042"/>
      <c r="DU119" s="1043"/>
      <c r="DV119" s="1044">
        <v>0</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2546198</v>
      </c>
      <c r="BR120" s="985"/>
      <c r="BS120" s="985"/>
      <c r="BT120" s="985"/>
      <c r="BU120" s="985"/>
      <c r="BV120" s="985">
        <v>2154985</v>
      </c>
      <c r="BW120" s="985"/>
      <c r="BX120" s="985"/>
      <c r="BY120" s="985"/>
      <c r="BZ120" s="985"/>
      <c r="CA120" s="985">
        <v>2538192</v>
      </c>
      <c r="CB120" s="985"/>
      <c r="CC120" s="985"/>
      <c r="CD120" s="985"/>
      <c r="CE120" s="985"/>
      <c r="CF120" s="999">
        <v>66.900000000000006</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t="s">
        <v>127</v>
      </c>
      <c r="DH120" s="985"/>
      <c r="DI120" s="985"/>
      <c r="DJ120" s="985"/>
      <c r="DK120" s="985"/>
      <c r="DL120" s="985" t="s">
        <v>127</v>
      </c>
      <c r="DM120" s="985"/>
      <c r="DN120" s="985"/>
      <c r="DO120" s="985"/>
      <c r="DP120" s="985"/>
      <c r="DQ120" s="985">
        <v>1712144</v>
      </c>
      <c r="DR120" s="985"/>
      <c r="DS120" s="985"/>
      <c r="DT120" s="985"/>
      <c r="DU120" s="985"/>
      <c r="DV120" s="986">
        <v>45.1</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436</v>
      </c>
      <c r="AG121" s="1017"/>
      <c r="AH121" s="1017"/>
      <c r="AI121" s="1017"/>
      <c r="AJ121" s="1018"/>
      <c r="AK121" s="1019" t="s">
        <v>127</v>
      </c>
      <c r="AL121" s="1017"/>
      <c r="AM121" s="1017"/>
      <c r="AN121" s="1017"/>
      <c r="AO121" s="1018"/>
      <c r="AP121" s="1020" t="s">
        <v>438</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38573</v>
      </c>
      <c r="BR121" s="978"/>
      <c r="BS121" s="978"/>
      <c r="BT121" s="978"/>
      <c r="BU121" s="978"/>
      <c r="BV121" s="978">
        <v>28079</v>
      </c>
      <c r="BW121" s="978"/>
      <c r="BX121" s="978"/>
      <c r="BY121" s="978"/>
      <c r="BZ121" s="978"/>
      <c r="CA121" s="978">
        <v>18963</v>
      </c>
      <c r="CB121" s="978"/>
      <c r="CC121" s="978"/>
      <c r="CD121" s="978"/>
      <c r="CE121" s="978"/>
      <c r="CF121" s="972">
        <v>0.5</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v>178319</v>
      </c>
      <c r="DH121" s="978"/>
      <c r="DI121" s="978"/>
      <c r="DJ121" s="978"/>
      <c r="DK121" s="978"/>
      <c r="DL121" s="978">
        <v>145689</v>
      </c>
      <c r="DM121" s="978"/>
      <c r="DN121" s="978"/>
      <c r="DO121" s="978"/>
      <c r="DP121" s="978"/>
      <c r="DQ121" s="978">
        <v>132038</v>
      </c>
      <c r="DR121" s="978"/>
      <c r="DS121" s="978"/>
      <c r="DT121" s="978"/>
      <c r="DU121" s="978"/>
      <c r="DV121" s="979">
        <v>3.5</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5514073</v>
      </c>
      <c r="BR122" s="1056"/>
      <c r="BS122" s="1056"/>
      <c r="BT122" s="1056"/>
      <c r="BU122" s="1056"/>
      <c r="BV122" s="1056">
        <v>5362781</v>
      </c>
      <c r="BW122" s="1056"/>
      <c r="BX122" s="1056"/>
      <c r="BY122" s="1056"/>
      <c r="BZ122" s="1056"/>
      <c r="CA122" s="1056">
        <v>5243996</v>
      </c>
      <c r="CB122" s="1056"/>
      <c r="CC122" s="1056"/>
      <c r="CD122" s="1056"/>
      <c r="CE122" s="1056"/>
      <c r="CF122" s="1076">
        <v>138.1</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v>20374</v>
      </c>
      <c r="DH122" s="978"/>
      <c r="DI122" s="978"/>
      <c r="DJ122" s="978"/>
      <c r="DK122" s="978"/>
      <c r="DL122" s="978">
        <v>16821</v>
      </c>
      <c r="DM122" s="978"/>
      <c r="DN122" s="978"/>
      <c r="DO122" s="978"/>
      <c r="DP122" s="978"/>
      <c r="DQ122" s="978">
        <v>12300</v>
      </c>
      <c r="DR122" s="978"/>
      <c r="DS122" s="978"/>
      <c r="DT122" s="978"/>
      <c r="DU122" s="978"/>
      <c r="DV122" s="979">
        <v>0.3</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438</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473</v>
      </c>
      <c r="BP123" s="1064"/>
      <c r="BQ123" s="1123">
        <v>8098844</v>
      </c>
      <c r="BR123" s="1124"/>
      <c r="BS123" s="1124"/>
      <c r="BT123" s="1124"/>
      <c r="BU123" s="1124"/>
      <c r="BV123" s="1124">
        <v>7545845</v>
      </c>
      <c r="BW123" s="1124"/>
      <c r="BX123" s="1124"/>
      <c r="BY123" s="1124"/>
      <c r="BZ123" s="1124"/>
      <c r="CA123" s="1124">
        <v>7801151</v>
      </c>
      <c r="CB123" s="1124"/>
      <c r="CC123" s="1124"/>
      <c r="CD123" s="1124"/>
      <c r="CE123" s="1124"/>
      <c r="CF123" s="1057"/>
      <c r="CG123" s="1058"/>
      <c r="CH123" s="1058"/>
      <c r="CI123" s="1058"/>
      <c r="CJ123" s="1059"/>
      <c r="CK123" s="1068"/>
      <c r="CL123" s="1069"/>
      <c r="CM123" s="1069"/>
      <c r="CN123" s="1069"/>
      <c r="CO123" s="1070"/>
      <c r="CP123" s="1078" t="s">
        <v>400</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127</v>
      </c>
      <c r="DM123" s="1017"/>
      <c r="DN123" s="1017"/>
      <c r="DO123" s="1017"/>
      <c r="DP123" s="1018"/>
      <c r="DQ123" s="1019" t="s">
        <v>127</v>
      </c>
      <c r="DR123" s="1017"/>
      <c r="DS123" s="1017"/>
      <c r="DT123" s="1017"/>
      <c r="DU123" s="1018"/>
      <c r="DV123" s="1020" t="s">
        <v>438</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217</v>
      </c>
      <c r="AB124" s="1017"/>
      <c r="AC124" s="1017"/>
      <c r="AD124" s="1017"/>
      <c r="AE124" s="1018"/>
      <c r="AF124" s="1019">
        <v>67</v>
      </c>
      <c r="AG124" s="1017"/>
      <c r="AH124" s="1017"/>
      <c r="AI124" s="1017"/>
      <c r="AJ124" s="1018"/>
      <c r="AK124" s="1019" t="s">
        <v>127</v>
      </c>
      <c r="AL124" s="1017"/>
      <c r="AM124" s="1017"/>
      <c r="AN124" s="1017"/>
      <c r="AO124" s="1018"/>
      <c r="AP124" s="1020" t="s">
        <v>127</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v>22.1</v>
      </c>
      <c r="BW124" s="1086"/>
      <c r="BX124" s="1086"/>
      <c r="BY124" s="1086"/>
      <c r="BZ124" s="1086"/>
      <c r="CA124" s="1086">
        <v>6.7</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v>1996453</v>
      </c>
      <c r="DH124" s="1042"/>
      <c r="DI124" s="1042"/>
      <c r="DJ124" s="1042"/>
      <c r="DK124" s="1043"/>
      <c r="DL124" s="1041">
        <v>2013896</v>
      </c>
      <c r="DM124" s="1042"/>
      <c r="DN124" s="1042"/>
      <c r="DO124" s="1042"/>
      <c r="DP124" s="1043"/>
      <c r="DQ124" s="1041" t="s">
        <v>127</v>
      </c>
      <c r="DR124" s="1042"/>
      <c r="DS124" s="1042"/>
      <c r="DT124" s="1042"/>
      <c r="DU124" s="1043"/>
      <c r="DV124" s="1044" t="s">
        <v>436</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438</v>
      </c>
      <c r="AB125" s="1017"/>
      <c r="AC125" s="1017"/>
      <c r="AD125" s="1017"/>
      <c r="AE125" s="1018"/>
      <c r="AF125" s="1019" t="s">
        <v>127</v>
      </c>
      <c r="AG125" s="1017"/>
      <c r="AH125" s="1017"/>
      <c r="AI125" s="1017"/>
      <c r="AJ125" s="1018"/>
      <c r="AK125" s="1019" t="s">
        <v>436</v>
      </c>
      <c r="AL125" s="1017"/>
      <c r="AM125" s="1017"/>
      <c r="AN125" s="1017"/>
      <c r="AO125" s="1018"/>
      <c r="AP125" s="1020" t="s">
        <v>436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438</v>
      </c>
      <c r="DH125" s="985"/>
      <c r="DI125" s="985"/>
      <c r="DJ125" s="985"/>
      <c r="DK125" s="985"/>
      <c r="DL125" s="985" t="s">
        <v>127</v>
      </c>
      <c r="DM125" s="985"/>
      <c r="DN125" s="985"/>
      <c r="DO125" s="985"/>
      <c r="DP125" s="985"/>
      <c r="DQ125" s="985" t="s">
        <v>438</v>
      </c>
      <c r="DR125" s="985"/>
      <c r="DS125" s="985"/>
      <c r="DT125" s="985"/>
      <c r="DU125" s="985"/>
      <c r="DV125" s="986" t="s">
        <v>127</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127</v>
      </c>
      <c r="AB126" s="1017"/>
      <c r="AC126" s="1017"/>
      <c r="AD126" s="1017"/>
      <c r="AE126" s="1018"/>
      <c r="AF126" s="1019" t="s">
        <v>127</v>
      </c>
      <c r="AG126" s="1017"/>
      <c r="AH126" s="1017"/>
      <c r="AI126" s="1017"/>
      <c r="AJ126" s="1018"/>
      <c r="AK126" s="1019" t="s">
        <v>127</v>
      </c>
      <c r="AL126" s="1017"/>
      <c r="AM126" s="1017"/>
      <c r="AN126" s="1017"/>
      <c r="AO126" s="1018"/>
      <c r="AP126" s="1020" t="s">
        <v>436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438</v>
      </c>
      <c r="DH126" s="978"/>
      <c r="DI126" s="978"/>
      <c r="DJ126" s="978"/>
      <c r="DK126" s="978"/>
      <c r="DL126" s="978" t="s">
        <v>127</v>
      </c>
      <c r="DM126" s="978"/>
      <c r="DN126" s="978"/>
      <c r="DO126" s="978"/>
      <c r="DP126" s="978"/>
      <c r="DQ126" s="978" t="s">
        <v>438</v>
      </c>
      <c r="DR126" s="978"/>
      <c r="DS126" s="978"/>
      <c r="DT126" s="978"/>
      <c r="DU126" s="978"/>
      <c r="DV126" s="979" t="s">
        <v>127</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1556</v>
      </c>
      <c r="AB127" s="1017"/>
      <c r="AC127" s="1017"/>
      <c r="AD127" s="1017"/>
      <c r="AE127" s="1018"/>
      <c r="AF127" s="1019">
        <v>1597</v>
      </c>
      <c r="AG127" s="1017"/>
      <c r="AH127" s="1017"/>
      <c r="AI127" s="1017"/>
      <c r="AJ127" s="1018"/>
      <c r="AK127" s="1019">
        <v>867</v>
      </c>
      <c r="AL127" s="1017"/>
      <c r="AM127" s="1017"/>
      <c r="AN127" s="1017"/>
      <c r="AO127" s="1018"/>
      <c r="AP127" s="1020">
        <v>0</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436</v>
      </c>
      <c r="DM127" s="978"/>
      <c r="DN127" s="978"/>
      <c r="DO127" s="978"/>
      <c r="DP127" s="978"/>
      <c r="DQ127" s="978" t="s">
        <v>436</v>
      </c>
      <c r="DR127" s="978"/>
      <c r="DS127" s="978"/>
      <c r="DT127" s="978"/>
      <c r="DU127" s="978"/>
      <c r="DV127" s="979" t="s">
        <v>438</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8160</v>
      </c>
      <c r="AB128" s="1106"/>
      <c r="AC128" s="1106"/>
      <c r="AD128" s="1106"/>
      <c r="AE128" s="1107"/>
      <c r="AF128" s="1108">
        <v>5378</v>
      </c>
      <c r="AG128" s="1106"/>
      <c r="AH128" s="1106"/>
      <c r="AI128" s="1106"/>
      <c r="AJ128" s="1107"/>
      <c r="AK128" s="1108">
        <v>5921</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438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v>556</v>
      </c>
      <c r="DH128" s="1098"/>
      <c r="DI128" s="1098"/>
      <c r="DJ128" s="1098"/>
      <c r="DK128" s="1098"/>
      <c r="DL128" s="1098">
        <v>142</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3968924</v>
      </c>
      <c r="AB129" s="1017"/>
      <c r="AC129" s="1017"/>
      <c r="AD129" s="1017"/>
      <c r="AE129" s="1018"/>
      <c r="AF129" s="1019">
        <v>3992688</v>
      </c>
      <c r="AG129" s="1017"/>
      <c r="AH129" s="1017"/>
      <c r="AI129" s="1017"/>
      <c r="AJ129" s="1018"/>
      <c r="AK129" s="1019">
        <v>4293499</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545137</v>
      </c>
      <c r="AB130" s="1017"/>
      <c r="AC130" s="1017"/>
      <c r="AD130" s="1017"/>
      <c r="AE130" s="1018"/>
      <c r="AF130" s="1019">
        <v>519061</v>
      </c>
      <c r="AG130" s="1017"/>
      <c r="AH130" s="1017"/>
      <c r="AI130" s="1017"/>
      <c r="AJ130" s="1018"/>
      <c r="AK130" s="1019">
        <v>497166</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4.5999999999999996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3423787</v>
      </c>
      <c r="AB131" s="1042"/>
      <c r="AC131" s="1042"/>
      <c r="AD131" s="1042"/>
      <c r="AE131" s="1043"/>
      <c r="AF131" s="1041">
        <v>3473627</v>
      </c>
      <c r="AG131" s="1042"/>
      <c r="AH131" s="1042"/>
      <c r="AI131" s="1042"/>
      <c r="AJ131" s="1043"/>
      <c r="AK131" s="1041">
        <v>3796333</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6.7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4.7365096019999999</v>
      </c>
      <c r="AB132" s="1158"/>
      <c r="AC132" s="1158"/>
      <c r="AD132" s="1158"/>
      <c r="AE132" s="1159"/>
      <c r="AF132" s="1160">
        <v>5.5029800260000004</v>
      </c>
      <c r="AG132" s="1158"/>
      <c r="AH132" s="1158"/>
      <c r="AI132" s="1158"/>
      <c r="AJ132" s="1159"/>
      <c r="AK132" s="1160">
        <v>3.813999457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5.0999999999999996</v>
      </c>
      <c r="AB133" s="1141"/>
      <c r="AC133" s="1141"/>
      <c r="AD133" s="1141"/>
      <c r="AE133" s="1142"/>
      <c r="AF133" s="1140">
        <v>5.0999999999999996</v>
      </c>
      <c r="AG133" s="1141"/>
      <c r="AH133" s="1141"/>
      <c r="AI133" s="1141"/>
      <c r="AJ133" s="1142"/>
      <c r="AK133" s="1140">
        <v>4.5999999999999996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0BjVjSxYmoEnrgn+G5n5YulqpM0A5t/teoJmVJpZ96bfZscJY8Hh3gczUHM/8CtYm8PVRPTv/8JmJz3N0t6A==" saltValue="a4ATSo6kzUVhNwHGwHNu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5zGEC9/WyuoD145hS5jXMmy/l3CpdYuVLWKhC9gCSWB+sVKHtYY4sCn2QcKRVjHBYQmuFoAvpPxIGYrDSYjxg==" saltValue="5nDkTf26vh9uAQm34LSl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idyHf56RO3BK85to/G8VUmOh2icC0PdjS9YHvTyT8Ba+HnD3aE/wuppP8d0pI1mY1l/FlDgKW+I/dM+PlFrQ==" saltValue="mSonMtYvkJgpbpYDhRdk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1546297</v>
      </c>
      <c r="AP9" s="314">
        <v>132094</v>
      </c>
      <c r="AQ9" s="315">
        <v>99000</v>
      </c>
      <c r="AR9" s="316">
        <v>33.4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167673</v>
      </c>
      <c r="AP10" s="317">
        <v>14324</v>
      </c>
      <c r="AQ10" s="318">
        <v>14922</v>
      </c>
      <c r="AR10" s="319">
        <v>-4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v>80515</v>
      </c>
      <c r="AP11" s="317">
        <v>6878</v>
      </c>
      <c r="AQ11" s="318">
        <v>769</v>
      </c>
      <c r="AR11" s="319">
        <v>794.4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46290</v>
      </c>
      <c r="AP13" s="317">
        <v>3954</v>
      </c>
      <c r="AQ13" s="318">
        <v>4122</v>
      </c>
      <c r="AR13" s="319">
        <v>-4.0999999999999996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14975</v>
      </c>
      <c r="AP14" s="317">
        <v>1279</v>
      </c>
      <c r="AQ14" s="318">
        <v>2449</v>
      </c>
      <c r="AR14" s="319">
        <v>-47.8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-110080</v>
      </c>
      <c r="AP15" s="317">
        <v>-9404</v>
      </c>
      <c r="AQ15" s="318">
        <v>-7484</v>
      </c>
      <c r="AR15" s="319">
        <v>25.7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1745670</v>
      </c>
      <c r="AP16" s="317">
        <v>149126</v>
      </c>
      <c r="AQ16" s="318">
        <v>113777</v>
      </c>
      <c r="AR16" s="319">
        <v>31.1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14.01</v>
      </c>
      <c r="AP21" s="331">
        <v>10.16</v>
      </c>
      <c r="AQ21" s="332">
        <v>3.85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97.5</v>
      </c>
      <c r="AP22" s="336">
        <v>96.4</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434374</v>
      </c>
      <c r="AP32" s="345">
        <v>37107</v>
      </c>
      <c r="AQ32" s="346">
        <v>56454</v>
      </c>
      <c r="AR32" s="347">
        <v>-34.299999999999997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t="s">
        <v>511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158750</v>
      </c>
      <c r="AP35" s="345">
        <v>13561</v>
      </c>
      <c r="AQ35" s="346">
        <v>20776</v>
      </c>
      <c r="AR35" s="347">
        <v>-34.700000000000003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53888</v>
      </c>
      <c r="AP36" s="345">
        <v>4603</v>
      </c>
      <c r="AQ36" s="346">
        <v>4629</v>
      </c>
      <c r="AR36" s="347">
        <v>-0.6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867</v>
      </c>
      <c r="AP37" s="345">
        <v>74</v>
      </c>
      <c r="AQ37" s="346">
        <v>590</v>
      </c>
      <c r="AR37" s="347">
        <v>-87.5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511</v>
      </c>
      <c r="AP38" s="348" t="s">
        <v>511</v>
      </c>
      <c r="AQ38" s="349">
        <v>4</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-5921</v>
      </c>
      <c r="AP39" s="345">
        <v>-506</v>
      </c>
      <c r="AQ39" s="346">
        <v>-1455</v>
      </c>
      <c r="AR39" s="347">
        <v>-65.2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-497166</v>
      </c>
      <c r="AP40" s="345">
        <v>-42471</v>
      </c>
      <c r="AQ40" s="346">
        <v>-55724</v>
      </c>
      <c r="AR40" s="347">
        <v>-23.8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144792</v>
      </c>
      <c r="AP41" s="345">
        <v>12369</v>
      </c>
      <c r="AQ41" s="346">
        <v>25274</v>
      </c>
      <c r="AR41" s="347">
        <v>-51.1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331592</v>
      </c>
      <c r="AN51" s="367">
        <v>26638</v>
      </c>
      <c r="AO51" s="368">
        <v>-8.1</v>
      </c>
      <c r="AP51" s="369">
        <v>78903</v>
      </c>
      <c r="AQ51" s="370">
        <v>-25.6</v>
      </c>
      <c r="AR51" s="371">
        <v>17.5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176388</v>
      </c>
      <c r="AN52" s="375">
        <v>14170</v>
      </c>
      <c r="AO52" s="376">
        <v>-20</v>
      </c>
      <c r="AP52" s="377">
        <v>49201</v>
      </c>
      <c r="AQ52" s="378">
        <v>11.1</v>
      </c>
      <c r="AR52" s="379">
        <v>-31.1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541049</v>
      </c>
      <c r="AN53" s="367">
        <v>43870</v>
      </c>
      <c r="AO53" s="368">
        <v>64.7</v>
      </c>
      <c r="AP53" s="369">
        <v>82993</v>
      </c>
      <c r="AQ53" s="370">
        <v>5.2</v>
      </c>
      <c r="AR53" s="371">
        <v>59.5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215199</v>
      </c>
      <c r="AN54" s="375">
        <v>17449</v>
      </c>
      <c r="AO54" s="376">
        <v>23.1</v>
      </c>
      <c r="AP54" s="377">
        <v>46787</v>
      </c>
      <c r="AQ54" s="378">
        <v>-4.9000000000000004</v>
      </c>
      <c r="AR54" s="379">
        <v>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358952</v>
      </c>
      <c r="AN55" s="367">
        <v>29648</v>
      </c>
      <c r="AO55" s="368">
        <v>-32.4</v>
      </c>
      <c r="AP55" s="369">
        <v>108252</v>
      </c>
      <c r="AQ55" s="370">
        <v>30.4</v>
      </c>
      <c r="AR55" s="371">
        <v>-62.8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202690</v>
      </c>
      <c r="AN56" s="375">
        <v>16742</v>
      </c>
      <c r="AO56" s="376">
        <v>-4.0999999999999996</v>
      </c>
      <c r="AP56" s="377">
        <v>50321</v>
      </c>
      <c r="AQ56" s="378">
        <v>7.6</v>
      </c>
      <c r="AR56" s="379">
        <v>-11.7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888402</v>
      </c>
      <c r="AN57" s="367">
        <v>75009</v>
      </c>
      <c r="AO57" s="368">
        <v>153</v>
      </c>
      <c r="AP57" s="369">
        <v>93492</v>
      </c>
      <c r="AQ57" s="370">
        <v>-13.6</v>
      </c>
      <c r="AR57" s="371">
        <v>166.6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464581</v>
      </c>
      <c r="AN58" s="375">
        <v>39225</v>
      </c>
      <c r="AO58" s="376">
        <v>134.30000000000001</v>
      </c>
      <c r="AP58" s="377">
        <v>53316</v>
      </c>
      <c r="AQ58" s="378">
        <v>6</v>
      </c>
      <c r="AR58" s="379">
        <v>128.30000000000001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470730</v>
      </c>
      <c r="AN59" s="367">
        <v>40213</v>
      </c>
      <c r="AO59" s="368">
        <v>-46.4</v>
      </c>
      <c r="AP59" s="369">
        <v>94796</v>
      </c>
      <c r="AQ59" s="370">
        <v>1.4</v>
      </c>
      <c r="AR59" s="371">
        <v>-47.8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250673</v>
      </c>
      <c r="AN60" s="375">
        <v>21414</v>
      </c>
      <c r="AO60" s="376">
        <v>-45.4</v>
      </c>
      <c r="AP60" s="377">
        <v>55781</v>
      </c>
      <c r="AQ60" s="378">
        <v>4.5999999999999996</v>
      </c>
      <c r="AR60" s="379">
        <v>-50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518145</v>
      </c>
      <c r="AN61" s="382">
        <v>43076</v>
      </c>
      <c r="AO61" s="383">
        <v>26.2</v>
      </c>
      <c r="AP61" s="384">
        <v>91687</v>
      </c>
      <c r="AQ61" s="385">
        <v>-0.4</v>
      </c>
      <c r="AR61" s="371">
        <v>26.6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261906</v>
      </c>
      <c r="AN62" s="375">
        <v>21800</v>
      </c>
      <c r="AO62" s="376">
        <v>17.600000000000001</v>
      </c>
      <c r="AP62" s="377">
        <v>51081</v>
      </c>
      <c r="AQ62" s="378">
        <v>4.9000000000000004</v>
      </c>
      <c r="AR62" s="379">
        <v>12.7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rSGOTviCnEfNz1s/HXF1VDUjJji8061VFgBLD9c2Sa7oEuVI7CGOVbYCD6wvceNcgvr1IvCL0eb+9LNph/OuQ==" saltValue="eq00WLZ/ZKUUuSjGZz7Q/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PADH9VqLbzcnoUb1QBrAu45eAs8tYRogxPH4Bxkqmima3XiGnttO8M/6XugQZxMEvrhmEad+O/fp0N1v+CqSVQ==" saltValue="GZ/VDyAtp/uw1Ih3U+tl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iL7tX5uDaqoOXEuDIZzF/FeZk7084uf4zw1dc0dme+OvkrsThL6M+1Ln+yT5fWXBI2FGU73XtMJwGMp0waZX8A==" saltValue="s+veC8ichTV/Uo+Ta4ZF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18.260000000000002</v>
      </c>
      <c r="G47" s="12">
        <v>15.97</v>
      </c>
      <c r="H47" s="12">
        <v>16</v>
      </c>
      <c r="I47" s="12">
        <v>7.42</v>
      </c>
      <c r="J47" s="13">
        <v>12.06</v>
      </c>
    </row>
    <row r="48" spans="2:10" ht="57.75" customHeight="1" x14ac:dyDescent="0.15">
      <c r="B48" s="14"/>
      <c r="C48" s="1202" t="s">
        <v>4</v>
      </c>
      <c r="D48" s="1202"/>
      <c r="E48" s="1203"/>
      <c r="F48" s="15">
        <v>3.33</v>
      </c>
      <c r="G48" s="16">
        <v>3.85</v>
      </c>
      <c r="H48" s="16">
        <v>3.72</v>
      </c>
      <c r="I48" s="16">
        <v>4.0199999999999996</v>
      </c>
      <c r="J48" s="17">
        <v>4.59</v>
      </c>
    </row>
    <row r="49" spans="2:10" ht="57.75" customHeight="1" thickBot="1" x14ac:dyDescent="0.2">
      <c r="B49" s="18"/>
      <c r="C49" s="1204" t="s">
        <v>5</v>
      </c>
      <c r="D49" s="1204"/>
      <c r="E49" s="1205"/>
      <c r="F49" s="19" t="s">
        <v>557</v>
      </c>
      <c r="G49" s="20" t="s">
        <v>558</v>
      </c>
      <c r="H49" s="20" t="s">
        <v>559</v>
      </c>
      <c r="I49" s="20" t="s">
        <v>560</v>
      </c>
      <c r="J49" s="21">
        <v>3.91</v>
      </c>
    </row>
    <row r="50" spans="2:10" ht="13.5" customHeight="1" x14ac:dyDescent="0.15"/>
  </sheetData>
  <sheetProtection algorithmName="SHA-512" hashValue="1M1XFo41td0/InHhtrBOm4uB8ZLiG4139SeY9a+rSKVBSq+OqMlEXaHwsXwHUJ47Kvg5tMtTQF7MjbP2dyhPXA==" saltValue="Hj5utzD3av3F1pDjc1O2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2022-03-02T06:00:11Z</cp:lastPrinted>
  <dcterms:created xsi:type="dcterms:W3CDTF">2022-02-02T03:36:26Z</dcterms:created>
  <dcterms:modified xsi:type="dcterms:W3CDTF">2022-09-27T12:33:51Z</dcterms:modified>
  <cp:category/>
</cp:coreProperties>
</file>