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5B1112EF-B846-4BA0-8575-99256513FF89}"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3" i="12"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E34" i="10"/>
  <c r="C34" i="10"/>
  <c r="U34" i="10" s="1"/>
  <c r="U35" i="10" l="1"/>
  <c r="U36"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<sst xmlns="http://schemas.openxmlformats.org/spreadsheetml/2006/main" count="1058" uniqueCount="567">
  <si>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</si>
  <si>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</si>
  <si>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</si>
  <si>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</si>
  <si>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</si>
  <si>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</si>
  <si>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</si>
  <si>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</si>
  <si>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</si>
  <si>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</si>
  <si>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</si>
  <si>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</si>
  <si>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</si>
  <si>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</si>
  <si>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</si>
  <si>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</si>
  <si>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</si>
  <si>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</si>
  <si>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</si>
  <si>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</si>
  <si>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</si>
  <si>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</si>
  <si>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</si>
  <si>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</si>
  <si>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</si>
  <si>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</si>
  <si>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</si>
  <si>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</si>
  <si>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</si>
  <si>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</si>
  <si>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</si>
  <si>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</si>
  <si>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</si>
  <si>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</si>
  <si>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</si>
  <si>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</si>
  <si>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</si>
  <si>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</si>
  <si>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</si>
  <si>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</si>
  <si>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</si>
  <si>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</si>
  <si>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</si>
  <si>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</si>
  <si>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</si>
  <si>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</si>
  <si>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</si>
  <si>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</si>
  <si>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</si>
  <si>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</si>
  <si>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</si>
  <si>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</si>
  <si>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</si>
  <si>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</si>
  <si>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</si>
  <si>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</si>
  <si>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</si>
  <si>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</si>
  <si>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</si>
  <si>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</si>
  <si>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</si>
  <si>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</si>
  <si>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</si>
  <si>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</si>
  <si>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</si>
  <si>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</si>
  <si>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</si>
  <si>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</si>
  <si>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</si>
  <si>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</si>
  <si>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</si>
  <si>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</si>
  <si>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</si>
  <si>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</si>
  <si>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</si>
  <si>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</si>
  <si>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</si>
  <si>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</si>
  <si>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</si>
  <si>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</si>
  <si>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</si>
  <si>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</si>
  <si>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</si>
  <si>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</si>
  <si>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</si>
  <si>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</si>
  <si>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</si>
  <si>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</si>
  <si>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</si>
  <si>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</si>
  <si>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</si>
  <si>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</si>
  <si>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</si>
  <si>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</si>
  <si>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蔵王町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</si>
  <si>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</si>
  <si>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</si>
  <si>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</si>
  <si>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</si>
  <si>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</si>
  <si>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</si>
  <si>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</si>
  <si>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</si>
  <si>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</si>
  <si>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</si>
  <si>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</si>
  <si>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</si>
  <si>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</si>
  <si>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</si>
  <si>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</si>
  <si>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</si>
  <si>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</si>
  <si>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</si>
  <si>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</si>
  <si>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</si>
  <si>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</si>
  <si>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</si>
  <si>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</si>
  <si>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</si>
  <si>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</si>
  <si>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</si>
  <si>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</si>
  <si>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</si>
  <si>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</si>
  <si>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</si>
  <si>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</si>
  <si>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</si>
  <si>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</si>
  <si>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</si>
  <si>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</si>
  <si>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</si>
  <si>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</si>
  <si>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</si>
  <si>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</si>
  <si>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</si>
  <si>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</si>
  <si>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</si>
  <si>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</si>
  <si>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</si>
  <si>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</si>
  <si>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</si>
  <si>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</si>
  <si>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</si>
  <si>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</si>
  <si>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</si>
  <si>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</si>
  <si>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</si>
  <si>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</si>
  <si>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</si>
  <si>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</si>
  <si>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</si>
  <si>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</si>
  <si>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</si>
  <si>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</si>
  <si>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</si>
  <si>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</si>
  <si>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</si>
  <si>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</si>
  <si>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</si>
  <si>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</si>
  <si>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</si>
  <si>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</si>
  <si>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</si>
  <si>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</si>
  <si>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</si>
  <si>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</si>
  <si>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</si>
  <si>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</si>
  <si>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</si>
  <si>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</si>
  <si>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</si>
  <si>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</si>
  <si>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</si>
  <si>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</si>
  <si>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</si>
  <si>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</si>
  <si>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</si>
  <si>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</si>
  <si>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</si>
  <si>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</si>
  <si>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</si>
  <si>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</si>
  <si>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</si>
  <si>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</si>
  <si>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</si>
  <si>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</si>
  <si>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</si>
  <si>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</si>
  <si>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</si>
  <si>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</si>
  <si>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</si>
  <si>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</si>
  <si>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</si>
  <si>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</si>
  <si>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</si>
  <si>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</si>
  <si>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</si>
  <si>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</si>
  <si>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</si>
  <si>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</si>
  <si>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</si>
  <si>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</si>
  <si>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</si>
  <si>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宮城県蔵王町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</si>
  <si>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</si>
  <si>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</si>
  <si>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</si>
  <si>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</si>
  <si>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</si>
  <si>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</si>
  <si>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</si>
  <si>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</si>
  <si>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</si>
  <si>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</si>
  <si>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</si>
  <si>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</si>
  <si>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</si>
  <si>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</si>
  <si>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</si>
  <si>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</si>
  <si>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</si>
  <si>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</si>
  <si>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</si>
  <si>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</si>
  <si>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</si>
  <si>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</si>
  <si>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</si>
  <si>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</si>
  <si>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</si>
  <si>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</si>
  <si>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</si>
  <si>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</si>
  <si>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</si>
  <si>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</si>
  <si>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</si>
  <si>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</si>
  <si>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</si>
  <si>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</si>
  <si>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</si>
  <si>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</si>
  <si>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</si>
  <si>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</si>
  <si>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</si>
  <si>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</si>
  <si>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</si>
  <si>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</si>
  <si>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</si>
  <si>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</si>
  <si>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</si>
  <si>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</si>
  <si>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</si>
  <si>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</si>
  <si>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</si>
  <si>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</si>
  <si>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</si>
  <si>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</si>
  <si>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</si>
  <si>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</si>
  <si>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</si>
  <si>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</si>
  <si>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</si>
  <si>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</si>
  <si>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</si>
  <si>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</si>
  <si>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</si>
  <si>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</si>
  <si>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</si>
  <si>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</si>
  <si>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</si>
  <si>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</si>
  <si>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</si>
  <si>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</si>
  <si>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</si>
  <si>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</si>
  <si>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</si>
  <si>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</si>
  <si>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</si>
  <si>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</si>
  <si>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</si>
  <si>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</si>
  <si>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</si>
  <si>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</si>
  <si>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</si>
  <si>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</si>
  <si>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</si>
  <si>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</si>
  <si>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</si>
  <si>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</si>
  <si>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</si>
  <si>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</si>
  <si>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</si>
  <si>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</si>
  <si>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</si>
  <si>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</si>
  <si>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</si>
  <si>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</si>
  <si>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</si>
  <si>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</si>
  <si>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</si>
  <si>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</si>
  <si>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</si>
  <si>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</si>
  <si>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</si>
  <si>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</si>
  <si>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</si>
  <si>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</si>
  <si>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</si>
  <si>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</si>
  <si>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</si>
  <si>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</si>
  <si>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</si>
  <si>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</si>
  <si>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</si>
  <si>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</si>
  <si>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</si>
  <si>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</si>
  <si>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</si>
  <si>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</si>
  <si>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</si>
  <si>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</si>
  <si>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</si>
  <si>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</si>
  <si>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</si>
  <si>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</si>
  <si>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</si>
  <si>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</si>
  <si>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</si>
  <si>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</si>
  <si>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</si>
  <si>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</si>
  <si>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</si>
  <si>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</si>
  <si>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</si>
  <si>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</si>
  <si>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</si>
  <si>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</si>
  <si>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</si>
  <si>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</si>
  <si>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</si>
  <si>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</si>
  <si>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</si>
  <si>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</si>
  <si>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</si>
  <si>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</si>
  <si>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</si>
  <si>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</si>
  <si>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</si>
  <si>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</si>
  <si>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</si>
  <si>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</si>
  <si>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</si>
  <si>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</si>
  <si>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</si>
  <si>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</si>
  <si>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宮城県蔵王町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</si>
  <si>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</si>
  <si>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</si>
  <si>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</si>
  <si>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</si>
  <si>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</si>
  <si>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</si>
  <si>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</si>
  <si>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</si>
  <si>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</si>
  <si>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</si>
  <si>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</si>
  <si>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</si>
  <si>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</si>
  <si>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</si>
  <si>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</si>
  <si>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</si>
  <si>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</si>
  <si>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</si>
  <si>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</si>
  <si>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</si>
  <si>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</si>
  <si>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</si>
  <si>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</si>
  <si>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</si>
  <si>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</si>
  <si>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</si>
  <si>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</si>
  <si>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</si>
  <si>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</si>
  <si>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</si>
  <si>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</si>
  <si>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</si>
  <si>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</si>
  <si>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</si>
  <si>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</si>
  <si>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</si>
  <si>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国民健康保険蔵王病院事業会計</t>
    <phoneticPr fontId="5"/>
  </si>
  <si>
    <t>法適用企業</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</si>
  <si>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</si>
  <si>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</si>
  <si>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</si>
  <si>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</si>
  <si>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</si>
  <si>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</si>
  <si>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</si>
  <si>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</si>
  <si>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</si>
  <si>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</si>
  <si>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</si>
  <si>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</si>
  <si>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</si>
  <si>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</si>
  <si>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</si>
  <si>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</si>
  <si>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</si>
  <si>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</si>
  <si>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</si>
  <si>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</si>
  <si>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</si>
  <si>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</si>
  <si>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</si>
  <si>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</si>
  <si>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</si>
  <si>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</si>
  <si>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</si>
  <si>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</si>
  <si>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</si>
  <si>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</si>
  <si>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</si>
  <si>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</si>
  <si>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</si>
  <si>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</si>
  <si>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</si>
  <si>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</si>
  <si>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</si>
  <si>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</si>
  <si>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</si>
  <si>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</si>
  <si>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</si>
  <si>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</si>
  <si>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</si>
  <si>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</si>
  <si>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</si>
  <si>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</si>
  <si>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</si>
  <si>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</si>
  <si>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</si>
  <si>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</si>
  <si>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</si>
  <si>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</si>
  <si>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</si>
  <si>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</si>
  <si>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</si>
  <si>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</si>
  <si>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</si>
  <si>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</si>
  <si>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</si>
  <si>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</si>
  <si>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</si>
  <si>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</si>
  <si>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</si>
  <si>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</si>
  <si>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</si>
  <si>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</si>
  <si>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</si>
  <si>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</si>
  <si>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</si>
  <si>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</si>
  <si>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</si>
  <si>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</si>
  <si>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</si>
  <si>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</si>
  <si>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</si>
  <si>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</si>
  <si>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</si>
  <si>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</si>
  <si>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</si>
  <si>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</si>
  <si>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</si>
  <si>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</si>
  <si>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</si>
  <si>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</si>
  <si>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</si>
  <si>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</si>
  <si>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</si>
  <si>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</si>
  <si>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</si>
  <si>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</si>
  <si>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</si>
  <si>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</si>
  <si>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</si>
  <si>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</si>
  <si>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</si>
  <si>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</si>
  <si>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</si>
  <si>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</si>
  <si>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</si>
  <si>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</si>
  <si>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</si>
  <si>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</si>
  <si>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</si>
  <si>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</si>
  <si>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</si>
  <si>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</si>
  <si>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</si>
  <si>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</si>
  <si>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</si>
  <si>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</si>
  <si>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</si>
  <si>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</si>
  <si>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</si>
  <si>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</si>
  <si>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</si>
  <si>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</si>
  <si>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</si>
  <si>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</si>
  <si>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</si>
  <si>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</si>
  <si>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</si>
  <si>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</si>
  <si>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</si>
  <si>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</si>
  <si>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</si>
  <si>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</si>
  <si>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</si>
  <si>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</si>
  <si>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</si>
  <si>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</si>
  <si>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</si>
  <si>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</si>
  <si>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</si>
  <si>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</si>
  <si>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</si>
  <si>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</si>
  <si>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</si>
  <si>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7.92</t>
  </si>
  <si>
    <t>水道事業会計</t>
  </si>
  <si>
    <t>一般会計</t>
  </si>
  <si>
    <t>介護保険特別会計</t>
  </si>
  <si>
    <t>国民健康保険特別会計</t>
  </si>
  <si>
    <t>下水道事業会計</t>
  </si>
  <si>
    <t>国民健康保険蔵王病院事業会計</t>
  </si>
  <si>
    <t>後期高齢者医療特別会計</t>
  </si>
  <si>
    <t>その他会計（赤字）</t>
  </si>
  <si>
    <t>その他会計（黒字）</t>
  </si>
  <si>
    <t>R02</t>
    <phoneticPr fontId="5"/>
  </si>
  <si>
    <t>R03</t>
    <phoneticPr fontId="5"/>
  </si>
  <si>
    <t>R04</t>
    <phoneticPr fontId="5"/>
  </si>
  <si>
    <t>R05</t>
    <phoneticPr fontId="5"/>
  </si>
  <si>
    <t>R06</t>
    <phoneticPr fontId="5"/>
  </si>
  <si>
    <t>仙南地域広域行政事務組合：一般会計</t>
    <rPh sb="0" eb="2">
      <t>センナン</t>
    </rPh>
    <rPh sb="2" eb="4">
      <t>チイキ</t>
    </rPh>
    <rPh sb="4" eb="6">
      <t>コウイキ</t>
    </rPh>
    <rPh sb="6" eb="8">
      <t>ギョウセイ</t>
    </rPh>
    <rPh sb="8" eb="10">
      <t>ジム</t>
    </rPh>
    <rPh sb="10" eb="12">
      <t>クミアイ</t>
    </rPh>
    <rPh sb="13" eb="15">
      <t>イッパン</t>
    </rPh>
    <rPh sb="15" eb="17">
      <t>カイケイ</t>
    </rPh>
    <phoneticPr fontId="2"/>
  </si>
  <si>
    <t>宮城県市町村職員退職手当組合：一般会計</t>
    <rPh sb="0" eb="3">
      <t>ミヤギケン</t>
    </rPh>
    <rPh sb="3" eb="6">
      <t>シチョウソン</t>
    </rPh>
    <rPh sb="6" eb="8">
      <t>ショクイン</t>
    </rPh>
    <rPh sb="8" eb="10">
      <t>タイショク</t>
    </rPh>
    <rPh sb="10" eb="12">
      <t>テアテ</t>
    </rPh>
    <rPh sb="12" eb="14">
      <t>クミアイ</t>
    </rPh>
    <rPh sb="15" eb="17">
      <t>イッパン</t>
    </rPh>
    <rPh sb="17" eb="19">
      <t>カイケイ</t>
    </rPh>
    <phoneticPr fontId="2"/>
  </si>
  <si>
    <t>宮城県市町村非常勤消防団員補償報償組合：一般会計</t>
    <rPh sb="0" eb="3">
      <t>ミヤギケン</t>
    </rPh>
    <rPh sb="3" eb="6">
      <t>シチョウソン</t>
    </rPh>
    <rPh sb="6" eb="9">
      <t>ヒジョウキン</t>
    </rPh>
    <rPh sb="9" eb="12">
      <t>ショウボウダン</t>
    </rPh>
    <rPh sb="12" eb="13">
      <t>イン</t>
    </rPh>
    <rPh sb="13" eb="15">
      <t>ホショウ</t>
    </rPh>
    <rPh sb="15" eb="17">
      <t>ホウショウ</t>
    </rPh>
    <rPh sb="17" eb="19">
      <t>クミアイ</t>
    </rPh>
    <rPh sb="20" eb="22">
      <t>イッパン</t>
    </rPh>
    <rPh sb="22" eb="24">
      <t>カイケイ</t>
    </rPh>
    <phoneticPr fontId="2"/>
  </si>
  <si>
    <t>宮城県市町村自治振興センター：一般会計</t>
    <rPh sb="0" eb="3">
      <t>ミヤギケン</t>
    </rPh>
    <rPh sb="3" eb="6">
      <t>シチョウソン</t>
    </rPh>
    <rPh sb="6" eb="8">
      <t>ジチ</t>
    </rPh>
    <rPh sb="8" eb="10">
      <t>シンコウ</t>
    </rPh>
    <rPh sb="15" eb="17">
      <t>イッパン</t>
    </rPh>
    <rPh sb="17" eb="19">
      <t>カイケイ</t>
    </rPh>
    <phoneticPr fontId="2"/>
  </si>
  <si>
    <t>宮城県後期高齢者医療広域連合：一般会計</t>
    <rPh sb="0" eb="3">
      <t>ミヤギケン</t>
    </rPh>
    <rPh sb="3" eb="5">
      <t>コウキ</t>
    </rPh>
    <rPh sb="5" eb="8">
      <t>コウレイシャ</t>
    </rPh>
    <rPh sb="8" eb="10">
      <t>イリョウ</t>
    </rPh>
    <rPh sb="10" eb="12">
      <t>コウイキ</t>
    </rPh>
    <rPh sb="12" eb="14">
      <t>レンゴウ</t>
    </rPh>
    <rPh sb="15" eb="17">
      <t>イッパン</t>
    </rPh>
    <rPh sb="17" eb="19">
      <t>カイケイ</t>
    </rPh>
    <phoneticPr fontId="2"/>
  </si>
  <si>
    <t>宮城県後期高齢者医療広域連合：事業会計</t>
    <rPh sb="0" eb="3">
      <t>ミヤギケン</t>
    </rPh>
    <rPh sb="3" eb="5">
      <t>コウキ</t>
    </rPh>
    <rPh sb="5" eb="8">
      <t>コウレイシャ</t>
    </rPh>
    <rPh sb="8" eb="10">
      <t>イリョウ</t>
    </rPh>
    <rPh sb="10" eb="12">
      <t>コウイキ</t>
    </rPh>
    <rPh sb="12" eb="14">
      <t>レンゴウ</t>
    </rPh>
    <rPh sb="15" eb="17">
      <t>ジギョウ</t>
    </rPh>
    <rPh sb="17" eb="19">
      <t>カイケイ</t>
    </rPh>
    <phoneticPr fontId="2"/>
  </si>
  <si>
    <t>義務教育施設整備基金</t>
    <rPh sb="0" eb="2">
      <t>ギム</t>
    </rPh>
    <rPh sb="2" eb="4">
      <t>キョウイク</t>
    </rPh>
    <rPh sb="4" eb="6">
      <t>シセツ</t>
    </rPh>
    <rPh sb="6" eb="8">
      <t>セイビ</t>
    </rPh>
    <rPh sb="8" eb="10">
      <t>キキン</t>
    </rPh>
    <phoneticPr fontId="5"/>
  </si>
  <si>
    <t>ふるさと応援寄附基金</t>
    <rPh sb="4" eb="6">
      <t>オウエン</t>
    </rPh>
    <rPh sb="6" eb="8">
      <t>キフ</t>
    </rPh>
    <rPh sb="8" eb="10">
      <t>キキン</t>
    </rPh>
    <phoneticPr fontId="5"/>
  </si>
  <si>
    <t>森林環境譲与税基金</t>
    <rPh sb="0" eb="2">
      <t>シンリン</t>
    </rPh>
    <rPh sb="2" eb="4">
      <t>カンキョウ</t>
    </rPh>
    <rPh sb="4" eb="6">
      <t>ジョウヨ</t>
    </rPh>
    <rPh sb="6" eb="7">
      <t>ゼイ</t>
    </rPh>
    <rPh sb="7" eb="9">
      <t>キキン</t>
    </rPh>
    <phoneticPr fontId="5"/>
  </si>
  <si>
    <t>公共施設等維持補修基金</t>
    <rPh sb="0" eb="5">
      <t>コウキョウシセツトウ</t>
    </rPh>
    <rPh sb="5" eb="9">
      <t>イジホシュウ</t>
    </rPh>
    <rPh sb="9" eb="11">
      <t>キキン</t>
    </rPh>
    <phoneticPr fontId="5"/>
  </si>
  <si>
    <t>企業版ふるさと納税基金</t>
    <rPh sb="0" eb="3">
      <t>キギョウバン</t>
    </rPh>
    <rPh sb="7" eb="9">
      <t>ノウゼイ</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</si>
  <si>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</si>
  <si>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</si>
  <si>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6年度については、一般会計等に係る地方債の現在高が増加したことなどにより将来負担額が増加したものの、将来負担額を充当可能財源等が上回っていることから、将来負担比率は指標には現れていない。一方、有形固定資産減価償却率は69.5％となり、類似団体平均を上回っているほか、多くの施設で老朽化が進んでいる。今後は令和8年度まで統合中学校建設事業に係る地方債の発行を予定していることから、必要な投資と長寿命化を両立し、公共施設等総合管理計画に基づく公共施設等の適正管理と、将来負担を見据えた財政運営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</si>
  <si>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</si>
  <si>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</si>
  <si>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</si>
  <si>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</si>
  <si>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</si>
  <si>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</si>
  <si>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これまで実施してきた新規地方債発行の抑制、平成20～25年度の補償金免除繰上償還や平成24年度の任意繰上償還に取り組んできたため、令和6年度についても4.7％と類似団体平均を下回っている。前年度から0.2ポイント上昇したものの、令和6年度の単年度比率は前年度を下回っている。　将来負担比率については、一般会計等に係る地方債の現在高が増加したことなどにより将来負担額が増加したものの、将来負担額を充当可能財源等が上回っていることから、引き続き指標には現れていない。　今後は令和8年度まで統合中学校建設事業に係る地方債の発行を予定していることから、将来の公債費負担を見据え、地方債発行の適正管理に努める。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</si>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</sst>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98EFCF1-1A8B-4944-BD35-799BAE01936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EA49-4FF0-AB55-4DF035299B4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40213</c:v>
                </c:pt>
                <c:pt idx="1">
                  <c:v>26138</c:v>
                </c:pt>
                <c:pt idx="2">
                  <c:v>39577</c:v>
                </c:pt>
                <c:pt idx="3">
                  <c:v>95609</c:v>
                </c:pt>
                <c:pt idx="4">
                  <c:v>133579</c:v>
                </c:pt>
              </c:numCache>
            </c:numRef>
          </c:val>
          <c:smooth val="0"/>
          <c:extLst>
            <c:ext xmlns:c16="http://schemas.microsoft.com/office/drawing/2014/chart" uri="{C3380CC4-5D6E-409C-BE32-E72D297353CC}">
              <c16:uniqueId val="{00000001-EA49-4FF0-AB55-4DF035299B4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4.59</c:v>
                </c:pt>
                <c:pt idx="1">
                  <c:v>4.2300000000000004</c:v>
                </c:pt>
                <c:pt idx="2">
                  <c:v>3.54</c:v>
                </c:pt>
                <c:pt idx="3">
                  <c:v>4.6900000000000004</c:v>
                </c:pt>
                <c:pt idx="4">
                  <c:v>5.1100000000000003</c:v>
                </c:pt>
              </c:numCache>
            </c:numRef>
          </c:val>
          <c:extLst>
            <c:ext xmlns:c16="http://schemas.microsoft.com/office/drawing/2014/chart" uri="{C3380CC4-5D6E-409C-BE32-E72D297353CC}">
              <c16:uniqueId val="{00000000-63C8-46E4-875E-727065DA765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12.06</c:v>
                </c:pt>
                <c:pt idx="1">
                  <c:v>17.84</c:v>
                </c:pt>
                <c:pt idx="2">
                  <c:v>13.48</c:v>
                </c:pt>
                <c:pt idx="3">
                  <c:v>15.89</c:v>
                </c:pt>
                <c:pt idx="4">
                  <c:v>15.87</c:v>
                </c:pt>
              </c:numCache>
            </c:numRef>
          </c:val>
          <c:extLst>
            <c:ext xmlns:c16="http://schemas.microsoft.com/office/drawing/2014/chart" uri="{C3380CC4-5D6E-409C-BE32-E72D297353CC}">
              <c16:uniqueId val="{00000001-63C8-46E4-875E-727065DA765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3.91</c:v>
                </c:pt>
                <c:pt idx="1">
                  <c:v>4.32</c:v>
                </c:pt>
                <c:pt idx="2">
                  <c:v>-7.92</c:v>
                </c:pt>
                <c:pt idx="3">
                  <c:v>6.75</c:v>
                </c:pt>
                <c:pt idx="4">
                  <c:v>1.55</c:v>
                </c:pt>
              </c:numCache>
            </c:numRef>
          </c:val>
          <c:smooth val="0"/>
          <c:extLst>
            <c:ext xmlns:c16="http://schemas.microsoft.com/office/drawing/2014/chart" uri="{C3380CC4-5D6E-409C-BE32-E72D297353CC}">
              <c16:uniqueId val="{00000002-63C8-46E4-875E-727065DA765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E30-4EBE-84E4-D0D46B60959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30-4EBE-84E4-D0D46B60959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E30-4EBE-84E4-D0D46B60959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0.01</c:v>
                </c:pt>
                <c:pt idx="6">
                  <c:v>#N/A</c:v>
                </c:pt>
                <c:pt idx="7">
                  <c:v>0.02</c:v>
                </c:pt>
                <c:pt idx="8">
                  <c:v>#N/A</c:v>
                </c:pt>
                <c:pt idx="9">
                  <c:v>0.04</c:v>
                </c:pt>
              </c:numCache>
            </c:numRef>
          </c:val>
          <c:extLst>
            <c:ext xmlns:c16="http://schemas.microsoft.com/office/drawing/2014/chart" uri="{C3380CC4-5D6E-409C-BE32-E72D297353CC}">
              <c16:uniqueId val="{00000003-8E30-4EBE-84E4-D0D46B609599}"/>
            </c:ext>
          </c:extLst>
        </c:ser>
        <c:ser>
          <c:idx val="4"/>
          <c:order val="4"/>
          <c:tx>
            <c:strRef>
              <c:f>データシート!$A$31</c:f>
              <c:strCache>
                <c:ptCount val="1"/>
                <c:pt idx="0">
                  <c:v>国民健康保険蔵王病院事業会計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2.08</c:v>
                </c:pt>
                <c:pt idx="2">
                  <c:v>#N/A</c:v>
                </c:pt>
                <c:pt idx="3">
                  <c:v>1.57</c:v>
                </c:pt>
                <c:pt idx="4">
                  <c:v>#N/A</c:v>
                </c:pt>
                <c:pt idx="5">
                  <c:v>0.6</c:v>
                </c:pt>
                <c:pt idx="6">
                  <c:v>#N/A</c:v>
                </c:pt>
                <c:pt idx="7">
                  <c:v>0.19</c:v>
                </c:pt>
                <c:pt idx="8">
                  <c:v>#N/A</c:v>
                </c:pt>
                <c:pt idx="9">
                  <c:v>0.67</c:v>
                </c:pt>
              </c:numCache>
            </c:numRef>
          </c:val>
          <c:extLst>
            <c:ext xmlns:c16="http://schemas.microsoft.com/office/drawing/2014/chart" uri="{C3380CC4-5D6E-409C-BE32-E72D297353CC}">
              <c16:uniqueId val="{00000004-8E30-4EBE-84E4-D0D46B609599}"/>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c:v>
                </c:pt>
                <c:pt idx="2">
                  <c:v>#N/A</c:v>
                </c:pt>
                <c:pt idx="3">
                  <c:v>2.34</c:v>
                </c:pt>
                <c:pt idx="4">
                  <c:v>#N/A</c:v>
                </c:pt>
                <c:pt idx="5">
                  <c:v>1.25</c:v>
                </c:pt>
                <c:pt idx="6">
                  <c:v>#N/A</c:v>
                </c:pt>
                <c:pt idx="7">
                  <c:v>0.76</c:v>
                </c:pt>
                <c:pt idx="8">
                  <c:v>#N/A</c:v>
                </c:pt>
                <c:pt idx="9">
                  <c:v>0.92</c:v>
                </c:pt>
              </c:numCache>
            </c:numRef>
          </c:val>
          <c:extLst>
            <c:ext xmlns:c16="http://schemas.microsoft.com/office/drawing/2014/chart" uri="{C3380CC4-5D6E-409C-BE32-E72D297353CC}">
              <c16:uniqueId val="{00000005-8E30-4EBE-84E4-D0D46B60959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0.98</c:v>
                </c:pt>
                <c:pt idx="2">
                  <c:v>#N/A</c:v>
                </c:pt>
                <c:pt idx="3">
                  <c:v>0.46</c:v>
                </c:pt>
                <c:pt idx="4">
                  <c:v>#N/A</c:v>
                </c:pt>
                <c:pt idx="5">
                  <c:v>0.3</c:v>
                </c:pt>
                <c:pt idx="6">
                  <c:v>#N/A</c:v>
                </c:pt>
                <c:pt idx="7">
                  <c:v>1.07</c:v>
                </c:pt>
                <c:pt idx="8">
                  <c:v>#N/A</c:v>
                </c:pt>
                <c:pt idx="9">
                  <c:v>0.99</c:v>
                </c:pt>
              </c:numCache>
            </c:numRef>
          </c:val>
          <c:extLst>
            <c:ext xmlns:c16="http://schemas.microsoft.com/office/drawing/2014/chart" uri="{C3380CC4-5D6E-409C-BE32-E72D297353CC}">
              <c16:uniqueId val="{00000006-8E30-4EBE-84E4-D0D46B60959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0.84</c:v>
                </c:pt>
                <c:pt idx="2">
                  <c:v>#N/A</c:v>
                </c:pt>
                <c:pt idx="3">
                  <c:v>1.4</c:v>
                </c:pt>
                <c:pt idx="4">
                  <c:v>#N/A</c:v>
                </c:pt>
                <c:pt idx="5">
                  <c:v>1.54</c:v>
                </c:pt>
                <c:pt idx="6">
                  <c:v>#N/A</c:v>
                </c:pt>
                <c:pt idx="7">
                  <c:v>1.52</c:v>
                </c:pt>
                <c:pt idx="8">
                  <c:v>#N/A</c:v>
                </c:pt>
                <c:pt idx="9">
                  <c:v>1.48</c:v>
                </c:pt>
              </c:numCache>
            </c:numRef>
          </c:val>
          <c:extLst>
            <c:ext xmlns:c16="http://schemas.microsoft.com/office/drawing/2014/chart" uri="{C3380CC4-5D6E-409C-BE32-E72D297353CC}">
              <c16:uniqueId val="{00000007-8E30-4EBE-84E4-D0D46B60959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4.58</c:v>
                </c:pt>
                <c:pt idx="2">
                  <c:v>#N/A</c:v>
                </c:pt>
                <c:pt idx="3">
                  <c:v>4.22</c:v>
                </c:pt>
                <c:pt idx="4">
                  <c:v>#N/A</c:v>
                </c:pt>
                <c:pt idx="5">
                  <c:v>3.53</c:v>
                </c:pt>
                <c:pt idx="6">
                  <c:v>#N/A</c:v>
                </c:pt>
                <c:pt idx="7">
                  <c:v>4.6900000000000004</c:v>
                </c:pt>
                <c:pt idx="8">
                  <c:v>#N/A</c:v>
                </c:pt>
                <c:pt idx="9">
                  <c:v>5.0999999999999996</c:v>
                </c:pt>
              </c:numCache>
            </c:numRef>
          </c:val>
          <c:extLst>
            <c:ext xmlns:c16="http://schemas.microsoft.com/office/drawing/2014/chart" uri="{C3380CC4-5D6E-409C-BE32-E72D297353CC}">
              <c16:uniqueId val="{00000008-8E30-4EBE-84E4-D0D46B60959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16.059999999999999</c:v>
                </c:pt>
                <c:pt idx="2">
                  <c:v>#N/A</c:v>
                </c:pt>
                <c:pt idx="3">
                  <c:v>16.170000000000002</c:v>
                </c:pt>
                <c:pt idx="4">
                  <c:v>#N/A</c:v>
                </c:pt>
                <c:pt idx="5">
                  <c:v>17.45</c:v>
                </c:pt>
                <c:pt idx="6">
                  <c:v>#N/A</c:v>
                </c:pt>
                <c:pt idx="7">
                  <c:v>18.010000000000002</c:v>
                </c:pt>
                <c:pt idx="8">
                  <c:v>#N/A</c:v>
                </c:pt>
                <c:pt idx="9">
                  <c:v>18.36</c:v>
                </c:pt>
              </c:numCache>
            </c:numRef>
          </c:val>
          <c:extLst>
            <c:ext xmlns:c16="http://schemas.microsoft.com/office/drawing/2014/chart" uri="{C3380CC4-5D6E-409C-BE32-E72D297353CC}">
              <c16:uniqueId val="{00000009-8E30-4EBE-84E4-D0D46B60959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504</c:v>
                </c:pt>
                <c:pt idx="5">
                  <c:v>499</c:v>
                </c:pt>
                <c:pt idx="8">
                  <c:v>501</c:v>
                </c:pt>
                <c:pt idx="11">
                  <c:v>468</c:v>
                </c:pt>
                <c:pt idx="14">
                  <c:v>402</c:v>
                </c:pt>
              </c:numCache>
            </c:numRef>
          </c:val>
          <c:extLst>
            <c:ext xmlns:c16="http://schemas.microsoft.com/office/drawing/2014/chart" uri="{C3380CC4-5D6E-409C-BE32-E72D297353CC}">
              <c16:uniqueId val="{00000000-58C0-46A0-A03C-D662247B3FC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8C0-46A0-A03C-D662247B3FC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2</c:v>
                </c:pt>
                <c:pt idx="6">
                  <c:v>4</c:v>
                </c:pt>
                <c:pt idx="9">
                  <c:v>3</c:v>
                </c:pt>
                <c:pt idx="12">
                  <c:v>3</c:v>
                </c:pt>
              </c:numCache>
            </c:numRef>
          </c:val>
          <c:extLst>
            <c:ext xmlns:c16="http://schemas.microsoft.com/office/drawing/2014/chart" uri="{C3380CC4-5D6E-409C-BE32-E72D297353CC}">
              <c16:uniqueId val="{00000002-58C0-46A0-A03C-D662247B3FC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54</c:v>
                </c:pt>
                <c:pt idx="3">
                  <c:v>44</c:v>
                </c:pt>
                <c:pt idx="6">
                  <c:v>53</c:v>
                </c:pt>
                <c:pt idx="9">
                  <c:v>40</c:v>
                </c:pt>
                <c:pt idx="12">
                  <c:v>37</c:v>
                </c:pt>
              </c:numCache>
            </c:numRef>
          </c:val>
          <c:extLst>
            <c:ext xmlns:c16="http://schemas.microsoft.com/office/drawing/2014/chart" uri="{C3380CC4-5D6E-409C-BE32-E72D297353CC}">
              <c16:uniqueId val="{00000003-58C0-46A0-A03C-D662247B3FC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159</c:v>
                </c:pt>
                <c:pt idx="3">
                  <c:v>148</c:v>
                </c:pt>
                <c:pt idx="6">
                  <c:v>141</c:v>
                </c:pt>
                <c:pt idx="9">
                  <c:v>133</c:v>
                </c:pt>
                <c:pt idx="12">
                  <c:v>111</c:v>
                </c:pt>
              </c:numCache>
            </c:numRef>
          </c:val>
          <c:extLst>
            <c:ext xmlns:c16="http://schemas.microsoft.com/office/drawing/2014/chart" uri="{C3380CC4-5D6E-409C-BE32-E72D297353CC}">
              <c16:uniqueId val="{00000004-58C0-46A0-A03C-D662247B3FC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C0-46A0-A03C-D662247B3FC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8C0-46A0-A03C-D662247B3FC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434</c:v>
                </c:pt>
                <c:pt idx="3">
                  <c:v>451</c:v>
                </c:pt>
                <c:pt idx="6">
                  <c:v>495</c:v>
                </c:pt>
                <c:pt idx="9">
                  <c:v>498</c:v>
                </c:pt>
                <c:pt idx="12">
                  <c:v>420</c:v>
                </c:pt>
              </c:numCache>
            </c:numRef>
          </c:val>
          <c:extLst>
            <c:ext xmlns:c16="http://schemas.microsoft.com/office/drawing/2014/chart" uri="{C3380CC4-5D6E-409C-BE32-E72D297353CC}">
              <c16:uniqueId val="{00000007-58C0-46A0-A03C-D662247B3FC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144</c:v>
                </c:pt>
                <c:pt idx="2">
                  <c:v>#N/A</c:v>
                </c:pt>
                <c:pt idx="3">
                  <c:v>#N/A</c:v>
                </c:pt>
                <c:pt idx="4">
                  <c:v>146</c:v>
                </c:pt>
                <c:pt idx="5">
                  <c:v>#N/A</c:v>
                </c:pt>
                <c:pt idx="6">
                  <c:v>#N/A</c:v>
                </c:pt>
                <c:pt idx="7">
                  <c:v>192</c:v>
                </c:pt>
                <c:pt idx="8">
                  <c:v>#N/A</c:v>
                </c:pt>
                <c:pt idx="9">
                  <c:v>#N/A</c:v>
                </c:pt>
                <c:pt idx="10">
                  <c:v>206</c:v>
                </c:pt>
                <c:pt idx="11">
                  <c:v>#N/A</c:v>
                </c:pt>
                <c:pt idx="12">
                  <c:v>#N/A</c:v>
                </c:pt>
                <c:pt idx="13">
                  <c:v>169</c:v>
                </c:pt>
                <c:pt idx="14">
                  <c:v>#N/A</c:v>
                </c:pt>
              </c:numCache>
            </c:numRef>
          </c:val>
          <c:smooth val="0"/>
          <c:extLst>
            <c:ext xmlns:c16="http://schemas.microsoft.com/office/drawing/2014/chart" uri="{C3380CC4-5D6E-409C-BE32-E72D297353CC}">
              <c16:uniqueId val="{00000008-58C0-46A0-A03C-D662247B3FC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5244</c:v>
                </c:pt>
                <c:pt idx="5">
                  <c:v>5027</c:v>
                </c:pt>
                <c:pt idx="8">
                  <c:v>4676</c:v>
                </c:pt>
                <c:pt idx="11">
                  <c:v>4675</c:v>
                </c:pt>
                <c:pt idx="14">
                  <c:v>5109</c:v>
                </c:pt>
              </c:numCache>
            </c:numRef>
          </c:val>
          <c:extLst>
            <c:ext xmlns:c16="http://schemas.microsoft.com/office/drawing/2014/chart" uri="{C3380CC4-5D6E-409C-BE32-E72D297353CC}">
              <c16:uniqueId val="{00000000-F23E-4792-B24C-5FB281D511E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c:v>
                </c:pt>
                <c:pt idx="5">
                  <c:v>12</c:v>
                </c:pt>
                <c:pt idx="8">
                  <c:v>8</c:v>
                </c:pt>
                <c:pt idx="11">
                  <c:v>6</c:v>
                </c:pt>
                <c:pt idx="14">
                  <c:v>4</c:v>
                </c:pt>
              </c:numCache>
            </c:numRef>
          </c:val>
          <c:extLst>
            <c:ext xmlns:c16="http://schemas.microsoft.com/office/drawing/2014/chart" uri="{C3380CC4-5D6E-409C-BE32-E72D297353CC}">
              <c16:uniqueId val="{00000001-F23E-4792-B24C-5FB281D511E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2538</c:v>
                </c:pt>
                <c:pt idx="5">
                  <c:v>3104</c:v>
                </c:pt>
                <c:pt idx="8">
                  <c:v>2939</c:v>
                </c:pt>
                <c:pt idx="11">
                  <c:v>2511</c:v>
                </c:pt>
                <c:pt idx="14">
                  <c:v>2207</c:v>
                </c:pt>
              </c:numCache>
            </c:numRef>
          </c:val>
          <c:extLst>
            <c:ext xmlns:c16="http://schemas.microsoft.com/office/drawing/2014/chart" uri="{C3380CC4-5D6E-409C-BE32-E72D297353CC}">
              <c16:uniqueId val="{00000002-F23E-4792-B24C-5FB281D511E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16</c:v>
                </c:pt>
                <c:pt idx="3">
                  <c:v>0</c:v>
                </c:pt>
                <c:pt idx="6">
                  <c:v>0</c:v>
                </c:pt>
                <c:pt idx="9">
                  <c:v>0</c:v>
                </c:pt>
                <c:pt idx="12">
                  <c:v>0</c:v>
                </c:pt>
              </c:numCache>
            </c:numRef>
          </c:val>
          <c:extLst>
            <c:ext xmlns:c16="http://schemas.microsoft.com/office/drawing/2014/chart" uri="{C3380CC4-5D6E-409C-BE32-E72D297353CC}">
              <c16:uniqueId val="{00000003-F23E-4792-B24C-5FB281D511E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23E-4792-B24C-5FB281D511E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3E-4792-B24C-5FB281D511E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768</c:v>
                </c:pt>
                <c:pt idx="3">
                  <c:v>768</c:v>
                </c:pt>
                <c:pt idx="6">
                  <c:v>755</c:v>
                </c:pt>
                <c:pt idx="9">
                  <c:v>759</c:v>
                </c:pt>
                <c:pt idx="12">
                  <c:v>767</c:v>
                </c:pt>
              </c:numCache>
            </c:numRef>
          </c:val>
          <c:extLst>
            <c:ext xmlns:c16="http://schemas.microsoft.com/office/drawing/2014/chart" uri="{C3380CC4-5D6E-409C-BE32-E72D297353CC}">
              <c16:uniqueId val="{00000006-F23E-4792-B24C-5FB281D511E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832</c:v>
                </c:pt>
                <c:pt idx="3">
                  <c:v>777</c:v>
                </c:pt>
                <c:pt idx="6">
                  <c:v>724</c:v>
                </c:pt>
                <c:pt idx="9">
                  <c:v>411</c:v>
                </c:pt>
                <c:pt idx="12">
                  <c:v>402</c:v>
                </c:pt>
              </c:numCache>
            </c:numRef>
          </c:val>
          <c:extLst>
            <c:ext xmlns:c16="http://schemas.microsoft.com/office/drawing/2014/chart" uri="{C3380CC4-5D6E-409C-BE32-E72D297353CC}">
              <c16:uniqueId val="{00000007-F23E-4792-B24C-5FB281D511E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1856</c:v>
                </c:pt>
                <c:pt idx="3">
                  <c:v>1534</c:v>
                </c:pt>
                <c:pt idx="6">
                  <c:v>1360</c:v>
                </c:pt>
                <c:pt idx="9">
                  <c:v>1054</c:v>
                </c:pt>
                <c:pt idx="12">
                  <c:v>971</c:v>
                </c:pt>
              </c:numCache>
            </c:numRef>
          </c:val>
          <c:extLst>
            <c:ext xmlns:c16="http://schemas.microsoft.com/office/drawing/2014/chart" uri="{C3380CC4-5D6E-409C-BE32-E72D297353CC}">
              <c16:uniqueId val="{00000008-F23E-4792-B24C-5FB281D511E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9-F23E-4792-B24C-5FB281D511E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4584</c:v>
                </c:pt>
                <c:pt idx="3">
                  <c:v>4484</c:v>
                </c:pt>
                <c:pt idx="6">
                  <c:v>4217</c:v>
                </c:pt>
                <c:pt idx="9">
                  <c:v>4448</c:v>
                </c:pt>
                <c:pt idx="12">
                  <c:v>4995</c:v>
                </c:pt>
              </c:numCache>
            </c:numRef>
          </c:val>
          <c:extLst>
            <c:ext xmlns:c16="http://schemas.microsoft.com/office/drawing/2014/chart" uri="{C3380CC4-5D6E-409C-BE32-E72D297353CC}">
              <c16:uniqueId val="{0000000A-F23E-4792-B24C-5FB281D511E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256</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23E-4792-B24C-5FB281D511E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602</c:v>
                </c:pt>
                <c:pt idx="1">
                  <c:v>689</c:v>
                </c:pt>
                <c:pt idx="2">
                  <c:v>700</c:v>
                </c:pt>
              </c:numCache>
            </c:numRef>
          </c:val>
          <c:extLst>
            <c:ext xmlns:c16="http://schemas.microsoft.com/office/drawing/2014/chart" uri="{C3380CC4-5D6E-409C-BE32-E72D297353CC}">
              <c16:uniqueId val="{00000000-8B95-4081-B1AB-66EDC7F1D5C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522</c:v>
                </c:pt>
                <c:pt idx="1">
                  <c:v>147</c:v>
                </c:pt>
                <c:pt idx="2">
                  <c:v>0</c:v>
                </c:pt>
              </c:numCache>
            </c:numRef>
          </c:val>
          <c:extLst>
            <c:ext xmlns:c16="http://schemas.microsoft.com/office/drawing/2014/chart" uri="{C3380CC4-5D6E-409C-BE32-E72D297353CC}">
              <c16:uniqueId val="{00000001-8B95-4081-B1AB-66EDC7F1D5C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1120</c:v>
                </c:pt>
                <c:pt idx="1">
                  <c:v>1147</c:v>
                </c:pt>
                <c:pt idx="2">
                  <c:v>1093</c:v>
                </c:pt>
              </c:numCache>
            </c:numRef>
          </c:val>
          <c:extLst>
            <c:ext xmlns:c16="http://schemas.microsoft.com/office/drawing/2014/chart" uri="{C3380CC4-5D6E-409C-BE32-E72D297353CC}">
              <c16:uniqueId val="{00000002-8B95-4081-B1AB-66EDC7F1D5C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{5DDA4537-7E20-44F4-8575-4F0571E16D5A}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09A-4873-BD37-4C9BC29195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{9D6EA15E-D274-446C-9C80-20806B616F01}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9A-4873-BD37-4C9BC29195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{C454687A-D55C-4DE1-9F60-8DEBD83DBAF5}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9A-4873-BD37-4C9BC29195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{0D45EBE7-5624-41C8-97A5-4E208F8A83BC}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9A-4873-BD37-4C9BC29195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{F153DEB7-CC14-4509-AC43-F02EBBBF5A7E}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9A-4873-BD37-4C9BC291953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{1FA87AB9-97C1-45C4-AD6C-EB3AB0BB1312}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09A-4873-BD37-4C9BC291953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{875B4E81-3727-470D-96D2-A0B39E7C58D6}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09A-4873-BD37-4C9BC291953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{EF8B1F5D-10FD-4E52-9192-2F35996E71F3}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09A-4873-BD37-4C9BC291953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{87711C57-B85F-4346-83F9-30BC6D9FB476}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09A-4873-BD37-4C9BC29195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64.900000000000006</c:v>
                </c:pt>
                <c:pt idx="8">
                  <c:v>66.599999999999994</c:v>
                </c:pt>
                <c:pt idx="16">
                  <c:v>68.099999999999994</c:v>
                </c:pt>
                <c:pt idx="24">
                  <c:v>69.8</c:v>
                </c:pt>
                <c:pt idx="32">
                  <c:v>69.5</c:v>
                </c:pt>
              </c:numCache>
            </c:numRef>
          </c:xVal>
          <c:yVal>
            <c:numRef>
              <c:f>公会計指標分析・財政指標組合せ分析表!$BP$51:$DC$51</c:f>
              <c:numCache>
                <c:formatCode>#,##0.0;"▲ "#,##0.0</c:formatCode>
                <c:ptCount val="40"/>
                <c:pt idx="0">
                  <c:v>6.7</c:v>
                </c:pt>
              </c:numCache>
            </c:numRef>
          </c:yVal>
          <c:smooth val="0"/>
          <c:extLst>
            <c:ext xmlns:c16="http://schemas.microsoft.com/office/drawing/2014/chart" uri="{C3380CC4-5D6E-409C-BE32-E72D297353CC}">
              <c16:uniqueId val="{00000009-609A-4873-BD37-4C9BC291953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{28107273-E030-44F6-8B9B-08061EEC0AE9}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09A-4873-BD37-4C9BC291953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{53AC9838-B9A5-42A7-BA5E-310725071723}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9A-4873-BD37-4C9BC29195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{4AE2E287-DFE3-408F-8B57-3123321106D0}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9A-4873-BD37-4C9BC29195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{9AE6436B-AE59-45FD-A786-CB0C5BD9A66F}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9A-4873-BD37-4C9BC29195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{01E969B7-5735-42C4-A66E-08498BDA546C}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9A-4873-BD37-4C9BC291953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{7CC1D9B6-A039-4F00-96C8-75ED0096C4DA}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09A-4873-BD37-4C9BC291953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{184334D4-30E1-4408-AF9C-D51AF6A86774}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09A-4873-BD37-4C9BC291953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{C7D56134-2074-4B98-838E-F94154EAED8F}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09A-4873-BD37-4C9BC291953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{E33C55FB-5C6F-4FD8-A00D-E94E06839102}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09A-4873-BD37-4C9BC29195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609A-4873-BD37-4C9BC291953A}"/>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{1E393437-71CF-4E26-80FF-DE9684B67ACA}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EC9-49EE-9570-291578C73A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{A8F47B2B-E9E5-4757-B177-F82929BDC86E}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EC9-49EE-9570-291578C73A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{F21623B0-257A-4F2B-AAB2-FAEAED5BB4F3}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EC9-49EE-9570-291578C73A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{900D17A9-D27A-4B98-8868-8A6BE15B159B}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EC9-49EE-9570-291578C73A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{B55245EA-25E8-4732-970B-3F202B04B551}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EC9-49EE-9570-291578C73A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{978E113D-676B-48A7-BB07-F6CD7D3E2BA2}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EC9-49EE-9570-291578C73A1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{C59271BA-48E5-4894-94A6-168512CB6A03}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EC9-49EE-9570-291578C73A1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{461906F4-75FF-4621-B2E4-96F279E425B5}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EC9-49EE-9570-291578C73A1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{AD3C6A8A-DF09-4076-9F7A-CED9A813F340}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EC9-49EE-9570-291578C73A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4.5999999999999996</c:v>
                </c:pt>
                <c:pt idx="8">
                  <c:v>4.2</c:v>
                </c:pt>
                <c:pt idx="16">
                  <c:v>4</c:v>
                </c:pt>
                <c:pt idx="24">
                  <c:v>4.5</c:v>
                </c:pt>
                <c:pt idx="32">
                  <c:v>4.7</c:v>
                </c:pt>
              </c:numCache>
            </c:numRef>
          </c:xVal>
          <c:yVal>
            <c:numRef>
              <c:f>公会計指標分析・財政指標組合せ分析表!$BP$73:$DC$73</c:f>
              <c:numCache>
                <c:formatCode>#,##0.0;"▲ "#,##0.0</c:formatCode>
                <c:ptCount val="40"/>
                <c:pt idx="0">
                  <c:v>6.7</c:v>
                </c:pt>
              </c:numCache>
            </c:numRef>
          </c:yVal>
          <c:smooth val="0"/>
          <c:extLst>
            <c:ext xmlns:c16="http://schemas.microsoft.com/office/drawing/2014/chart" uri="{C3380CC4-5D6E-409C-BE32-E72D297353CC}">
              <c16:uniqueId val="{00000009-CEC9-49EE-9570-291578C73A1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{4F9C8FB4-14BA-4C22-A0B9-4FAC286982F2}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EC9-49EE-9570-291578C73A1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{D7BC12F4-9A5A-42D6-B20D-C45B9BA7336A}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EC9-49EE-9570-291578C73A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{C3B40DB8-09F9-4934-BDBD-CCD3F888E4E5}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EC9-49EE-9570-291578C73A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{E896BC90-1B50-4BA7-89A8-FAFF726B136B}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EC9-49EE-9570-291578C73A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{6E8C8DCF-4F02-4B60-AABD-5E639219E7E3}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EC9-49EE-9570-291578C73A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{F53D514A-C1D8-44DD-B20A-D437645AB32E}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EC9-49EE-9570-291578C73A1D}"/>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{5E2A761E-E379-4751-A1C1-04FEA47275A5}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EC9-49EE-9570-291578C73A1D}"/>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{CBBA29DD-3C63-43E3-BB95-A536BB93D4F6}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EC9-49EE-9570-291578C73A1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{79F3A16E-4710-49AB-A042-D45254B0B6E8}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EC9-49EE-9570-291578C73A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CEC9-49EE-9570-291578C73A1D}"/>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宮城県蔵王町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10,916
10,749
152.83
8,328,860
8,041,813
225,169
4,410,535
4,995,483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年度は、指数算定上の入れ替わりとなる令和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年度と比較し、基準財政需要額が増額、基準財政収入額が増額となり、財政力指数は前年度比で概ね横ばい（</a:t>
          </a:r>
          <a:r>
            <a:rPr kumimoji="1" lang="en-US" altLang="ja-JP" sz="1200">
              <a:latin typeface="ＭＳ Ｐゴシック" panose="020B0600070205080204" pitchFamily="50" charset="-128"/>
              <a:ea typeface="ＭＳ Ｐゴシック" panose="020B0600070205080204" pitchFamily="50" charset="-128"/>
            </a:rPr>
            <a:t>0.43</a:t>
          </a:r>
          <a:r>
            <a:rPr kumimoji="1" lang="ja-JP" altLang="en-US" sz="1200">
              <a:latin typeface="ＭＳ Ｐゴシック" panose="020B0600070205080204" pitchFamily="50" charset="-128"/>
              <a:ea typeface="ＭＳ Ｐゴシック" panose="020B0600070205080204" pitchFamily="50" charset="-128"/>
            </a:rPr>
            <a:t>）となった。基準財政需要額については、給与改定費の臨時費目の創設や会計年度任用職員の勤勉手当支給開始等により増額となったが、一方の基準財政収入額においても、定額減税減収補填特例交付金の算入などにより増額となったことが指数の下支えに寄与している。依然として類似団体平均（</a:t>
          </a:r>
          <a:r>
            <a:rPr kumimoji="1" lang="en-US" altLang="ja-JP" sz="1200">
              <a:latin typeface="ＭＳ Ｐゴシック" panose="020B0600070205080204" pitchFamily="50" charset="-128"/>
              <a:ea typeface="ＭＳ Ｐゴシック" panose="020B0600070205080204" pitchFamily="50" charset="-128"/>
            </a:rPr>
            <a:t>0.47</a:t>
          </a:r>
          <a:r>
            <a:rPr kumimoji="1" lang="ja-JP" altLang="en-US" sz="1200">
              <a:latin typeface="ＭＳ Ｐゴシック" panose="020B0600070205080204" pitchFamily="50" charset="-128"/>
              <a:ea typeface="ＭＳ Ｐゴシック" panose="020B0600070205080204" pitchFamily="50" charset="-128"/>
            </a:rPr>
            <a:t>）を下回る状況にあるため、引き続き滞納額の縮減や徴収業務の強化に取り組み、財政基盤の強化に努める。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71120</xdr:rowOff>
    </xdr:from>
    <xdr:to>
      <xdr:col>23</xdr:col>
      <xdr:colOff>133350</xdr:colOff>
      <xdr:row>43</xdr:row>
      <xdr:rowOff>71120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434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63077</xdr:rowOff>
    </xdr:from>
    <xdr:to>
      <xdr:col>19</xdr:col>
      <xdr:colOff>133350</xdr:colOff>
      <xdr:row>43</xdr:row>
      <xdr:rowOff>71120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3542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46990</xdr:rowOff>
    </xdr:from>
    <xdr:to>
      <xdr:col>15</xdr:col>
      <xdr:colOff>82550</xdr:colOff>
      <xdr:row>43</xdr:row>
      <xdr:rowOff>63077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193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30904</xdr:rowOff>
    </xdr:from>
    <xdr:to>
      <xdr:col>11</xdr:col>
      <xdr:colOff>31750</xdr:colOff>
      <xdr:row>43</xdr:row>
      <xdr:rowOff>46990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0325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20320</xdr:rowOff>
    </xdr:from>
    <xdr:to>
      <xdr:col>23</xdr:col>
      <xdr:colOff>184150</xdr:colOff>
      <xdr:row>43</xdr:row>
      <xdr:rowOff>121920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163847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20320</xdr:rowOff>
    </xdr:from>
    <xdr:to>
      <xdr:col>19</xdr:col>
      <xdr:colOff>184150</xdr:colOff>
      <xdr:row>43</xdr:row>
      <xdr:rowOff>121920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106697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7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12277</xdr:rowOff>
    </xdr:from>
    <xdr:to>
      <xdr:col>15</xdr:col>
      <xdr:colOff>133350</xdr:colOff>
      <xdr:row>43</xdr:row>
      <xdr:rowOff>113877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167640</xdr:rowOff>
    </xdr:from>
    <xdr:to>
      <xdr:col>11</xdr:col>
      <xdr:colOff>82550</xdr:colOff>
      <xdr:row>43</xdr:row>
      <xdr:rowOff>97790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151554</xdr:rowOff>
    </xdr:from>
    <xdr:to>
      <xdr:col>7</xdr:col>
      <xdr:colOff>31750</xdr:colOff>
      <xdr:row>43</xdr:row>
      <xdr:rowOff>81704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91881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入は、地方税が減少したものの、普通交付税及び地方譲与税等が増加したことにより増となった。一方、歳出は、公債費が減少したものの、給与改定及び会計年度任用職員への勤勉手当支給開始に伴う人件費などの増額がそれを上回った。その結果、前年度比</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ポイント増加となった。</a:t>
          </a:r>
        </a:p>
        <a:p>
          <a:r>
            <a:rPr kumimoji="1" lang="ja-JP" altLang="en-US" sz="1100">
              <a:latin typeface="ＭＳ Ｐゴシック" panose="020B0600070205080204" pitchFamily="50" charset="-128"/>
              <a:ea typeface="ＭＳ Ｐゴシック" panose="020B0600070205080204" pitchFamily="50" charset="-128"/>
            </a:rPr>
            <a:t>歳出面については、統合中学校建設事業に係る起債発行による公債費の増加などしばらく高止まりが続くと見込まれる。そのため、効率的な行政運営の転換を図りながら、一般財源確保のため、町税収入等の増収に努め、また、公共施設等総合管理計画に基づき、施設の長寿命化を図るなど維持管理経費等の経費削減に努めることにより、財政の弾力化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8382</xdr:rowOff>
    </xdr:from>
    <xdr:to>
      <xdr:col>23</xdr:col>
      <xdr:colOff>133350</xdr:colOff>
      <xdr:row>61</xdr:row>
      <xdr:rowOff>13208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46683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107442</xdr:rowOff>
    </xdr:from>
    <xdr:to>
      <xdr:col>19</xdr:col>
      <xdr:colOff>133350</xdr:colOff>
      <xdr:row>61</xdr:row>
      <xdr:rowOff>8382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39444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143764</xdr:rowOff>
    </xdr:from>
    <xdr:to>
      <xdr:col>15</xdr:col>
      <xdr:colOff>82550</xdr:colOff>
      <xdr:row>60</xdr:row>
      <xdr:rowOff>107442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59314"/>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143764</xdr:rowOff>
    </xdr:from>
    <xdr:to>
      <xdr:col>11</xdr:col>
      <xdr:colOff>31750</xdr:colOff>
      <xdr:row>60</xdr:row>
      <xdr:rowOff>66421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59314"/>
          <a:ext cx="88900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133858</xdr:rowOff>
    </xdr:from>
    <xdr:to>
      <xdr:col>23</xdr:col>
      <xdr:colOff>184150</xdr:colOff>
      <xdr:row>61</xdr:row>
      <xdr:rowOff>64008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4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105935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392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129032</xdr:rowOff>
    </xdr:from>
    <xdr:to>
      <xdr:col>19</xdr:col>
      <xdr:colOff>184150</xdr:colOff>
      <xdr:row>61</xdr:row>
      <xdr:rowOff>59182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43959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502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56642</xdr:rowOff>
    </xdr:from>
    <xdr:to>
      <xdr:col>15</xdr:col>
      <xdr:colOff>133350</xdr:colOff>
      <xdr:row>60</xdr:row>
      <xdr:rowOff>158242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143019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92964</xdr:rowOff>
    </xdr:from>
    <xdr:to>
      <xdr:col>11</xdr:col>
      <xdr:colOff>82550</xdr:colOff>
      <xdr:row>60</xdr:row>
      <xdr:rowOff>23114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7891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15621</xdr:rowOff>
    </xdr:from>
    <xdr:to>
      <xdr:col>7</xdr:col>
      <xdr:colOff>31750</xdr:colOff>
      <xdr:row>60</xdr:row>
      <xdr:rowOff>117221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30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101998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88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[301,740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を上回っているのは、認定こども園・幼稚園などの施設運営を町営で行っているほか、再任用制度の活用などにより人件費決算額が高い傾向にあるためである。また、今年度は、ふるさと応援寄附金に関連する経費が増額となってい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114010</xdr:rowOff>
    </xdr:from>
    <xdr:to>
      <xdr:col>23</xdr:col>
      <xdr:colOff>133350</xdr:colOff>
      <xdr:row>83</xdr:row>
      <xdr:rowOff>78273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172910"/>
          <a:ext cx="838200" cy="1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114010</xdr:rowOff>
    </xdr:from>
    <xdr:to>
      <xdr:col>19</xdr:col>
      <xdr:colOff>133350</xdr:colOff>
      <xdr:row>82</xdr:row>
      <xdr:rowOff>149375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172910"/>
          <a:ext cx="889000" cy="3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119008</xdr:rowOff>
    </xdr:from>
    <xdr:to>
      <xdr:col>15</xdr:col>
      <xdr:colOff>82550</xdr:colOff>
      <xdr:row>82</xdr:row>
      <xdr:rowOff>149375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177908"/>
          <a:ext cx="889000" cy="3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92191</xdr:rowOff>
    </xdr:from>
    <xdr:to>
      <xdr:col>11</xdr:col>
      <xdr:colOff>31750</xdr:colOff>
      <xdr:row>82</xdr:row>
      <xdr:rowOff>119008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151091"/>
          <a:ext cx="889000" cy="2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27473</xdr:rowOff>
    </xdr:from>
    <xdr:to>
      <xdr:col>23</xdr:col>
      <xdr:colOff>184150</xdr:colOff>
      <xdr:row>83</xdr:row>
      <xdr:rowOff>129073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2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171000</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22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63210</xdr:rowOff>
    </xdr:from>
    <xdr:to>
      <xdr:col>19</xdr:col>
      <xdr:colOff>184150</xdr:colOff>
      <xdr:row>82</xdr:row>
      <xdr:rowOff>164810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12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149587</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208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98575</xdr:rowOff>
    </xdr:from>
    <xdr:to>
      <xdr:col>15</xdr:col>
      <xdr:colOff>133350</xdr:colOff>
      <xdr:row>83</xdr:row>
      <xdr:rowOff>28725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15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13502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24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68208</xdr:rowOff>
    </xdr:from>
    <xdr:to>
      <xdr:col>11</xdr:col>
      <xdr:colOff>82550</xdr:colOff>
      <xdr:row>82</xdr:row>
      <xdr:rowOff>169808</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1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154585</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21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41391</xdr:rowOff>
    </xdr:from>
    <xdr:to>
      <xdr:col>7</xdr:col>
      <xdr:colOff>31750</xdr:colOff>
      <xdr:row>82</xdr:row>
      <xdr:rowOff>142991</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10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127768</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186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類似団体平均を</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ポイント上回っている。国家公務員同様に給与構造改革や昇格時号俸の縮減措置を実施しており、平成</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年度から人事評価結果を昇給に反映する取組を実施しているものの、年功的な傾向を払拭しきれず、高校卒高年齢層において指数が高い。大学卒の新規採用者の初任給が低かったことなどにより前年度からやや減少し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86</xdr:row>
      <xdr:rowOff>155222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886516"/>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128411</xdr:rowOff>
    </xdr:from>
    <xdr:to>
      <xdr:col>77</xdr:col>
      <xdr:colOff>44450</xdr:colOff>
      <xdr:row>86</xdr:row>
      <xdr:rowOff>155222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87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128411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806084"/>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87</xdr:row>
      <xdr:rowOff>64205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806084"/>
          <a:ext cx="889000" cy="17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104422</xdr:rowOff>
    </xdr:from>
    <xdr:to>
      <xdr:col>77</xdr:col>
      <xdr:colOff>95250</xdr:colOff>
      <xdr:row>87</xdr:row>
      <xdr:rowOff>34572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19349</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93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77611</xdr:rowOff>
    </xdr:from>
    <xdr:to>
      <xdr:col>73</xdr:col>
      <xdr:colOff>44450</xdr:colOff>
      <xdr:row>87</xdr:row>
      <xdr:rowOff>7761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163988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xdr:rowOff>
    </xdr:from>
    <xdr:to>
      <xdr:col>64</xdr:col>
      <xdr:colOff>152400</xdr:colOff>
      <xdr:row>87</xdr:row>
      <xdr:rowOff>115005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99782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類似団体平均を上回っているのは、認定こども園・幼稚園などの施設運営を町営で行っているほか、再任用制度の活用などの影響によるものである。今後とも行政需要に応じた適正な職員数の確保に努める。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144175</xdr:rowOff>
    </xdr:from>
    <xdr:to>
      <xdr:col>81</xdr:col>
      <xdr:colOff>44450</xdr:colOff>
      <xdr:row>64</xdr:row>
      <xdr:rowOff>29028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945525"/>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125791</xdr:rowOff>
    </xdr:from>
    <xdr:to>
      <xdr:col>77</xdr:col>
      <xdr:colOff>44450</xdr:colOff>
      <xdr:row>63</xdr:row>
      <xdr:rowOff>144175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927141"/>
          <a:ext cx="889000" cy="1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82127</xdr:rowOff>
    </xdr:from>
    <xdr:to>
      <xdr:col>72</xdr:col>
      <xdr:colOff>203200</xdr:colOff>
      <xdr:row>63</xdr:row>
      <xdr:rowOff>125791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883477"/>
          <a:ext cx="889000" cy="4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52251</xdr:rowOff>
    </xdr:from>
    <xdr:to>
      <xdr:col>68</xdr:col>
      <xdr:colOff>152400</xdr:colOff>
      <xdr:row>63</xdr:row>
      <xdr:rowOff>82127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853601"/>
          <a:ext cx="8890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149678</xdr:rowOff>
    </xdr:from>
    <xdr:to>
      <xdr:col>81</xdr:col>
      <xdr:colOff>95250</xdr:colOff>
      <xdr:row>64</xdr:row>
      <xdr:rowOff>79828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95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121755</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92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93375</xdr:rowOff>
    </xdr:from>
    <xdr:to>
      <xdr:col>77</xdr:col>
      <xdr:colOff>95250</xdr:colOff>
      <xdr:row>64</xdr:row>
      <xdr:rowOff>23525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89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8302</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981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74991</xdr:rowOff>
    </xdr:from>
    <xdr:to>
      <xdr:col>73</xdr:col>
      <xdr:colOff>44450</xdr:colOff>
      <xdr:row>64</xdr:row>
      <xdr:rowOff>5141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87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161368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962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31327</xdr:rowOff>
    </xdr:from>
    <xdr:to>
      <xdr:col>68</xdr:col>
      <xdr:colOff>203200</xdr:colOff>
      <xdr:row>63</xdr:row>
      <xdr:rowOff>132927</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117704</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91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1451</xdr:rowOff>
    </xdr:from>
    <xdr:to>
      <xdr:col>64</xdr:col>
      <xdr:colOff>152400</xdr:colOff>
      <xdr:row>63</xdr:row>
      <xdr:rowOff>103051</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87828</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88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類似団体平均を下回る。これまで実施してきた新規地方債発行の抑制、平成</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年度の補償金免除繰上償還、令和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年度の任意繰上償還などによるものである。</a:t>
          </a:r>
        </a:p>
        <a:p>
          <a:r>
            <a:rPr kumimoji="1" lang="ja-JP" altLang="en-US" sz="1100">
              <a:latin typeface="ＭＳ Ｐゴシック" panose="020B0600070205080204" pitchFamily="50" charset="-128"/>
              <a:ea typeface="ＭＳ Ｐゴシック" panose="020B0600070205080204" pitchFamily="50" charset="-128"/>
            </a:rPr>
            <a:t>前年度比率については、</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か年平均の結果、</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ポイント増となった。単年度で見ると、分子が減少し分母が増加したため、単年度の比率は減少したものの、令和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年度の単年度比率を上回っているため、微増の結果となっている。</a:t>
          </a:r>
        </a:p>
        <a:p>
          <a:r>
            <a:rPr kumimoji="1" lang="ja-JP" altLang="en-US" sz="1100">
              <a:latin typeface="ＭＳ Ｐゴシック" panose="020B0600070205080204" pitchFamily="50" charset="-128"/>
              <a:ea typeface="ＭＳ Ｐゴシック" panose="020B0600070205080204" pitchFamily="50" charset="-128"/>
            </a:rPr>
            <a:t>今後、統合中学校建設事業に係る起債発行による元利償還金の増加が見込まれるため、効率的な行政運営の転換や各事業の優先順位付け、取捨選択を行って、将来への必要な投資と持続可能な財政運営の両立に努め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125185</xdr:rowOff>
    </xdr:from>
    <xdr:to>
      <xdr:col>81</xdr:col>
      <xdr:colOff>44450</xdr:colOff>
      <xdr:row>38</xdr:row>
      <xdr:rowOff>148167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640285"/>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67733</xdr:rowOff>
    </xdr:from>
    <xdr:to>
      <xdr:col>77</xdr:col>
      <xdr:colOff>44450</xdr:colOff>
      <xdr:row>38</xdr:row>
      <xdr:rowOff>125185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582833"/>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67733</xdr:rowOff>
    </xdr:from>
    <xdr:to>
      <xdr:col>72</xdr:col>
      <xdr:colOff>203200</xdr:colOff>
      <xdr:row>38</xdr:row>
      <xdr:rowOff>90715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582833"/>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90715</xdr:rowOff>
    </xdr:from>
    <xdr:to>
      <xdr:col>68</xdr:col>
      <xdr:colOff>152400</xdr:colOff>
      <xdr:row>38</xdr:row>
      <xdr:rowOff>136676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605815"/>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97367</xdr:rowOff>
    </xdr:from>
    <xdr:to>
      <xdr:col>81</xdr:col>
      <xdr:colOff>95250</xdr:colOff>
      <xdr:row>39</xdr:row>
      <xdr:rowOff>27517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113894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74385</xdr:rowOff>
    </xdr:from>
    <xdr:to>
      <xdr:col>77</xdr:col>
      <xdr:colOff>95250</xdr:colOff>
      <xdr:row>39</xdr:row>
      <xdr:rowOff>4535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14713</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35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16933</xdr:rowOff>
    </xdr:from>
    <xdr:to>
      <xdr:col>73</xdr:col>
      <xdr:colOff>44450</xdr:colOff>
      <xdr:row>38</xdr:row>
      <xdr:rowOff>118533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128710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39915</xdr:rowOff>
    </xdr:from>
    <xdr:to>
      <xdr:col>68</xdr:col>
      <xdr:colOff>203200</xdr:colOff>
      <xdr:row>38</xdr:row>
      <xdr:rowOff>141515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151691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85876</xdr:rowOff>
    </xdr:from>
    <xdr:to>
      <xdr:col>64</xdr:col>
      <xdr:colOff>152400</xdr:colOff>
      <xdr:row>39</xdr:row>
      <xdr:rowOff>16026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26203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比率は算定されていない。昨年同様に、将来負担額を充当可能財源等が上回ったことが要因である。統合中学校の建設など大規模事業が本格的に開始されたため、効率的な行政運営の転換や各事業の優先順位付け、取捨選択を行って、将来への必要な投資と持続可能な財政運営の両立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47067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61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110550</xdr:rowOff>
    </xdr:from>
    <xdr:to>
      <xdr:col>64</xdr:col>
      <xdr:colOff>152400</xdr:colOff>
      <xdr:row>14</xdr:row>
      <xdr:rowOff>40700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3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50877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1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宮城県蔵王町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10,916
10,749
152.83
8,328,860
8,041,813
225,169
4,410,535
4,995,483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を上回っているのは、認定こども園・幼稚園などの施設運営を町営で行っているほか、会計年度任用職員制度の活用などの影響によるものである。今後とも行政需要に応じた適正な職員数の把握に努め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18415</xdr:rowOff>
    </xdr:from>
    <xdr:to>
      <xdr:col>24</xdr:col>
      <xdr:colOff>25400</xdr:colOff>
      <xdr:row>39</xdr:row>
      <xdr:rowOff>149860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704965"/>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18415</xdr:rowOff>
    </xdr:from>
    <xdr:to>
      <xdr:col>19</xdr:col>
      <xdr:colOff>187325</xdr:colOff>
      <xdr:row>39</xdr:row>
      <xdr:rowOff>18415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53351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38</xdr:row>
      <xdr:rowOff>18415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45922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115570</xdr:rowOff>
    </xdr:from>
    <xdr:to>
      <xdr:col>11</xdr:col>
      <xdr:colOff>9525</xdr:colOff>
      <xdr:row>38</xdr:row>
      <xdr:rowOff>29845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45922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99060</xdr:rowOff>
    </xdr:from>
    <xdr:to>
      <xdr:col>24</xdr:col>
      <xdr:colOff>76200</xdr:colOff>
      <xdr:row>40</xdr:row>
      <xdr:rowOff>29210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78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71137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75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139065</xdr:rowOff>
    </xdr:from>
    <xdr:to>
      <xdr:col>20</xdr:col>
      <xdr:colOff>38100</xdr:colOff>
      <xdr:row>39</xdr:row>
      <xdr:rowOff>69215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65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53992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740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139065</xdr:rowOff>
    </xdr:from>
    <xdr:to>
      <xdr:col>15</xdr:col>
      <xdr:colOff>149225</xdr:colOff>
      <xdr:row>38</xdr:row>
      <xdr:rowOff>69215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4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53992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150495</xdr:rowOff>
    </xdr:from>
    <xdr:to>
      <xdr:col>6</xdr:col>
      <xdr:colOff>171450</xdr:colOff>
      <xdr:row>38</xdr:row>
      <xdr:rowOff>80645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4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65422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58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ふるさと応援寄附金に関連する経費の増加により</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ポイントの増となった。いずれの年度においても類似団体平均と同じか下回っており、需用費総額の抑制や各業務委託内容の見直しの効果が表れている。今後も継続して取り組んでいく。</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40132</xdr:rowOff>
    </xdr:from>
    <xdr:to>
      <xdr:col>82</xdr:col>
      <xdr:colOff>107950</xdr:colOff>
      <xdr:row>14</xdr:row>
      <xdr:rowOff>53848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4043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40132</xdr:rowOff>
    </xdr:from>
    <xdr:to>
      <xdr:col>78</xdr:col>
      <xdr:colOff>69850</xdr:colOff>
      <xdr:row>14</xdr:row>
      <xdr:rowOff>40132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404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8128</xdr:rowOff>
    </xdr:from>
    <xdr:to>
      <xdr:col>73</xdr:col>
      <xdr:colOff>180975</xdr:colOff>
      <xdr:row>14</xdr:row>
      <xdr:rowOff>40132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084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xdr:rowOff>
    </xdr:from>
    <xdr:to>
      <xdr:col>69</xdr:col>
      <xdr:colOff>92075</xdr:colOff>
      <xdr:row>14</xdr:row>
      <xdr:rowOff>44704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084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3048</xdr:rowOff>
    </xdr:from>
    <xdr:to>
      <xdr:col>82</xdr:col>
      <xdr:colOff>158750</xdr:colOff>
      <xdr:row>14</xdr:row>
      <xdr:rowOff>104648</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19575</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4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160782</xdr:rowOff>
    </xdr:from>
    <xdr:to>
      <xdr:col>78</xdr:col>
      <xdr:colOff>120650</xdr:colOff>
      <xdr:row>14</xdr:row>
      <xdr:rowOff>90932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101109</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58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160782</xdr:rowOff>
    </xdr:from>
    <xdr:to>
      <xdr:col>74</xdr:col>
      <xdr:colOff>31750</xdr:colOff>
      <xdr:row>14</xdr:row>
      <xdr:rowOff>90932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101109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58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128778</xdr:rowOff>
    </xdr:from>
    <xdr:to>
      <xdr:col>69</xdr:col>
      <xdr:colOff>142875</xdr:colOff>
      <xdr:row>14</xdr:row>
      <xdr:rowOff>58928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69105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障害福祉サービス（介護給付・訓練等給付）の利用増や、児童手当の拡充により扶助費は増加したものの、分母である経常一般財源の増加がそれを上回ったため、比率は前年度比</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減となった。国の異次元の少子化対策に伴う児童手当の増額に加え、少子高齢化や障害福祉への対応により、扶助費総額は依然として上昇傾向にある。財政の硬直化を招かぬよう各制度の適切な運用と自主財源の確保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107950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6901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5948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55</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575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107950</xdr:rowOff>
    </xdr:from>
    <xdr:to>
      <xdr:col>11</xdr:col>
      <xdr:colOff>9525</xdr:colOff>
      <xdr:row>55</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54627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57150</xdr:rowOff>
    </xdr:from>
    <xdr:to>
      <xdr:col>20</xdr:col>
      <xdr:colOff>38100</xdr:colOff>
      <xdr:row>56</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143527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74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114300</xdr:rowOff>
    </xdr:from>
    <xdr:to>
      <xdr:col>15</xdr:col>
      <xdr:colOff>149225</xdr:colOff>
      <xdr:row>56</xdr:row>
      <xdr:rowOff>44450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168927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介護保険関係繰出金が増加したことにより、前年度比</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ポイント増となった。また、類似団体平均を上回っている。主な要因として、繰出金及び出資金の割合が高くなっているためであり、繰出基準に基づき適正な繰出額を見極めながら繰出を行っていく。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59</xdr:row>
      <xdr:rowOff>120650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10223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59</xdr:row>
      <xdr:rowOff>120650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223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134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158750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34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69850</xdr:rowOff>
    </xdr:from>
    <xdr:to>
      <xdr:col>82</xdr:col>
      <xdr:colOff>158750</xdr:colOff>
      <xdr:row>60</xdr:row>
      <xdr:rowOff>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41927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69850</xdr:rowOff>
    </xdr:from>
    <xdr:to>
      <xdr:col>74</xdr:col>
      <xdr:colOff>31750</xdr:colOff>
      <xdr:row>60</xdr:row>
      <xdr:rowOff>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156227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107950</xdr:rowOff>
    </xdr:from>
    <xdr:to>
      <xdr:col>65</xdr:col>
      <xdr:colOff>53975</xdr:colOff>
      <xdr:row>60</xdr:row>
      <xdr:rowOff>38100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22877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蔵王病院に対する負担金補助の増加により補助費等は増加したものの、分母である経常一般財源の増加がそれを上回ったため、比率は前年度比</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ポイント減となった。</a:t>
          </a:r>
        </a:p>
        <a:p>
          <a:r>
            <a:rPr kumimoji="1" lang="ja-JP" altLang="en-US" sz="1200">
              <a:latin typeface="ＭＳ Ｐゴシック" panose="020B0600070205080204" pitchFamily="50" charset="-128"/>
              <a:ea typeface="ＭＳ Ｐゴシック" panose="020B0600070205080204" pitchFamily="50" charset="-128"/>
            </a:rPr>
            <a:t>引き続き「蔵王町行政改革推進計画」（</a:t>
          </a:r>
          <a:r>
            <a:rPr kumimoji="1" lang="en-US" altLang="ja-JP" sz="1200">
              <a:latin typeface="ＭＳ Ｐゴシック" panose="020B0600070205080204" pitchFamily="50" charset="-128"/>
              <a:ea typeface="ＭＳ Ｐゴシック" panose="020B0600070205080204" pitchFamily="50" charset="-128"/>
            </a:rPr>
            <a:t>H18 </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年度）に基づき、補助金等の抜本的な見直し（廃止・統合）及び段階的な見直し（縮減・隔年交付）並びに事業の終期を設定して定期的な見直しを図る。今後、公営企業に対する公費負担の適正化を進める。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115570</xdr:rowOff>
    </xdr:from>
    <xdr:to>
      <xdr:col>82</xdr:col>
      <xdr:colOff>107950</xdr:colOff>
      <xdr:row>35</xdr:row>
      <xdr:rowOff>146050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1163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146050</xdr:rowOff>
    </xdr:from>
    <xdr:to>
      <xdr:col>78</xdr:col>
      <xdr:colOff>69850</xdr:colOff>
      <xdr:row>36</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1468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107950</xdr:rowOff>
    </xdr:from>
    <xdr:to>
      <xdr:col>73</xdr:col>
      <xdr:colOff>180975</xdr:colOff>
      <xdr:row>36</xdr:row>
      <xdr:rowOff>35560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087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107950</xdr:rowOff>
    </xdr:from>
    <xdr:to>
      <xdr:col>69</xdr:col>
      <xdr:colOff>92075</xdr:colOff>
      <xdr:row>35</xdr:row>
      <xdr:rowOff>130810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08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64770</xdr:rowOff>
    </xdr:from>
    <xdr:to>
      <xdr:col>82</xdr:col>
      <xdr:colOff>158750</xdr:colOff>
      <xdr:row>35</xdr:row>
      <xdr:rowOff>166370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81297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95250</xdr:rowOff>
    </xdr:from>
    <xdr:to>
      <xdr:col>78</xdr:col>
      <xdr:colOff>120650</xdr:colOff>
      <xdr:row>36</xdr:row>
      <xdr:rowOff>25400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35577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6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71137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57150</xdr:rowOff>
    </xdr:from>
    <xdr:to>
      <xdr:col>69</xdr:col>
      <xdr:colOff>142875</xdr:colOff>
      <xdr:row>35</xdr:row>
      <xdr:rowOff>158750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143527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14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80010</xdr:rowOff>
    </xdr:from>
    <xdr:to>
      <xdr:col>65</xdr:col>
      <xdr:colOff>53975</xdr:colOff>
      <xdr:row>36</xdr:row>
      <xdr:rowOff>10160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166387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1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類似団体平均を下回る。これまで実施してきた新規地方債発行の抑制、平成</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年度の補償金免除繰上償還や、令和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年度に行った任意繰上償還などによるものである。</a:t>
          </a:r>
        </a:p>
        <a:p>
          <a:r>
            <a:rPr kumimoji="1" lang="ja-JP" altLang="en-US" sz="1200">
              <a:latin typeface="ＭＳ Ｐゴシック" panose="020B0600070205080204" pitchFamily="50" charset="-128"/>
              <a:ea typeface="ＭＳ Ｐゴシック" panose="020B0600070205080204" pitchFamily="50" charset="-128"/>
            </a:rPr>
            <a:t>今後、統合中学校建設事業に伴う起債発行により、元利償還金の増加が見込まれる。将来への必要な投資と持続可能な財政運営を両立させるため、効率的な行政運営への転換や各事業の優先順位付け、取捨選択を徹底し、健全な財政基盤の維持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156718</xdr:rowOff>
    </xdr:from>
    <xdr:to>
      <xdr:col>24</xdr:col>
      <xdr:colOff>25400</xdr:colOff>
      <xdr:row>76</xdr:row>
      <xdr:rowOff>76708</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01546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62992</xdr:rowOff>
    </xdr:from>
    <xdr:to>
      <xdr:col>19</xdr:col>
      <xdr:colOff>187325</xdr:colOff>
      <xdr:row>76</xdr:row>
      <xdr:rowOff>76708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0931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170435</xdr:rowOff>
    </xdr:from>
    <xdr:to>
      <xdr:col>15</xdr:col>
      <xdr:colOff>98425</xdr:colOff>
      <xdr:row>76</xdr:row>
      <xdr:rowOff>62992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29185"/>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170435</xdr:rowOff>
    </xdr:from>
    <xdr:to>
      <xdr:col>11</xdr:col>
      <xdr:colOff>9525</xdr:colOff>
      <xdr:row>76</xdr:row>
      <xdr:rowOff>17272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291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105918</xdr:rowOff>
    </xdr:from>
    <xdr:to>
      <xdr:col>24</xdr:col>
      <xdr:colOff>76200</xdr:colOff>
      <xdr:row>76</xdr:row>
      <xdr:rowOff>36069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122445</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80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25908</xdr:rowOff>
    </xdr:from>
    <xdr:to>
      <xdr:col>20</xdr:col>
      <xdr:colOff>38100</xdr:colOff>
      <xdr:row>76</xdr:row>
      <xdr:rowOff>127508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137685</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xdr:rowOff>
    </xdr:from>
    <xdr:to>
      <xdr:col>15</xdr:col>
      <xdr:colOff>149225</xdr:colOff>
      <xdr:row>76</xdr:row>
      <xdr:rowOff>113792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123969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119634</xdr:rowOff>
    </xdr:from>
    <xdr:to>
      <xdr:col>11</xdr:col>
      <xdr:colOff>60325</xdr:colOff>
      <xdr:row>76</xdr:row>
      <xdr:rowOff>49783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59961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137922</xdr:rowOff>
    </xdr:from>
    <xdr:to>
      <xdr:col>6</xdr:col>
      <xdr:colOff>171450</xdr:colOff>
      <xdr:row>76</xdr:row>
      <xdr:rowOff>68072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78249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類似団体平均を上回っている。人件費や物件費及び繰出金が影響している。財政の硬直化を招かぬよう自主財源の確保に努める。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77</xdr:row>
      <xdr:rowOff>5842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5720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65278</xdr:rowOff>
    </xdr:from>
    <xdr:to>
      <xdr:col>78</xdr:col>
      <xdr:colOff>69850</xdr:colOff>
      <xdr:row>76</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09547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140716</xdr:rowOff>
    </xdr:from>
    <xdr:to>
      <xdr:col>73</xdr:col>
      <xdr:colOff>180975</xdr:colOff>
      <xdr:row>76</xdr:row>
      <xdr:rowOff>65278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9946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140716</xdr:rowOff>
    </xdr:from>
    <xdr:to>
      <xdr:col>69</xdr:col>
      <xdr:colOff>92075</xdr:colOff>
      <xdr:row>76</xdr:row>
      <xdr:rowOff>49276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9946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98569</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2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76200</xdr:rowOff>
    </xdr:from>
    <xdr:to>
      <xdr:col>78</xdr:col>
      <xdr:colOff>120650</xdr:colOff>
      <xdr:row>77</xdr:row>
      <xdr:rowOff>6350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162577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19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xdr:rowOff>
    </xdr:from>
    <xdr:to>
      <xdr:col>74</xdr:col>
      <xdr:colOff>31750</xdr:colOff>
      <xdr:row>76</xdr:row>
      <xdr:rowOff>116078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4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100855</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31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89916</xdr:rowOff>
    </xdr:from>
    <xdr:to>
      <xdr:col>69</xdr:col>
      <xdr:colOff>142875</xdr:colOff>
      <xdr:row>76</xdr:row>
      <xdr:rowOff>20067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486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4842</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35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169926</xdr:rowOff>
    </xdr:from>
    <xdr:to>
      <xdr:col>65</xdr:col>
      <xdr:colOff>53975</xdr:colOff>
      <xdr:row>76</xdr:row>
      <xdr:rowOff>100076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84853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宮城県蔵王町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88586</xdr:rowOff>
    </xdr:from>
    <xdr:to>
      <xdr:col>29</xdr:col>
      <xdr:colOff>127000</xdr:colOff>
      <xdr:row>17</xdr:row>
      <xdr:rowOff>14342</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79411"/>
          <a:ext cx="647700" cy="972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14342</xdr:rowOff>
    </xdr:from>
    <xdr:to>
      <xdr:col>26</xdr:col>
      <xdr:colOff>50800</xdr:colOff>
      <xdr:row>17</xdr:row>
      <xdr:rowOff>37716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976617"/>
          <a:ext cx="698500" cy="23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37716</xdr:rowOff>
    </xdr:from>
    <xdr:to>
      <xdr:col>22</xdr:col>
      <xdr:colOff>114300</xdr:colOff>
      <xdr:row>17</xdr:row>
      <xdr:rowOff>92929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999991"/>
          <a:ext cx="698500" cy="55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92929</xdr:rowOff>
    </xdr:from>
    <xdr:to>
      <xdr:col>18</xdr:col>
      <xdr:colOff>177800</xdr:colOff>
      <xdr:row>17</xdr:row>
      <xdr:rowOff>122470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55204"/>
          <a:ext cx="698500" cy="29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37786</xdr:rowOff>
    </xdr:from>
    <xdr:to>
      <xdr:col>29</xdr:col>
      <xdr:colOff>177800</xdr:colOff>
      <xdr:row>16</xdr:row>
      <xdr:rowOff>139386</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28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54313</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7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134992</xdr:rowOff>
    </xdr:from>
    <xdr:to>
      <xdr:col>26</xdr:col>
      <xdr:colOff>101600</xdr:colOff>
      <xdr:row>17</xdr:row>
      <xdr:rowOff>65142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25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75319</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94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158366</xdr:rowOff>
    </xdr:from>
    <xdr:to>
      <xdr:col>22</xdr:col>
      <xdr:colOff>165100</xdr:colOff>
      <xdr:row>17</xdr:row>
      <xdr:rowOff>88516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49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98693</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18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42129</xdr:rowOff>
    </xdr:from>
    <xdr:to>
      <xdr:col>19</xdr:col>
      <xdr:colOff>38100</xdr:colOff>
      <xdr:row>17</xdr:row>
      <xdr:rowOff>143729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04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153906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73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71670</xdr:rowOff>
    </xdr:from>
    <xdr:to>
      <xdr:col>15</xdr:col>
      <xdr:colOff>101600</xdr:colOff>
      <xdr:row>18</xdr:row>
      <xdr:rowOff>1820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33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11997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802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101123</xdr:rowOff>
    </xdr:from>
    <xdr:to>
      <xdr:col>29</xdr:col>
      <xdr:colOff>127000</xdr:colOff>
      <xdr:row>37</xdr:row>
      <xdr:rowOff>1407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7054373"/>
          <a:ext cx="647700" cy="71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101123</xdr:rowOff>
    </xdr:from>
    <xdr:to>
      <xdr:col>26</xdr:col>
      <xdr:colOff>50800</xdr:colOff>
      <xdr:row>36</xdr:row>
      <xdr:rowOff>137492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7054373"/>
          <a:ext cx="698500" cy="36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137492</xdr:rowOff>
    </xdr:from>
    <xdr:to>
      <xdr:col>22</xdr:col>
      <xdr:colOff>114300</xdr:colOff>
      <xdr:row>37</xdr:row>
      <xdr:rowOff>64478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7090742"/>
          <a:ext cx="698500" cy="984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64478</xdr:rowOff>
    </xdr:from>
    <xdr:to>
      <xdr:col>18</xdr:col>
      <xdr:colOff>177800</xdr:colOff>
      <xdr:row>37</xdr:row>
      <xdr:rowOff>72844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7189178"/>
          <a:ext cx="698500" cy="8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122057</xdr:rowOff>
    </xdr:from>
    <xdr:to>
      <xdr:col>29</xdr:col>
      <xdr:colOff>177800</xdr:colOff>
      <xdr:row>37</xdr:row>
      <xdr:rowOff>52207</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7075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94134</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7047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50323</xdr:rowOff>
    </xdr:from>
    <xdr:to>
      <xdr:col>26</xdr:col>
      <xdr:colOff>101600</xdr:colOff>
      <xdr:row>36</xdr:row>
      <xdr:rowOff>151923</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7003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136700</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7089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86692</xdr:rowOff>
    </xdr:from>
    <xdr:to>
      <xdr:col>22</xdr:col>
      <xdr:colOff>165100</xdr:colOff>
      <xdr:row>37</xdr:row>
      <xdr:rowOff>16842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7039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1619</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7126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13678</xdr:rowOff>
    </xdr:from>
    <xdr:to>
      <xdr:col>19</xdr:col>
      <xdr:colOff>38100</xdr:colOff>
      <xdr:row>37</xdr:row>
      <xdr:rowOff>115278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7138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100055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224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22044</xdr:rowOff>
    </xdr:from>
    <xdr:to>
      <xdr:col>15</xdr:col>
      <xdr:colOff>101600</xdr:colOff>
      <xdr:row>37</xdr:row>
      <xdr:rowOff>123644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7146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108421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23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宮城県蔵王町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10,916
10,749
152.83
8,328,860
8,041,813
225,169
4,410,535
4,995,483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113596</xdr:rowOff>
    </xdr:from>
    <xdr:to>
      <xdr:col>24</xdr:col>
      <xdr:colOff>63500</xdr:colOff>
      <xdr:row>33</xdr:row>
      <xdr:rowOff>87612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99996"/>
          <a:ext cx="838200" cy="14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87612</xdr:rowOff>
    </xdr:from>
    <xdr:to>
      <xdr:col>19</xdr:col>
      <xdr:colOff>177800</xdr:colOff>
      <xdr:row>34</xdr:row>
      <xdr:rowOff>37461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745462"/>
          <a:ext cx="889000" cy="12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37461</xdr:rowOff>
    </xdr:from>
    <xdr:to>
      <xdr:col>15</xdr:col>
      <xdr:colOff>50800</xdr:colOff>
      <xdr:row>34</xdr:row>
      <xdr:rowOff>107957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66761"/>
          <a:ext cx="889000" cy="7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107957</xdr:rowOff>
    </xdr:from>
    <xdr:to>
      <xdr:col>10</xdr:col>
      <xdr:colOff>114300</xdr:colOff>
      <xdr:row>34</xdr:row>
      <xdr:rowOff>171334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37257"/>
          <a:ext cx="889000" cy="6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62796</xdr:rowOff>
    </xdr:from>
    <xdr:to>
      <xdr:col>24</xdr:col>
      <xdr:colOff>114300</xdr:colOff>
      <xdr:row>32</xdr:row>
      <xdr:rowOff>164396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4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85673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0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36812</xdr:rowOff>
    </xdr:from>
    <xdr:to>
      <xdr:col>20</xdr:col>
      <xdr:colOff>38100</xdr:colOff>
      <xdr:row>33</xdr:row>
      <xdr:rowOff>138412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69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154939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469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158111</xdr:rowOff>
    </xdr:from>
    <xdr:to>
      <xdr:col>15</xdr:col>
      <xdr:colOff>101600</xdr:colOff>
      <xdr:row>34</xdr:row>
      <xdr:rowOff>88261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1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104788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591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57157</xdr:rowOff>
    </xdr:from>
    <xdr:to>
      <xdr:col>10</xdr:col>
      <xdr:colOff>165100</xdr:colOff>
      <xdr:row>34</xdr:row>
      <xdr:rowOff>158757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8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3834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661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120534</xdr:rowOff>
    </xdr:from>
    <xdr:to>
      <xdr:col>6</xdr:col>
      <xdr:colOff>38100</xdr:colOff>
      <xdr:row>35</xdr:row>
      <xdr:rowOff>50684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4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67211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725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74081</xdr:rowOff>
    </xdr:from>
    <xdr:to>
      <xdr:col>24</xdr:col>
      <xdr:colOff>63500</xdr:colOff>
      <xdr:row>57</xdr:row>
      <xdr:rowOff>5005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675281"/>
          <a:ext cx="838200" cy="10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109513</xdr:rowOff>
    </xdr:from>
    <xdr:to>
      <xdr:col>19</xdr:col>
      <xdr:colOff>177800</xdr:colOff>
      <xdr:row>57</xdr:row>
      <xdr:rowOff>5005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710713"/>
          <a:ext cx="889000" cy="6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109513</xdr:rowOff>
    </xdr:from>
    <xdr:to>
      <xdr:col>15</xdr:col>
      <xdr:colOff>50800</xdr:colOff>
      <xdr:row>56</xdr:row>
      <xdr:rowOff>127641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10713"/>
          <a:ext cx="889000" cy="1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127329</xdr:rowOff>
    </xdr:from>
    <xdr:to>
      <xdr:col>10</xdr:col>
      <xdr:colOff>114300</xdr:colOff>
      <xdr:row>56</xdr:row>
      <xdr:rowOff>127641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728529"/>
          <a:ext cx="889000" cy="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23281</xdr:rowOff>
    </xdr:from>
    <xdr:to>
      <xdr:col>24</xdr:col>
      <xdr:colOff>114300</xdr:colOff>
      <xdr:row>56</xdr:row>
      <xdr:rowOff>124881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2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46158</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475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125655</xdr:rowOff>
    </xdr:from>
    <xdr:to>
      <xdr:col>20</xdr:col>
      <xdr:colOff>38100</xdr:colOff>
      <xdr:row>57</xdr:row>
      <xdr:rowOff>55805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2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46932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819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58713</xdr:rowOff>
    </xdr:from>
    <xdr:to>
      <xdr:col>15</xdr:col>
      <xdr:colOff>101600</xdr:colOff>
      <xdr:row>56</xdr:row>
      <xdr:rowOff>160313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65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5390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35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76841</xdr:rowOff>
    </xdr:from>
    <xdr:to>
      <xdr:col>10</xdr:col>
      <xdr:colOff>165100</xdr:colOff>
      <xdr:row>57</xdr:row>
      <xdr:rowOff>6991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67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23518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5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76529</xdr:rowOff>
    </xdr:from>
    <xdr:to>
      <xdr:col>6</xdr:col>
      <xdr:colOff>38100</xdr:colOff>
      <xdr:row>57</xdr:row>
      <xdr:rowOff>6679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67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23206</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452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118993</xdr:rowOff>
    </xdr:from>
    <xdr:to>
      <xdr:col>24</xdr:col>
      <xdr:colOff>63500</xdr:colOff>
      <xdr:row>77</xdr:row>
      <xdr:rowOff>127622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20643"/>
          <a:ext cx="838200" cy="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117887</xdr:rowOff>
    </xdr:from>
    <xdr:to>
      <xdr:col>19</xdr:col>
      <xdr:colOff>177800</xdr:colOff>
      <xdr:row>77</xdr:row>
      <xdr:rowOff>127622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319537"/>
          <a:ext cx="889000" cy="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93962</xdr:rowOff>
    </xdr:from>
    <xdr:to>
      <xdr:col>15</xdr:col>
      <xdr:colOff>50800</xdr:colOff>
      <xdr:row>77</xdr:row>
      <xdr:rowOff>117887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295612"/>
          <a:ext cx="889000" cy="2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93962</xdr:rowOff>
    </xdr:from>
    <xdr:to>
      <xdr:col>10</xdr:col>
      <xdr:colOff>114300</xdr:colOff>
      <xdr:row>77</xdr:row>
      <xdr:rowOff>153130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295612"/>
          <a:ext cx="889000" cy="5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68193</xdr:rowOff>
    </xdr:from>
    <xdr:to>
      <xdr:col>24</xdr:col>
      <xdr:colOff>114300</xdr:colOff>
      <xdr:row>77</xdr:row>
      <xdr:rowOff>169793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26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91070</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12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76822</xdr:rowOff>
    </xdr:from>
    <xdr:to>
      <xdr:col>20</xdr:col>
      <xdr:colOff>38100</xdr:colOff>
      <xdr:row>78</xdr:row>
      <xdr:rowOff>6972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27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23499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305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67087</xdr:rowOff>
    </xdr:from>
    <xdr:to>
      <xdr:col>15</xdr:col>
      <xdr:colOff>101600</xdr:colOff>
      <xdr:row>77</xdr:row>
      <xdr:rowOff>168687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26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13764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43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43162</xdr:rowOff>
    </xdr:from>
    <xdr:to>
      <xdr:col>10</xdr:col>
      <xdr:colOff>165100</xdr:colOff>
      <xdr:row>77</xdr:row>
      <xdr:rowOff>144762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2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161289</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02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102330</xdr:rowOff>
    </xdr:from>
    <xdr:to>
      <xdr:col>6</xdr:col>
      <xdr:colOff>38100</xdr:colOff>
      <xdr:row>78</xdr:row>
      <xdr:rowOff>32480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0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49007</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7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57645</xdr:rowOff>
    </xdr:from>
    <xdr:to>
      <xdr:col>24</xdr:col>
      <xdr:colOff>63500</xdr:colOff>
      <xdr:row>96</xdr:row>
      <xdr:rowOff>81178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16845"/>
          <a:ext cx="838200" cy="2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81178</xdr:rowOff>
    </xdr:from>
    <xdr:to>
      <xdr:col>19</xdr:col>
      <xdr:colOff>177800</xdr:colOff>
      <xdr:row>96</xdr:row>
      <xdr:rowOff>138888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40378"/>
          <a:ext cx="889000" cy="5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2236</xdr:rowOff>
    </xdr:from>
    <xdr:to>
      <xdr:col>15</xdr:col>
      <xdr:colOff>50800</xdr:colOff>
      <xdr:row>96</xdr:row>
      <xdr:rowOff>138888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461436"/>
          <a:ext cx="889000" cy="13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2236</xdr:rowOff>
    </xdr:from>
    <xdr:to>
      <xdr:col>10</xdr:col>
      <xdr:colOff>114300</xdr:colOff>
      <xdr:row>97</xdr:row>
      <xdr:rowOff>161734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61436"/>
          <a:ext cx="889000" cy="33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6845</xdr:rowOff>
    </xdr:from>
    <xdr:to>
      <xdr:col>24</xdr:col>
      <xdr:colOff>114300</xdr:colOff>
      <xdr:row>96</xdr:row>
      <xdr:rowOff>108445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6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156722</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44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30378</xdr:rowOff>
    </xdr:from>
    <xdr:to>
      <xdr:col>20</xdr:col>
      <xdr:colOff>38100</xdr:colOff>
      <xdr:row>96</xdr:row>
      <xdr:rowOff>131978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8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123105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58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88088</xdr:rowOff>
    </xdr:from>
    <xdr:to>
      <xdr:col>15</xdr:col>
      <xdr:colOff>101600</xdr:colOff>
      <xdr:row>97</xdr:row>
      <xdr:rowOff>18238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4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9365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4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122886</xdr:rowOff>
    </xdr:from>
    <xdr:to>
      <xdr:col>10</xdr:col>
      <xdr:colOff>165100</xdr:colOff>
      <xdr:row>96</xdr:row>
      <xdr:rowOff>53036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1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44163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0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110934</xdr:rowOff>
    </xdr:from>
    <xdr:to>
      <xdr:col>6</xdr:col>
      <xdr:colOff>38100</xdr:colOff>
      <xdr:row>98</xdr:row>
      <xdr:rowOff>41084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4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32211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3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10694</xdr:rowOff>
    </xdr:from>
    <xdr:to>
      <xdr:col>55</xdr:col>
      <xdr:colOff>0</xdr:colOff>
      <xdr:row>37</xdr:row>
      <xdr:rowOff>26272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54344"/>
          <a:ext cx="838200" cy="1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47689</xdr:rowOff>
    </xdr:from>
    <xdr:to>
      <xdr:col>50</xdr:col>
      <xdr:colOff>114300</xdr:colOff>
      <xdr:row>37</xdr:row>
      <xdr:rowOff>26272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19889"/>
          <a:ext cx="889000" cy="15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47689</xdr:rowOff>
    </xdr:from>
    <xdr:to>
      <xdr:col>45</xdr:col>
      <xdr:colOff>177800</xdr:colOff>
      <xdr:row>36</xdr:row>
      <xdr:rowOff>55811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19889"/>
          <a:ext cx="889000" cy="8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167795</xdr:rowOff>
    </xdr:from>
    <xdr:to>
      <xdr:col>41</xdr:col>
      <xdr:colOff>50800</xdr:colOff>
      <xdr:row>36</xdr:row>
      <xdr:rowOff>55811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97095"/>
          <a:ext cx="889000" cy="23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131344</xdr:rowOff>
    </xdr:from>
    <xdr:to>
      <xdr:col>55</xdr:col>
      <xdr:colOff>50800</xdr:colOff>
      <xdr:row>37</xdr:row>
      <xdr:rowOff>61494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0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46271</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146922</xdr:rowOff>
    </xdr:from>
    <xdr:to>
      <xdr:col>50</xdr:col>
      <xdr:colOff>165100</xdr:colOff>
      <xdr:row>37</xdr:row>
      <xdr:rowOff>77072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1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68199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1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168339</xdr:rowOff>
    </xdr:from>
    <xdr:to>
      <xdr:col>46</xdr:col>
      <xdr:colOff>38100</xdr:colOff>
      <xdr:row>36</xdr:row>
      <xdr:rowOff>98489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6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115016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4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5011</xdr:rowOff>
    </xdr:from>
    <xdr:to>
      <xdr:col>41</xdr:col>
      <xdr:colOff>101600</xdr:colOff>
      <xdr:row>36</xdr:row>
      <xdr:rowOff>106611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7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123138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5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116995</xdr:rowOff>
    </xdr:from>
    <xdr:to>
      <xdr:col>36</xdr:col>
      <xdr:colOff>165100</xdr:colOff>
      <xdr:row>35</xdr:row>
      <xdr:rowOff>47145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4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38272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3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132882</xdr:rowOff>
    </xdr:from>
    <xdr:to>
      <xdr:col>55</xdr:col>
      <xdr:colOff>0</xdr:colOff>
      <xdr:row>58</xdr:row>
      <xdr:rowOff>33765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905532"/>
          <a:ext cx="838200" cy="7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33765</xdr:rowOff>
    </xdr:from>
    <xdr:to>
      <xdr:col>50</xdr:col>
      <xdr:colOff>114300</xdr:colOff>
      <xdr:row>58</xdr:row>
      <xdr:rowOff>140506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977865"/>
          <a:ext cx="889000" cy="10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140506</xdr:rowOff>
    </xdr:from>
    <xdr:to>
      <xdr:col>45</xdr:col>
      <xdr:colOff>177800</xdr:colOff>
      <xdr:row>58</xdr:row>
      <xdr:rowOff>166107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10084606"/>
          <a:ext cx="889000" cy="2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139295</xdr:rowOff>
    </xdr:from>
    <xdr:to>
      <xdr:col>41</xdr:col>
      <xdr:colOff>50800</xdr:colOff>
      <xdr:row>58</xdr:row>
      <xdr:rowOff>166107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1008339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82082</xdr:rowOff>
    </xdr:from>
    <xdr:to>
      <xdr:col>55</xdr:col>
      <xdr:colOff>50800</xdr:colOff>
      <xdr:row>58</xdr:row>
      <xdr:rowOff>12232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5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104959</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7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154415</xdr:rowOff>
    </xdr:from>
    <xdr:to>
      <xdr:col>50</xdr:col>
      <xdr:colOff>165100</xdr:colOff>
      <xdr:row>58</xdr:row>
      <xdr:rowOff>84565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92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75692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01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89706</xdr:rowOff>
    </xdr:from>
    <xdr:to>
      <xdr:col>46</xdr:col>
      <xdr:colOff>38100</xdr:colOff>
      <xdr:row>59</xdr:row>
      <xdr:rowOff>19856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3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10983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2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115307</xdr:rowOff>
    </xdr:from>
    <xdr:to>
      <xdr:col>41</xdr:col>
      <xdr:colOff>101600</xdr:colOff>
      <xdr:row>59</xdr:row>
      <xdr:rowOff>45457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5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36584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5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88495</xdr:rowOff>
    </xdr:from>
    <xdr:to>
      <xdr:col>36</xdr:col>
      <xdr:colOff>165100</xdr:colOff>
      <xdr:row>59</xdr:row>
      <xdr:rowOff>18645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3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9772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12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54448</xdr:rowOff>
    </xdr:from>
    <xdr:to>
      <xdr:col>55</xdr:col>
      <xdr:colOff>0</xdr:colOff>
      <xdr:row>77</xdr:row>
      <xdr:rowOff>134330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56098"/>
          <a:ext cx="838200" cy="7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134330</xdr:rowOff>
    </xdr:from>
    <xdr:to>
      <xdr:col>50</xdr:col>
      <xdr:colOff>114300</xdr:colOff>
      <xdr:row>78</xdr:row>
      <xdr:rowOff>100172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35980"/>
          <a:ext cx="889000" cy="13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100172</xdr:rowOff>
    </xdr:from>
    <xdr:to>
      <xdr:col>45</xdr:col>
      <xdr:colOff>177800</xdr:colOff>
      <xdr:row>78</xdr:row>
      <xdr:rowOff>105566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73272"/>
          <a:ext cx="889000" cy="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84071</xdr:rowOff>
    </xdr:from>
    <xdr:to>
      <xdr:col>41</xdr:col>
      <xdr:colOff>50800</xdr:colOff>
      <xdr:row>78</xdr:row>
      <xdr:rowOff>105566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57171"/>
          <a:ext cx="889000" cy="2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3648</xdr:rowOff>
    </xdr:from>
    <xdr:to>
      <xdr:col>55</xdr:col>
      <xdr:colOff>50800</xdr:colOff>
      <xdr:row>77</xdr:row>
      <xdr:rowOff>105248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0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26525</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5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83530</xdr:rowOff>
    </xdr:from>
    <xdr:to>
      <xdr:col>50</xdr:col>
      <xdr:colOff>165100</xdr:colOff>
      <xdr:row>78</xdr:row>
      <xdr:rowOff>13680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2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30207</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06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49372</xdr:rowOff>
    </xdr:from>
    <xdr:to>
      <xdr:col>46</xdr:col>
      <xdr:colOff>38100</xdr:colOff>
      <xdr:row>78</xdr:row>
      <xdr:rowOff>150972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2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142099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1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54766</xdr:rowOff>
    </xdr:from>
    <xdr:to>
      <xdr:col>41</xdr:col>
      <xdr:colOff>101600</xdr:colOff>
      <xdr:row>78</xdr:row>
      <xdr:rowOff>156366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147493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2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33271</xdr:rowOff>
    </xdr:from>
    <xdr:to>
      <xdr:col>36</xdr:col>
      <xdr:colOff>165100</xdr:colOff>
      <xdr:row>78</xdr:row>
      <xdr:rowOff>134871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0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125998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9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74371</xdr:rowOff>
    </xdr:from>
    <xdr:to>
      <xdr:col>55</xdr:col>
      <xdr:colOff>0</xdr:colOff>
      <xdr:row>98</xdr:row>
      <xdr:rowOff>81260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76471"/>
          <a:ext cx="838200" cy="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73168</xdr:rowOff>
    </xdr:from>
    <xdr:to>
      <xdr:col>50</xdr:col>
      <xdr:colOff>114300</xdr:colOff>
      <xdr:row>98</xdr:row>
      <xdr:rowOff>81260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75268"/>
          <a:ext cx="889000" cy="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73168</xdr:rowOff>
    </xdr:from>
    <xdr:to>
      <xdr:col>45</xdr:col>
      <xdr:colOff>177800</xdr:colOff>
      <xdr:row>98</xdr:row>
      <xdr:rowOff>94652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75268"/>
          <a:ext cx="889000" cy="2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82728</xdr:rowOff>
    </xdr:from>
    <xdr:to>
      <xdr:col>41</xdr:col>
      <xdr:colOff>50800</xdr:colOff>
      <xdr:row>98</xdr:row>
      <xdr:rowOff>94652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84828"/>
          <a:ext cx="889000" cy="1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23571</xdr:rowOff>
    </xdr:from>
    <xdr:to>
      <xdr:col>55</xdr:col>
      <xdr:colOff>50800</xdr:colOff>
      <xdr:row>98</xdr:row>
      <xdr:rowOff>125171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109948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4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30460</xdr:rowOff>
    </xdr:from>
    <xdr:to>
      <xdr:col>50</xdr:col>
      <xdr:colOff>165100</xdr:colOff>
      <xdr:row>98</xdr:row>
      <xdr:rowOff>132060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123187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22368</xdr:rowOff>
    </xdr:from>
    <xdr:to>
      <xdr:col>46</xdr:col>
      <xdr:colOff>38100</xdr:colOff>
      <xdr:row>98</xdr:row>
      <xdr:rowOff>123968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2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115095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1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43852</xdr:rowOff>
    </xdr:from>
    <xdr:to>
      <xdr:col>41</xdr:col>
      <xdr:colOff>101600</xdr:colOff>
      <xdr:row>98</xdr:row>
      <xdr:rowOff>145452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4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136579</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26428" y="1693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31928</xdr:rowOff>
    </xdr:from>
    <xdr:to>
      <xdr:col>36</xdr:col>
      <xdr:colOff>165100</xdr:colOff>
      <xdr:row>98</xdr:row>
      <xdr:rowOff>133528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3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124655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26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5060</xdr:rowOff>
    </xdr:from>
    <xdr:to>
      <xdr:col>85</xdr:col>
      <xdr:colOff>127000</xdr:colOff>
      <xdr:row>38</xdr:row>
      <xdr:rowOff>23880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20160"/>
          <a:ext cx="838200" cy="1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150318</xdr:rowOff>
    </xdr:from>
    <xdr:to>
      <xdr:col>81</xdr:col>
      <xdr:colOff>50800</xdr:colOff>
      <xdr:row>38</xdr:row>
      <xdr:rowOff>5060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322518"/>
          <a:ext cx="889000" cy="19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150318</xdr:rowOff>
    </xdr:from>
    <xdr:to>
      <xdr:col>76</xdr:col>
      <xdr:colOff>114300</xdr:colOff>
      <xdr:row>38</xdr:row>
      <xdr:rowOff>4940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322518"/>
          <a:ext cx="889000" cy="197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97232</xdr:rowOff>
    </xdr:from>
    <xdr:to>
      <xdr:col>71</xdr:col>
      <xdr:colOff>177800</xdr:colOff>
      <xdr:row>38</xdr:row>
      <xdr:rowOff>4940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440882"/>
          <a:ext cx="889000" cy="7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144530</xdr:rowOff>
    </xdr:from>
    <xdr:to>
      <xdr:col>85</xdr:col>
      <xdr:colOff>177800</xdr:colOff>
      <xdr:row>38</xdr:row>
      <xdr:rowOff>74680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378565"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125710</xdr:rowOff>
    </xdr:from>
    <xdr:to>
      <xdr:col>81</xdr:col>
      <xdr:colOff>101600</xdr:colOff>
      <xdr:row>38</xdr:row>
      <xdr:rowOff>55860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6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46987</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62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99518</xdr:rowOff>
    </xdr:from>
    <xdr:to>
      <xdr:col>76</xdr:col>
      <xdr:colOff>165100</xdr:colOff>
      <xdr:row>37</xdr:row>
      <xdr:rowOff>29668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27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46195</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604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125590</xdr:rowOff>
    </xdr:from>
    <xdr:to>
      <xdr:col>72</xdr:col>
      <xdr:colOff>38100</xdr:colOff>
      <xdr:row>38</xdr:row>
      <xdr:rowOff>55741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6924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46867</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6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46432</xdr:rowOff>
    </xdr:from>
    <xdr:to>
      <xdr:col>67</xdr:col>
      <xdr:colOff>101600</xdr:colOff>
      <xdr:row>37</xdr:row>
      <xdr:rowOff>148032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39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164559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16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47587</xdr:rowOff>
    </xdr:from>
    <xdr:to>
      <xdr:col>85</xdr:col>
      <xdr:colOff>127000</xdr:colOff>
      <xdr:row>77</xdr:row>
      <xdr:rowOff>110528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906337"/>
          <a:ext cx="838200" cy="40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47587</xdr:rowOff>
    </xdr:from>
    <xdr:to>
      <xdr:col>81</xdr:col>
      <xdr:colOff>50800</xdr:colOff>
      <xdr:row>78</xdr:row>
      <xdr:rowOff>39129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906337"/>
          <a:ext cx="889000" cy="50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39129</xdr:rowOff>
    </xdr:from>
    <xdr:to>
      <xdr:col>76</xdr:col>
      <xdr:colOff>114300</xdr:colOff>
      <xdr:row>78</xdr:row>
      <xdr:rowOff>98107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412229"/>
          <a:ext cx="889000" cy="5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98107</xdr:rowOff>
    </xdr:from>
    <xdr:to>
      <xdr:col>71</xdr:col>
      <xdr:colOff>177800</xdr:colOff>
      <xdr:row>78</xdr:row>
      <xdr:rowOff>125640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471207"/>
          <a:ext cx="889000" cy="2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59728</xdr:rowOff>
    </xdr:from>
    <xdr:to>
      <xdr:col>85</xdr:col>
      <xdr:colOff>177800</xdr:colOff>
      <xdr:row>77</xdr:row>
      <xdr:rowOff>161328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6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38155</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3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168237</xdr:rowOff>
    </xdr:from>
    <xdr:to>
      <xdr:col>81</xdr:col>
      <xdr:colOff>101600</xdr:colOff>
      <xdr:row>75</xdr:row>
      <xdr:rowOff>98387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5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114914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63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159779</xdr:rowOff>
    </xdr:from>
    <xdr:to>
      <xdr:col>76</xdr:col>
      <xdr:colOff>165100</xdr:colOff>
      <xdr:row>78</xdr:row>
      <xdr:rowOff>89929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6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81056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45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47307</xdr:rowOff>
    </xdr:from>
    <xdr:to>
      <xdr:col>72</xdr:col>
      <xdr:colOff>38100</xdr:colOff>
      <xdr:row>78</xdr:row>
      <xdr:rowOff>148907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42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140034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51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74840</xdr:rowOff>
    </xdr:from>
    <xdr:to>
      <xdr:col>67</xdr:col>
      <xdr:colOff>101600</xdr:colOff>
      <xdr:row>79</xdr:row>
      <xdr:rowOff>4990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44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167567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54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149675</xdr:rowOff>
    </xdr:from>
    <xdr:to>
      <xdr:col>85</xdr:col>
      <xdr:colOff>127000</xdr:colOff>
      <xdr:row>98</xdr:row>
      <xdr:rowOff>168283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951775"/>
          <a:ext cx="838200" cy="1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46706</xdr:rowOff>
    </xdr:from>
    <xdr:to>
      <xdr:col>81</xdr:col>
      <xdr:colOff>50800</xdr:colOff>
      <xdr:row>98</xdr:row>
      <xdr:rowOff>168283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48806"/>
          <a:ext cx="889000" cy="12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39016</xdr:rowOff>
    </xdr:from>
    <xdr:to>
      <xdr:col>76</xdr:col>
      <xdr:colOff>114300</xdr:colOff>
      <xdr:row>98</xdr:row>
      <xdr:rowOff>46706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69666"/>
          <a:ext cx="889000" cy="17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39016</xdr:rowOff>
    </xdr:from>
    <xdr:to>
      <xdr:col>71</xdr:col>
      <xdr:colOff>177800</xdr:colOff>
      <xdr:row>98</xdr:row>
      <xdr:rowOff>1535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69666"/>
          <a:ext cx="889000" cy="13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98875</xdr:rowOff>
    </xdr:from>
    <xdr:to>
      <xdr:col>85</xdr:col>
      <xdr:colOff>177800</xdr:colOff>
      <xdr:row>99</xdr:row>
      <xdr:rowOff>29025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90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13802</xdr:rowOff>
    </xdr:from>
    <xdr:ext cx="469744"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81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117483</xdr:rowOff>
    </xdr:from>
    <xdr:to>
      <xdr:col>81</xdr:col>
      <xdr:colOff>101600</xdr:colOff>
      <xdr:row>99</xdr:row>
      <xdr:rowOff>47633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91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38760</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701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167356</xdr:rowOff>
    </xdr:from>
    <xdr:to>
      <xdr:col>76</xdr:col>
      <xdr:colOff>165100</xdr:colOff>
      <xdr:row>98</xdr:row>
      <xdr:rowOff>97506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88633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9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159666</xdr:rowOff>
    </xdr:from>
    <xdr:to>
      <xdr:col>72</xdr:col>
      <xdr:colOff>38100</xdr:colOff>
      <xdr:row>97</xdr:row>
      <xdr:rowOff>89816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1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80943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1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122185</xdr:rowOff>
    </xdr:from>
    <xdr:to>
      <xdr:col>67</xdr:col>
      <xdr:colOff>101600</xdr:colOff>
      <xdr:row>98</xdr:row>
      <xdr:rowOff>52335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5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43462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4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95626</xdr:rowOff>
    </xdr:from>
    <xdr:to>
      <xdr:col>116</xdr:col>
      <xdr:colOff>63500</xdr:colOff>
      <xdr:row>37</xdr:row>
      <xdr:rowOff>99466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439276"/>
          <a:ext cx="838200" cy="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168161</xdr:rowOff>
    </xdr:from>
    <xdr:to>
      <xdr:col>111</xdr:col>
      <xdr:colOff>177800</xdr:colOff>
      <xdr:row>37</xdr:row>
      <xdr:rowOff>95626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340361"/>
          <a:ext cx="889000" cy="9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67305</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58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168161</xdr:rowOff>
    </xdr:from>
    <xdr:to>
      <xdr:col>107</xdr:col>
      <xdr:colOff>50800</xdr:colOff>
      <xdr:row>37</xdr:row>
      <xdr:rowOff>3523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340361"/>
          <a:ext cx="889000" cy="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78483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59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3523</xdr:rowOff>
    </xdr:from>
    <xdr:to>
      <xdr:col>102</xdr:col>
      <xdr:colOff>114300</xdr:colOff>
      <xdr:row>37</xdr:row>
      <xdr:rowOff>63233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347173"/>
          <a:ext cx="889000" cy="5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87192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48666</xdr:rowOff>
    </xdr:from>
    <xdr:to>
      <xdr:col>116</xdr:col>
      <xdr:colOff>114300</xdr:colOff>
      <xdr:row>37</xdr:row>
      <xdr:rowOff>150266</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39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71543</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2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44826</xdr:rowOff>
    </xdr:from>
    <xdr:to>
      <xdr:col>112</xdr:col>
      <xdr:colOff>38100</xdr:colOff>
      <xdr:row>37</xdr:row>
      <xdr:rowOff>146426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38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162953</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16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117361</xdr:rowOff>
    </xdr:from>
    <xdr:to>
      <xdr:col>107</xdr:col>
      <xdr:colOff>101600</xdr:colOff>
      <xdr:row>37</xdr:row>
      <xdr:rowOff>47511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28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64038</xdr:rowOff>
    </xdr:from>
    <xdr:ext cx="534377"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67111" y="606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124173</xdr:rowOff>
    </xdr:from>
    <xdr:to>
      <xdr:col>102</xdr:col>
      <xdr:colOff>165100</xdr:colOff>
      <xdr:row>37</xdr:row>
      <xdr:rowOff>54323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29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70850</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278111" y="607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12433</xdr:rowOff>
    </xdr:from>
    <xdr:to>
      <xdr:col>98</xdr:col>
      <xdr:colOff>38100</xdr:colOff>
      <xdr:row>37</xdr:row>
      <xdr:rowOff>114033</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35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130560</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389111" y="613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156997</xdr:rowOff>
    </xdr:from>
    <xdr:to>
      <xdr:col>116</xdr:col>
      <xdr:colOff>63500</xdr:colOff>
      <xdr:row>57</xdr:row>
      <xdr:rowOff>167170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9929647"/>
          <a:ext cx="8382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919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167170</xdr:rowOff>
    </xdr:from>
    <xdr:to>
      <xdr:col>111</xdr:col>
      <xdr:colOff>177800</xdr:colOff>
      <xdr:row>57</xdr:row>
      <xdr:rowOff>170866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9939820"/>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61460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1000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170866</xdr:rowOff>
    </xdr:from>
    <xdr:to>
      <xdr:col>107</xdr:col>
      <xdr:colOff>50800</xdr:colOff>
      <xdr:row>58</xdr:row>
      <xdr:rowOff>3683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9943516"/>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98188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4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3683</xdr:rowOff>
    </xdr:from>
    <xdr:to>
      <xdr:col>102</xdr:col>
      <xdr:colOff>114300</xdr:colOff>
      <xdr:row>58</xdr:row>
      <xdr:rowOff>7607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9947783"/>
          <a:ext cx="8890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83862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0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106197</xdr:rowOff>
    </xdr:from>
    <xdr:to>
      <xdr:col>116</xdr:col>
      <xdr:colOff>114300</xdr:colOff>
      <xdr:row>58</xdr:row>
      <xdr:rowOff>36347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8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129074</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73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116370</xdr:rowOff>
    </xdr:from>
    <xdr:to>
      <xdr:col>112</xdr:col>
      <xdr:colOff>38100</xdr:colOff>
      <xdr:row>58</xdr:row>
      <xdr:rowOff>46520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88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63047</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966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120066</xdr:rowOff>
    </xdr:from>
    <xdr:to>
      <xdr:col>107</xdr:col>
      <xdr:colOff>101600</xdr:colOff>
      <xdr:row>58</xdr:row>
      <xdr:rowOff>50216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89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66743</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966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124333</xdr:rowOff>
    </xdr:from>
    <xdr:to>
      <xdr:col>102</xdr:col>
      <xdr:colOff>165100</xdr:colOff>
      <xdr:row>58</xdr:row>
      <xdr:rowOff>54483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89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71010</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967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128257</xdr:rowOff>
    </xdr:from>
    <xdr:to>
      <xdr:col>98</xdr:col>
      <xdr:colOff>38100</xdr:colOff>
      <xdr:row>58</xdr:row>
      <xdr:rowOff>58407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90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74934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67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1832</xdr:rowOff>
    </xdr:from>
    <xdr:to>
      <xdr:col>116</xdr:col>
      <xdr:colOff>63500</xdr:colOff>
      <xdr:row>75</xdr:row>
      <xdr:rowOff>12919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860582"/>
          <a:ext cx="8382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12919</xdr:rowOff>
    </xdr:from>
    <xdr:to>
      <xdr:col>111</xdr:col>
      <xdr:colOff>177800</xdr:colOff>
      <xdr:row>75</xdr:row>
      <xdr:rowOff>72880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871669"/>
          <a:ext cx="889000" cy="5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72880</xdr:rowOff>
    </xdr:from>
    <xdr:to>
      <xdr:col>107</xdr:col>
      <xdr:colOff>50800</xdr:colOff>
      <xdr:row>75</xdr:row>
      <xdr:rowOff>136179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931630"/>
          <a:ext cx="889000" cy="6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135996</xdr:rowOff>
    </xdr:from>
    <xdr:to>
      <xdr:col>102</xdr:col>
      <xdr:colOff>114300</xdr:colOff>
      <xdr:row>75</xdr:row>
      <xdr:rowOff>136179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299474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122482</xdr:rowOff>
    </xdr:from>
    <xdr:to>
      <xdr:col>116</xdr:col>
      <xdr:colOff>114300</xdr:colOff>
      <xdr:row>75</xdr:row>
      <xdr:rowOff>52632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80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100909</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78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133569</xdr:rowOff>
    </xdr:from>
    <xdr:to>
      <xdr:col>112</xdr:col>
      <xdr:colOff>38100</xdr:colOff>
      <xdr:row>75</xdr:row>
      <xdr:rowOff>63719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82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54846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91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22080</xdr:rowOff>
    </xdr:from>
    <xdr:to>
      <xdr:col>107</xdr:col>
      <xdr:colOff>101600</xdr:colOff>
      <xdr:row>75</xdr:row>
      <xdr:rowOff>123680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88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114808</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97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85379</xdr:rowOff>
    </xdr:from>
    <xdr:to>
      <xdr:col>102</xdr:col>
      <xdr:colOff>165100</xdr:colOff>
      <xdr:row>76</xdr:row>
      <xdr:rowOff>15529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94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6656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03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85196</xdr:rowOff>
    </xdr:from>
    <xdr:to>
      <xdr:col>98</xdr:col>
      <xdr:colOff>38100</xdr:colOff>
      <xdr:row>76</xdr:row>
      <xdr:rowOff>15346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94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6473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03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令和６年度決算の特徴点は、次のとおり。</a:t>
          </a:r>
        </a:p>
        <a:p>
          <a:r>
            <a:rPr kumimoji="1" lang="ja-JP" altLang="en-US" sz="1200">
              <a:latin typeface="ＭＳ Ｐゴシック" panose="020B0600070205080204" pitchFamily="50" charset="-128"/>
              <a:ea typeface="ＭＳ Ｐゴシック" panose="020B0600070205080204" pitchFamily="50" charset="-128"/>
            </a:rPr>
            <a:t>○人件費：給与改定、会計年度任用職員への勤勉手当支給開始により増。○物件費：ふるさと応援寄附金関係増により増。○維持補修費：町道及び農道の維持補修費の微増。○扶助費：重点支援地方交付金事業の増。○補助費等：蔵王病院事業会計負担金により増。○普通建設事業費：統合中学校及び認定こども園建設改修工事関係により増。○公債費：前年度公共用地先行取得等事業の借換の皆減、及び前年度繰上償還により減。○積立金：ふるさと応援寄附基金及び企業版ふるさと納税基金積立金の増。○投資及び出資金：水道事業会計への出資金</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の減。</a:t>
          </a:r>
          <a:r>
            <a:rPr kumimoji="1" lang="ja-JP" altLang="en-US" sz="1200">
              <a:latin typeface="ＭＳ Ｐゴシック" panose="020B0600070205080204" pitchFamily="50" charset="-128"/>
              <a:ea typeface="ＭＳ Ｐゴシック" panose="020B0600070205080204" pitchFamily="50" charset="-128"/>
            </a:rPr>
            <a:t>○繰出金：</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繰出金総額は減少したものの、人口減少率が繰出金の減少率を上回っていることにより増。</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宮城県蔵王町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10,916
10,749
152.83
8,328,860
8,041,813
225,169
4,410,535
4,995,483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171323</xdr:rowOff>
    </xdr:from>
    <xdr:to>
      <xdr:col>24</xdr:col>
      <xdr:colOff>63500</xdr:colOff>
      <xdr:row>33</xdr:row>
      <xdr:rowOff>115507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657723"/>
          <a:ext cx="838200" cy="11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135128</xdr:rowOff>
    </xdr:from>
    <xdr:to>
      <xdr:col>19</xdr:col>
      <xdr:colOff>177800</xdr:colOff>
      <xdr:row>32</xdr:row>
      <xdr:rowOff>171323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621528"/>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135128</xdr:rowOff>
    </xdr:from>
    <xdr:to>
      <xdr:col>15</xdr:col>
      <xdr:colOff>50800</xdr:colOff>
      <xdr:row>33</xdr:row>
      <xdr:rowOff>70167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21528"/>
          <a:ext cx="889000" cy="10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70167</xdr:rowOff>
    </xdr:from>
    <xdr:to>
      <xdr:col>10</xdr:col>
      <xdr:colOff>114300</xdr:colOff>
      <xdr:row>33</xdr:row>
      <xdr:rowOff>109982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28017"/>
          <a:ext cx="889000" cy="39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64707</xdr:rowOff>
    </xdr:from>
    <xdr:to>
      <xdr:col>24</xdr:col>
      <xdr:colOff>114300</xdr:colOff>
      <xdr:row>33</xdr:row>
      <xdr:rowOff>166307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2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87584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7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120523</xdr:rowOff>
    </xdr:from>
    <xdr:to>
      <xdr:col>20</xdr:col>
      <xdr:colOff>38100</xdr:colOff>
      <xdr:row>33</xdr:row>
      <xdr:rowOff>50673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0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67200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8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84328</xdr:rowOff>
    </xdr:from>
    <xdr:to>
      <xdr:col>15</xdr:col>
      <xdr:colOff>101600</xdr:colOff>
      <xdr:row>33</xdr:row>
      <xdr:rowOff>14478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31005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4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19367</xdr:rowOff>
    </xdr:from>
    <xdr:to>
      <xdr:col>10</xdr:col>
      <xdr:colOff>165100</xdr:colOff>
      <xdr:row>33</xdr:row>
      <xdr:rowOff>120967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7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137494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5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59182</xdr:rowOff>
    </xdr:from>
    <xdr:to>
      <xdr:col>6</xdr:col>
      <xdr:colOff>38100</xdr:colOff>
      <xdr:row>33</xdr:row>
      <xdr:rowOff>160782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1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5859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9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47708</xdr:rowOff>
    </xdr:from>
    <xdr:to>
      <xdr:col>24</xdr:col>
      <xdr:colOff>63500</xdr:colOff>
      <xdr:row>57</xdr:row>
      <xdr:rowOff>131653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20358"/>
          <a:ext cx="838200" cy="8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101902</xdr:rowOff>
    </xdr:from>
    <xdr:to>
      <xdr:col>19</xdr:col>
      <xdr:colOff>177800</xdr:colOff>
      <xdr:row>57</xdr:row>
      <xdr:rowOff>131653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74552"/>
          <a:ext cx="889000" cy="2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14352</xdr:rowOff>
    </xdr:from>
    <xdr:to>
      <xdr:col>15</xdr:col>
      <xdr:colOff>50800</xdr:colOff>
      <xdr:row>57</xdr:row>
      <xdr:rowOff>101902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787002"/>
          <a:ext cx="889000" cy="87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83265</xdr:rowOff>
    </xdr:from>
    <xdr:to>
      <xdr:col>10</xdr:col>
      <xdr:colOff>114300</xdr:colOff>
      <xdr:row>57</xdr:row>
      <xdr:rowOff>14352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13015"/>
          <a:ext cx="889000" cy="27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168358</xdr:rowOff>
    </xdr:from>
    <xdr:to>
      <xdr:col>24</xdr:col>
      <xdr:colOff>114300</xdr:colOff>
      <xdr:row>57</xdr:row>
      <xdr:rowOff>98508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6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146785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4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80853</xdr:rowOff>
    </xdr:from>
    <xdr:to>
      <xdr:col>20</xdr:col>
      <xdr:colOff>38100</xdr:colOff>
      <xdr:row>58</xdr:row>
      <xdr:rowOff>11003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5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4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51102</xdr:rowOff>
    </xdr:from>
    <xdr:to>
      <xdr:col>15</xdr:col>
      <xdr:colOff>101600</xdr:colOff>
      <xdr:row>57</xdr:row>
      <xdr:rowOff>152702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2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143829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16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135002</xdr:rowOff>
    </xdr:from>
    <xdr:to>
      <xdr:col>10</xdr:col>
      <xdr:colOff>165100</xdr:colOff>
      <xdr:row>57</xdr:row>
      <xdr:rowOff>65152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3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56279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28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32465</xdr:rowOff>
    </xdr:from>
    <xdr:to>
      <xdr:col>6</xdr:col>
      <xdr:colOff>38100</xdr:colOff>
      <xdr:row>55</xdr:row>
      <xdr:rowOff>134065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46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125192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554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3904</xdr:rowOff>
    </xdr:from>
    <xdr:to>
      <xdr:col>24</xdr:col>
      <xdr:colOff>63500</xdr:colOff>
      <xdr:row>75</xdr:row>
      <xdr:rowOff>19655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691204"/>
          <a:ext cx="838200" cy="18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120721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08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19655</xdr:rowOff>
    </xdr:from>
    <xdr:to>
      <xdr:col>19</xdr:col>
      <xdr:colOff>177800</xdr:colOff>
      <xdr:row>76</xdr:row>
      <xdr:rowOff>139776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878405"/>
          <a:ext cx="889000" cy="29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170022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28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139776</xdr:rowOff>
    </xdr:from>
    <xdr:to>
      <xdr:col>15</xdr:col>
      <xdr:colOff>50800</xdr:colOff>
      <xdr:row>76</xdr:row>
      <xdr:rowOff>155459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169976"/>
          <a:ext cx="889000" cy="1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155459</xdr:rowOff>
    </xdr:from>
    <xdr:to>
      <xdr:col>10</xdr:col>
      <xdr:colOff>114300</xdr:colOff>
      <xdr:row>78</xdr:row>
      <xdr:rowOff>3942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85659"/>
          <a:ext cx="889000" cy="19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124554</xdr:rowOff>
    </xdr:from>
    <xdr:to>
      <xdr:col>24</xdr:col>
      <xdr:colOff>114300</xdr:colOff>
      <xdr:row>74</xdr:row>
      <xdr:rowOff>54704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4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147431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491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140305</xdr:rowOff>
    </xdr:from>
    <xdr:to>
      <xdr:col>20</xdr:col>
      <xdr:colOff>38100</xdr:colOff>
      <xdr:row>75</xdr:row>
      <xdr:rowOff>70455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82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86982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602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88976</xdr:rowOff>
    </xdr:from>
    <xdr:to>
      <xdr:col>15</xdr:col>
      <xdr:colOff>101600</xdr:colOff>
      <xdr:row>77</xdr:row>
      <xdr:rowOff>19126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1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10253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11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104659</xdr:rowOff>
    </xdr:from>
    <xdr:to>
      <xdr:col>10</xdr:col>
      <xdr:colOff>165100</xdr:colOff>
      <xdr:row>77</xdr:row>
      <xdr:rowOff>34809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3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25936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27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124592</xdr:rowOff>
    </xdr:from>
    <xdr:to>
      <xdr:col>6</xdr:col>
      <xdr:colOff>38100</xdr:colOff>
      <xdr:row>78</xdr:row>
      <xdr:rowOff>54742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45869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18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28786</xdr:rowOff>
    </xdr:from>
    <xdr:to>
      <xdr:col>24</xdr:col>
      <xdr:colOff>63500</xdr:colOff>
      <xdr:row>97</xdr:row>
      <xdr:rowOff>66559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59436"/>
          <a:ext cx="838200" cy="3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118201</xdr:rowOff>
    </xdr:from>
    <xdr:to>
      <xdr:col>19</xdr:col>
      <xdr:colOff>177800</xdr:colOff>
      <xdr:row>97</xdr:row>
      <xdr:rowOff>66559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234501"/>
          <a:ext cx="889000" cy="46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118201</xdr:rowOff>
    </xdr:from>
    <xdr:to>
      <xdr:col>15</xdr:col>
      <xdr:colOff>50800</xdr:colOff>
      <xdr:row>96</xdr:row>
      <xdr:rowOff>148213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234501"/>
          <a:ext cx="889000" cy="37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148213</xdr:rowOff>
    </xdr:from>
    <xdr:to>
      <xdr:col>10</xdr:col>
      <xdr:colOff>114300</xdr:colOff>
      <xdr:row>98</xdr:row>
      <xdr:rowOff>43579</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07413"/>
          <a:ext cx="889000" cy="23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149436</xdr:rowOff>
    </xdr:from>
    <xdr:to>
      <xdr:col>24</xdr:col>
      <xdr:colOff>114300</xdr:colOff>
      <xdr:row>97</xdr:row>
      <xdr:rowOff>79586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863</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6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15759</xdr:rowOff>
    </xdr:from>
    <xdr:to>
      <xdr:col>20</xdr:col>
      <xdr:colOff>38100</xdr:colOff>
      <xdr:row>97</xdr:row>
      <xdr:rowOff>117359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4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133886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421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67401</xdr:rowOff>
    </xdr:from>
    <xdr:to>
      <xdr:col>15</xdr:col>
      <xdr:colOff>101600</xdr:colOff>
      <xdr:row>94</xdr:row>
      <xdr:rowOff>169001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18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14078</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08795" y="15958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97413</xdr:rowOff>
    </xdr:from>
    <xdr:to>
      <xdr:col>10</xdr:col>
      <xdr:colOff>165100</xdr:colOff>
      <xdr:row>97</xdr:row>
      <xdr:rowOff>27563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5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44090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33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164229</xdr:rowOff>
    </xdr:from>
    <xdr:to>
      <xdr:col>6</xdr:col>
      <xdr:colOff>38100</xdr:colOff>
      <xdr:row>98</xdr:row>
      <xdr:rowOff>94379</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9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85506</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8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31115</xdr:rowOff>
    </xdr:from>
    <xdr:to>
      <xdr:col>55</xdr:col>
      <xdr:colOff>0</xdr:colOff>
      <xdr:row>39</xdr:row>
      <xdr:rowOff>31115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1766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31115</xdr:rowOff>
    </xdr:from>
    <xdr:to>
      <xdr:col>50</xdr:col>
      <xdr:colOff>114300</xdr:colOff>
      <xdr:row>39</xdr:row>
      <xdr:rowOff>31496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1766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31496</xdr:rowOff>
    </xdr:from>
    <xdr:to>
      <xdr:col>45</xdr:col>
      <xdr:colOff>177800</xdr:colOff>
      <xdr:row>39</xdr:row>
      <xdr:rowOff>31496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180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98552</xdr:rowOff>
    </xdr:from>
    <xdr:to>
      <xdr:col>41</xdr:col>
      <xdr:colOff>50800</xdr:colOff>
      <xdr:row>39</xdr:row>
      <xdr:rowOff>31496</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442202"/>
          <a:ext cx="889000" cy="27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151765</xdr:rowOff>
    </xdr:from>
    <xdr:to>
      <xdr:col>55</xdr:col>
      <xdr:colOff>50800</xdr:colOff>
      <xdr:row>39</xdr:row>
      <xdr:rowOff>81915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66692</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817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151765</xdr:rowOff>
    </xdr:from>
    <xdr:to>
      <xdr:col>50</xdr:col>
      <xdr:colOff>165100</xdr:colOff>
      <xdr:row>39</xdr:row>
      <xdr:rowOff>81915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73042</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7595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152146</xdr:rowOff>
    </xdr:from>
    <xdr:to>
      <xdr:col>46</xdr:col>
      <xdr:colOff>38100</xdr:colOff>
      <xdr:row>39</xdr:row>
      <xdr:rowOff>82296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73423</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7599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152146</xdr:rowOff>
    </xdr:from>
    <xdr:to>
      <xdr:col>41</xdr:col>
      <xdr:colOff>101600</xdr:colOff>
      <xdr:row>39</xdr:row>
      <xdr:rowOff>82296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73423</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04333" y="67599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47752</xdr:rowOff>
    </xdr:from>
    <xdr:to>
      <xdr:col>36</xdr:col>
      <xdr:colOff>165100</xdr:colOff>
      <xdr:row>37</xdr:row>
      <xdr:rowOff>149352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165879</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166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55338</xdr:rowOff>
    </xdr:from>
    <xdr:to>
      <xdr:col>55</xdr:col>
      <xdr:colOff>0</xdr:colOff>
      <xdr:row>58</xdr:row>
      <xdr:rowOff>67024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9999438"/>
          <a:ext cx="838200" cy="1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36885</xdr:rowOff>
    </xdr:from>
    <xdr:to>
      <xdr:col>50</xdr:col>
      <xdr:colOff>114300</xdr:colOff>
      <xdr:row>58</xdr:row>
      <xdr:rowOff>55338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9980985"/>
          <a:ext cx="889000" cy="18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36885</xdr:rowOff>
    </xdr:from>
    <xdr:to>
      <xdr:col>45</xdr:col>
      <xdr:colOff>177800</xdr:colOff>
      <xdr:row>58</xdr:row>
      <xdr:rowOff>46985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980985"/>
          <a:ext cx="889000" cy="1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46985</xdr:rowOff>
    </xdr:from>
    <xdr:to>
      <xdr:col>41</xdr:col>
      <xdr:colOff>50800</xdr:colOff>
      <xdr:row>58</xdr:row>
      <xdr:rowOff>47999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9991085"/>
          <a:ext cx="8890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16224</xdr:rowOff>
    </xdr:from>
    <xdr:to>
      <xdr:col>55</xdr:col>
      <xdr:colOff>50800</xdr:colOff>
      <xdr:row>58</xdr:row>
      <xdr:rowOff>117824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6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102601</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7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4538</xdr:rowOff>
    </xdr:from>
    <xdr:to>
      <xdr:col>50</xdr:col>
      <xdr:colOff>165100</xdr:colOff>
      <xdr:row>58</xdr:row>
      <xdr:rowOff>106138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4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97265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04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157535</xdr:rowOff>
    </xdr:from>
    <xdr:to>
      <xdr:col>46</xdr:col>
      <xdr:colOff>38100</xdr:colOff>
      <xdr:row>58</xdr:row>
      <xdr:rowOff>87685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3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78812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1002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167635</xdr:rowOff>
    </xdr:from>
    <xdr:to>
      <xdr:col>41</xdr:col>
      <xdr:colOff>101600</xdr:colOff>
      <xdr:row>58</xdr:row>
      <xdr:rowOff>97785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4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88912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1003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168649</xdr:rowOff>
    </xdr:from>
    <xdr:to>
      <xdr:col>36</xdr:col>
      <xdr:colOff>165100</xdr:colOff>
      <xdr:row>58</xdr:row>
      <xdr:rowOff>98799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4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89926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1003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50222</xdr:rowOff>
    </xdr:from>
    <xdr:to>
      <xdr:col>55</xdr:col>
      <xdr:colOff>0</xdr:colOff>
      <xdr:row>77</xdr:row>
      <xdr:rowOff>4483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080422"/>
          <a:ext cx="838200" cy="125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67708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9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112688</xdr:rowOff>
    </xdr:from>
    <xdr:to>
      <xdr:col>50</xdr:col>
      <xdr:colOff>114300</xdr:colOff>
      <xdr:row>77</xdr:row>
      <xdr:rowOff>4483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42888"/>
          <a:ext cx="889000" cy="6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67805</xdr:rowOff>
    </xdr:from>
    <xdr:to>
      <xdr:col>45</xdr:col>
      <xdr:colOff>177800</xdr:colOff>
      <xdr:row>76</xdr:row>
      <xdr:rowOff>112688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583655"/>
          <a:ext cx="889000" cy="55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67805</xdr:rowOff>
    </xdr:from>
    <xdr:to>
      <xdr:col>41</xdr:col>
      <xdr:colOff>50800</xdr:colOff>
      <xdr:row>75</xdr:row>
      <xdr:rowOff>68949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583655"/>
          <a:ext cx="889000" cy="34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170872</xdr:rowOff>
    </xdr:from>
    <xdr:to>
      <xdr:col>55</xdr:col>
      <xdr:colOff>50800</xdr:colOff>
      <xdr:row>76</xdr:row>
      <xdr:rowOff>101022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2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22300</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88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125133</xdr:rowOff>
    </xdr:from>
    <xdr:to>
      <xdr:col>50</xdr:col>
      <xdr:colOff>165100</xdr:colOff>
      <xdr:row>77</xdr:row>
      <xdr:rowOff>55283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5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46410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4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61888</xdr:rowOff>
    </xdr:from>
    <xdr:to>
      <xdr:col>46</xdr:col>
      <xdr:colOff>38100</xdr:colOff>
      <xdr:row>76</xdr:row>
      <xdr:rowOff>163488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9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154615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18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17005</xdr:rowOff>
    </xdr:from>
    <xdr:to>
      <xdr:col>41</xdr:col>
      <xdr:colOff>101600</xdr:colOff>
      <xdr:row>73</xdr:row>
      <xdr:rowOff>118605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5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135132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30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18149</xdr:rowOff>
    </xdr:from>
    <xdr:to>
      <xdr:col>36</xdr:col>
      <xdr:colOff>165100</xdr:colOff>
      <xdr:row>75</xdr:row>
      <xdr:rowOff>119749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87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136276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5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71938</xdr:rowOff>
    </xdr:from>
    <xdr:to>
      <xdr:col>55</xdr:col>
      <xdr:colOff>0</xdr:colOff>
      <xdr:row>97</xdr:row>
      <xdr:rowOff>85289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702588"/>
          <a:ext cx="838200" cy="1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85289</xdr:rowOff>
    </xdr:from>
    <xdr:to>
      <xdr:col>50</xdr:col>
      <xdr:colOff>114300</xdr:colOff>
      <xdr:row>97</xdr:row>
      <xdr:rowOff>89573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15939"/>
          <a:ext cx="889000" cy="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89573</xdr:rowOff>
    </xdr:from>
    <xdr:to>
      <xdr:col>45</xdr:col>
      <xdr:colOff>177800</xdr:colOff>
      <xdr:row>97</xdr:row>
      <xdr:rowOff>126592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20223"/>
          <a:ext cx="889000" cy="3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120081</xdr:rowOff>
    </xdr:from>
    <xdr:to>
      <xdr:col>41</xdr:col>
      <xdr:colOff>50800</xdr:colOff>
      <xdr:row>97</xdr:row>
      <xdr:rowOff>126592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50731"/>
          <a:ext cx="889000" cy="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21138</xdr:rowOff>
    </xdr:from>
    <xdr:to>
      <xdr:col>55</xdr:col>
      <xdr:colOff>50800</xdr:colOff>
      <xdr:row>97</xdr:row>
      <xdr:rowOff>122738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107515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6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34489</xdr:rowOff>
    </xdr:from>
    <xdr:to>
      <xdr:col>50</xdr:col>
      <xdr:colOff>165100</xdr:colOff>
      <xdr:row>97</xdr:row>
      <xdr:rowOff>136089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6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127216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5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38773</xdr:rowOff>
    </xdr:from>
    <xdr:to>
      <xdr:col>46</xdr:col>
      <xdr:colOff>38100</xdr:colOff>
      <xdr:row>97</xdr:row>
      <xdr:rowOff>140373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6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131500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6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75792</xdr:rowOff>
    </xdr:from>
    <xdr:to>
      <xdr:col>41</xdr:col>
      <xdr:colOff>101600</xdr:colOff>
      <xdr:row>98</xdr:row>
      <xdr:rowOff>5942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0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168519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9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69281</xdr:rowOff>
    </xdr:from>
    <xdr:to>
      <xdr:col>36</xdr:col>
      <xdr:colOff>165100</xdr:colOff>
      <xdr:row>97</xdr:row>
      <xdr:rowOff>170881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162008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9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123127</xdr:rowOff>
    </xdr:from>
    <xdr:to>
      <xdr:col>85</xdr:col>
      <xdr:colOff>127000</xdr:colOff>
      <xdr:row>38</xdr:row>
      <xdr:rowOff>166351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638227"/>
          <a:ext cx="838200" cy="4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166351</xdr:rowOff>
    </xdr:from>
    <xdr:to>
      <xdr:col>81</xdr:col>
      <xdr:colOff>50800</xdr:colOff>
      <xdr:row>39</xdr:row>
      <xdr:rowOff>4140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681451"/>
          <a:ext cx="889000" cy="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4140</xdr:rowOff>
    </xdr:from>
    <xdr:to>
      <xdr:col>76</xdr:col>
      <xdr:colOff>114300</xdr:colOff>
      <xdr:row>39</xdr:row>
      <xdr:rowOff>34277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90690"/>
          <a:ext cx="889000" cy="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14446</xdr:rowOff>
    </xdr:from>
    <xdr:to>
      <xdr:col>71</xdr:col>
      <xdr:colOff>177800</xdr:colOff>
      <xdr:row>39</xdr:row>
      <xdr:rowOff>34277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700996"/>
          <a:ext cx="889000" cy="1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72327</xdr:rowOff>
    </xdr:from>
    <xdr:to>
      <xdr:col>85</xdr:col>
      <xdr:colOff>177800</xdr:colOff>
      <xdr:row>39</xdr:row>
      <xdr:rowOff>2477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8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158704</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0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115551</xdr:rowOff>
    </xdr:from>
    <xdr:to>
      <xdr:col>81</xdr:col>
      <xdr:colOff>101600</xdr:colOff>
      <xdr:row>39</xdr:row>
      <xdr:rowOff>45701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63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36828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72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124790</xdr:rowOff>
    </xdr:from>
    <xdr:to>
      <xdr:col>76</xdr:col>
      <xdr:colOff>165100</xdr:colOff>
      <xdr:row>39</xdr:row>
      <xdr:rowOff>54940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6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46067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73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154927</xdr:rowOff>
    </xdr:from>
    <xdr:to>
      <xdr:col>72</xdr:col>
      <xdr:colOff>38100</xdr:colOff>
      <xdr:row>39</xdr:row>
      <xdr:rowOff>85077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7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76204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76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135096</xdr:rowOff>
    </xdr:from>
    <xdr:to>
      <xdr:col>67</xdr:col>
      <xdr:colOff>101600</xdr:colOff>
      <xdr:row>39</xdr:row>
      <xdr:rowOff>65246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65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56373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74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102819</xdr:rowOff>
    </xdr:from>
    <xdr:to>
      <xdr:col>85</xdr:col>
      <xdr:colOff>127000</xdr:colOff>
      <xdr:row>57</xdr:row>
      <xdr:rowOff>150933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75469"/>
          <a:ext cx="838200" cy="4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118735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891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150933</xdr:rowOff>
    </xdr:from>
    <xdr:to>
      <xdr:col>81</xdr:col>
      <xdr:colOff>50800</xdr:colOff>
      <xdr:row>58</xdr:row>
      <xdr:rowOff>10285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23583"/>
          <a:ext cx="889000" cy="3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10285</xdr:rowOff>
    </xdr:from>
    <xdr:to>
      <xdr:col>76</xdr:col>
      <xdr:colOff>114300</xdr:colOff>
      <xdr:row>58</xdr:row>
      <xdr:rowOff>13835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54385"/>
          <a:ext cx="889000" cy="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13835</xdr:rowOff>
    </xdr:from>
    <xdr:to>
      <xdr:col>71</xdr:col>
      <xdr:colOff>177800</xdr:colOff>
      <xdr:row>58</xdr:row>
      <xdr:rowOff>17839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957935"/>
          <a:ext cx="889000" cy="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52019</xdr:rowOff>
    </xdr:from>
    <xdr:to>
      <xdr:col>85</xdr:col>
      <xdr:colOff>177800</xdr:colOff>
      <xdr:row>57</xdr:row>
      <xdr:rowOff>153619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2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74896</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7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100133</xdr:rowOff>
    </xdr:from>
    <xdr:to>
      <xdr:col>81</xdr:col>
      <xdr:colOff>101600</xdr:colOff>
      <xdr:row>58</xdr:row>
      <xdr:rowOff>30283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7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46810</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9648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130935</xdr:rowOff>
    </xdr:from>
    <xdr:to>
      <xdr:col>76</xdr:col>
      <xdr:colOff>165100</xdr:colOff>
      <xdr:row>58</xdr:row>
      <xdr:rowOff>61085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0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77612</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67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134485</xdr:rowOff>
    </xdr:from>
    <xdr:to>
      <xdr:col>72</xdr:col>
      <xdr:colOff>38100</xdr:colOff>
      <xdr:row>58</xdr:row>
      <xdr:rowOff>64635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0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81162</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03795" y="968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138489</xdr:rowOff>
    </xdr:from>
    <xdr:to>
      <xdr:col>67</xdr:col>
      <xdr:colOff>101600</xdr:colOff>
      <xdr:row>58</xdr:row>
      <xdr:rowOff>68639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1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85166</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795" y="9686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5060</xdr:rowOff>
    </xdr:from>
    <xdr:to>
      <xdr:col>85</xdr:col>
      <xdr:colOff>127000</xdr:colOff>
      <xdr:row>78</xdr:row>
      <xdr:rowOff>23879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78160"/>
          <a:ext cx="838200" cy="1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150318</xdr:rowOff>
    </xdr:from>
    <xdr:to>
      <xdr:col>81</xdr:col>
      <xdr:colOff>50800</xdr:colOff>
      <xdr:row>78</xdr:row>
      <xdr:rowOff>5060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180518"/>
          <a:ext cx="889000" cy="19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150318</xdr:rowOff>
    </xdr:from>
    <xdr:to>
      <xdr:col>76</xdr:col>
      <xdr:colOff>114300</xdr:colOff>
      <xdr:row>78</xdr:row>
      <xdr:rowOff>4941</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180518"/>
          <a:ext cx="889000" cy="19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97231</xdr:rowOff>
    </xdr:from>
    <xdr:to>
      <xdr:col>71</xdr:col>
      <xdr:colOff>177800</xdr:colOff>
      <xdr:row>78</xdr:row>
      <xdr:rowOff>4941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298881"/>
          <a:ext cx="889000" cy="7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144529</xdr:rowOff>
    </xdr:from>
    <xdr:to>
      <xdr:col>85</xdr:col>
      <xdr:colOff>177800</xdr:colOff>
      <xdr:row>78</xdr:row>
      <xdr:rowOff>74679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93529</xdr:rowOff>
    </xdr:from>
    <xdr:ext cx="378565"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125710</xdr:rowOff>
    </xdr:from>
    <xdr:to>
      <xdr:col>81</xdr:col>
      <xdr:colOff>101600</xdr:colOff>
      <xdr:row>78</xdr:row>
      <xdr:rowOff>55860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2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46987</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428" y="1342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99518</xdr:rowOff>
    </xdr:from>
    <xdr:to>
      <xdr:col>76</xdr:col>
      <xdr:colOff>165100</xdr:colOff>
      <xdr:row>77</xdr:row>
      <xdr:rowOff>29668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12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46196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25111" y="1290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125591</xdr:rowOff>
    </xdr:from>
    <xdr:to>
      <xdr:col>72</xdr:col>
      <xdr:colOff>38100</xdr:colOff>
      <xdr:row>78</xdr:row>
      <xdr:rowOff>55741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2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46868</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41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46431</xdr:rowOff>
    </xdr:from>
    <xdr:to>
      <xdr:col>67</xdr:col>
      <xdr:colOff>101600</xdr:colOff>
      <xdr:row>77</xdr:row>
      <xdr:rowOff>148031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24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164558</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47111" y="1302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47586</xdr:rowOff>
    </xdr:from>
    <xdr:to>
      <xdr:col>85</xdr:col>
      <xdr:colOff>127000</xdr:colOff>
      <xdr:row>97</xdr:row>
      <xdr:rowOff>110528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335336"/>
          <a:ext cx="838200" cy="40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47586</xdr:rowOff>
    </xdr:from>
    <xdr:to>
      <xdr:col>81</xdr:col>
      <xdr:colOff>50800</xdr:colOff>
      <xdr:row>98</xdr:row>
      <xdr:rowOff>39129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335336"/>
          <a:ext cx="889000" cy="50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39129</xdr:rowOff>
    </xdr:from>
    <xdr:to>
      <xdr:col>76</xdr:col>
      <xdr:colOff>114300</xdr:colOff>
      <xdr:row>98</xdr:row>
      <xdr:rowOff>98107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41229"/>
          <a:ext cx="889000" cy="5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98107</xdr:rowOff>
    </xdr:from>
    <xdr:to>
      <xdr:col>71</xdr:col>
      <xdr:colOff>177800</xdr:colOff>
      <xdr:row>98</xdr:row>
      <xdr:rowOff>125640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900207"/>
          <a:ext cx="889000" cy="2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59728</xdr:rowOff>
    </xdr:from>
    <xdr:to>
      <xdr:col>85</xdr:col>
      <xdr:colOff>177800</xdr:colOff>
      <xdr:row>97</xdr:row>
      <xdr:rowOff>161328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9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38155</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6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168236</xdr:rowOff>
    </xdr:from>
    <xdr:to>
      <xdr:col>81</xdr:col>
      <xdr:colOff>101600</xdr:colOff>
      <xdr:row>95</xdr:row>
      <xdr:rowOff>98386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28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114913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05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159779</xdr:rowOff>
    </xdr:from>
    <xdr:to>
      <xdr:col>76</xdr:col>
      <xdr:colOff>165100</xdr:colOff>
      <xdr:row>98</xdr:row>
      <xdr:rowOff>89929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9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81056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8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47307</xdr:rowOff>
    </xdr:from>
    <xdr:to>
      <xdr:col>72</xdr:col>
      <xdr:colOff>38100</xdr:colOff>
      <xdr:row>98</xdr:row>
      <xdr:rowOff>148907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4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140034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4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74840</xdr:rowOff>
    </xdr:from>
    <xdr:to>
      <xdr:col>67</xdr:col>
      <xdr:colOff>101600</xdr:colOff>
      <xdr:row>99</xdr:row>
      <xdr:rowOff>4990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7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167567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6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令和６年度決算の特徴点は、次のとおり。</a:t>
          </a:r>
        </a:p>
        <a:p>
          <a:r>
            <a:rPr kumimoji="1" lang="ja-JP" altLang="en-US" sz="1200">
              <a:latin typeface="ＭＳ Ｐゴシック" panose="020B0600070205080204" pitchFamily="50" charset="-128"/>
              <a:ea typeface="ＭＳ Ｐゴシック" panose="020B0600070205080204" pitchFamily="50" charset="-128"/>
            </a:rPr>
            <a:t>○議会費：議員定数削減の影響により費用は減少したものの、類似団体の中で住民一人当たりの議員数が多いことから、議員報酬手当の割合が高い。○総務費：ふるさと応援寄附金関係により増。○民生費：認定こども園増築・改修事業により増。○衛生費：蔵王病院負担金・出資金及び新型コロナ接種費関係により増。○農林水産業費：重点支援地方交付金事業の皆減により減。○商工費：特別体験事業及び遠刈田温泉高付加価値化事業の皆増により増。○土木費：統合中学校外周道路工事により増。○消防費：消防団設備整備費補助金による活動服購入などにより増。○教育費：統合中学校建設事業関係により増。○公債費：前年度公共用地先行取得等事業借換の皆減、及び前年度繰上償還により減。</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宮城県蔵王町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実質収支額は前年度より増加したものの、単年度収支の減少並びに繰上償還金及び積立金の減少並びに積立金取崩し額の増加により、実質単年度収支は減少した。</a:t>
          </a:r>
          <a:br>
            <a:rPr kumimoji="1" lang="en-US" altLang="ja-JP" sz="1200">
              <a:latin typeface="ＭＳ ゴシック" pitchFamily="49" charset="-128"/>
              <a:ea typeface="ＭＳ ゴシック" pitchFamily="49" charset="-128"/>
            </a:rPr>
          </a:br>
          <a:r>
            <a:rPr kumimoji="1" lang="ja-JP" altLang="en-US" sz="1200">
              <a:latin typeface="ＭＳ ゴシック" pitchFamily="49" charset="-128"/>
              <a:ea typeface="ＭＳ ゴシック" pitchFamily="49" charset="-128"/>
            </a:rPr>
            <a:t>財政調整基金残高は、取り崩しを行ったものの、それを上回る積立てを行ったため、</a:t>
          </a:r>
          <a:r>
            <a:rPr kumimoji="1" lang="en-US" altLang="ja-JP" sz="1200">
              <a:latin typeface="ＭＳ ゴシック" pitchFamily="49" charset="-128"/>
              <a:ea typeface="ＭＳ ゴシック" pitchFamily="49" charset="-128"/>
            </a:rPr>
            <a:t>700</a:t>
          </a:r>
          <a:r>
            <a:rPr kumimoji="1" lang="ja-JP" altLang="en-US" sz="1200">
              <a:latin typeface="ＭＳ ゴシック" pitchFamily="49" charset="-128"/>
              <a:ea typeface="ＭＳ ゴシック" pitchFamily="49" charset="-128"/>
            </a:rPr>
            <a:t>百万円となっている。</a:t>
          </a:r>
          <a:br>
            <a:rPr kumimoji="1" lang="en-US" altLang="ja-JP" sz="1200">
              <a:latin typeface="ＭＳ ゴシック" pitchFamily="49" charset="-128"/>
              <a:ea typeface="ＭＳ ゴシック" pitchFamily="49" charset="-128"/>
            </a:rPr>
          </a:br>
          <a:r>
            <a:rPr kumimoji="1" lang="ja-JP" altLang="en-US" sz="1200">
              <a:latin typeface="ＭＳ ゴシック" pitchFamily="49" charset="-128"/>
              <a:ea typeface="ＭＳ ゴシック" pitchFamily="49" charset="-128"/>
            </a:rPr>
            <a:t>今後も、必要なサービスを適切に実施しながら、安定した財政運営に努める。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宮城県蔵王町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各公営事業会計において、赤字額は発生していない。</a:t>
          </a:r>
        </a:p>
        <a:p>
          <a:r>
            <a:rPr kumimoji="1" lang="ja-JP" altLang="en-US" sz="1200">
              <a:latin typeface="ＭＳ ゴシック" pitchFamily="49" charset="-128"/>
              <a:ea typeface="ＭＳ ゴシック" pitchFamily="49" charset="-128"/>
            </a:rPr>
            <a:t>標準財政規模に対する黒字割合が高い水道事業会計については、平成</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年度から高料金対策補助金の繰出しを行っている。</a:t>
          </a:r>
          <a:br>
            <a:rPr kumimoji="1" lang="en-US" altLang="ja-JP" sz="1200">
              <a:latin typeface="ＭＳ ゴシック" pitchFamily="49" charset="-128"/>
              <a:ea typeface="ＭＳ ゴシック" pitchFamily="49" charset="-128"/>
            </a:rPr>
          </a:br>
          <a:r>
            <a:rPr kumimoji="1" lang="ja-JP" altLang="en-US" sz="1200">
              <a:latin typeface="ＭＳ ゴシック" pitchFamily="49" charset="-128"/>
              <a:ea typeface="ＭＳ ゴシック" pitchFamily="49" charset="-128"/>
            </a:rPr>
            <a:t>また、蔵王病院事業会計についても、令和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月に策定した蔵王町国民健康保険蔵王病院経営強化プランに基づき、経営健全化のための補助金の繰り出しを行っている。</a:t>
          </a:r>
        </a:p>
        <a:p>
          <a:r>
            <a:rPr kumimoji="1" lang="ja-JP" altLang="en-US" sz="1200">
              <a:latin typeface="ＭＳ ゴシック" pitchFamily="49" charset="-128"/>
              <a:ea typeface="ＭＳ ゴシック" pitchFamily="49" charset="-128"/>
            </a:rPr>
            <a:t>今後も公費負担の適正化を進めていく。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宮城県蔵王町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算入公債費等は減少したものの、それを上回る額で元利償還金等が減少している。</a:t>
          </a:r>
        </a:p>
        <a:p>
          <a:r>
            <a:rPr kumimoji="1" lang="ja-JP" altLang="en-US" sz="1200">
              <a:latin typeface="ＭＳ ゴシック" pitchFamily="49" charset="-128"/>
              <a:ea typeface="ＭＳ ゴシック" pitchFamily="49" charset="-128"/>
            </a:rPr>
            <a:t>今後は、統合中学校建設事業に係る起債の発行により元利償還金の増加が見込まれることから、効率的な行政運営への転換や各事業の優先順位付け及び取捨選択を行い、将来に必要な投資と持続可能な財政運営の両立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宮城県蔵王町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比率は算定されていない。これは、昨年同様、将来負担額を充当可能財源等が上回ったことによるものである。</a:t>
          </a:r>
        </a:p>
        <a:p>
          <a:r>
            <a:rPr kumimoji="1" lang="ja-JP" altLang="en-US" sz="1200">
              <a:latin typeface="ＭＳ ゴシック" pitchFamily="49" charset="-128"/>
              <a:ea typeface="ＭＳ ゴシック" pitchFamily="49" charset="-128"/>
            </a:rPr>
            <a:t>充当可能基金及び充当可能特定歳入は減少したものの、基準財政需要額算入見込額が増加したことにより、充当可能財源は増加している。</a:t>
          </a:r>
        </a:p>
        <a:p>
          <a:r>
            <a:rPr kumimoji="1" lang="ja-JP" altLang="en-US" sz="1200">
              <a:latin typeface="ＭＳ ゴシック" pitchFamily="49" charset="-128"/>
              <a:ea typeface="ＭＳ ゴシック" pitchFamily="49" charset="-128"/>
            </a:rPr>
            <a:t>一方、公営企業債等繰入見込額及び組合等負担等見込額は減少したものの、一般会計等に係る地方債の現在高及び退職手当負担見込額が増加したことにより、将来負担額は充当可能財源等の増加幅を上回って増加している。</a:t>
          </a:r>
        </a:p>
        <a:p>
          <a:r>
            <a:rPr kumimoji="1" lang="ja-JP" altLang="en-US" sz="1200">
              <a:latin typeface="ＭＳ ゴシック" pitchFamily="49" charset="-128"/>
              <a:ea typeface="ＭＳ ゴシック" pitchFamily="49" charset="-128"/>
            </a:rPr>
            <a:t>今後は、統合中学校の建設などの大規模事業が本格化することから、効率的な行政運営への転換や各事業の優先順位付け及び取捨選択を行い、将来に必要な投資と持続可能な財政運営との両立に努める。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宮城県蔵王町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基金現在高は、財政調整基金が増加したものの、減債基金及びその他特定目的基金が減少したことにより、全体として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主な要因は、ふるさと文化会館建設に係る地方債の繰上償還のため、減債基金を取り崩したこと及び公共施設等維持補修基金並びに義務教育施設整備基金の取り崩しによるものである。一方、ふるさと応援寄附基金は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東日本大震災や蔵王山の火山対策等の非常時の行政需要に対応できるように、財政調整基金の残高は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百万円を目安に積み立てていく。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公共施設の老朽化に伴い、施設の更新費用の増加が見込まれるため、公共施設等総合管理計画に基づき、施設の長寿命化を図るなど維持管理経費等の経費削減につつ、公共施設等維持補修基金に積み立てが必要とな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義務教育施設整備基金：義務教育施設の整備資金に充てる。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公共施設等維持補修基金：行政財産として管理する建物の修繕その他の維持補修に充てる。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義務教育施設整備基金：統合中学校建設事業に対応するため取り崩したことにより減少。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ふるさと応援寄附基金：認定こども園関係で取り崩したが、ふるさと応援寄附の積立額が多かったため増加。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義務教育施設整備基金：統合中学校建設事業に充てていくため、減少していく見込み。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公共施設等維持補修基金：公共施設の維持補修に充てていくため、減少していく見込み。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取り崩しを行ったものの、それを上回る積立てを行ったことにより、増となった。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東日本大震災や蔵王山の火山対策等の非常時の行政需要に対応できるように、財政調整基金の残高は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百万円を目安に積み立てていく。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減災基金から地方債の繰上償還を行うために、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百万円の取り崩しを行ったため減となった。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地方債の償還計画を踏まえ、計画的に積立てを行っていく。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33568D2-373B-4C12-A950-EBC8AE1BD7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1901437-DE54-4448-A87B-AEA514946E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F51C179-3E5E-47AA-9553-5C6D9D3308B7}"/>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BFF374F2-E61F-4B5E-A8C8-105C7BFA0E54}"/>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3D2B6513-4F08-484B-823F-9264B73C822D}"/>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915E94E0-E824-49A0-AE32-DFD7410FDA7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5FCB324A-9D58-4414-8ACF-79B749181652}"/>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194574BF-A7B6-4D65-A545-DA2622FBBD59}"/>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7863D3E-66B8-45E6-AB0C-3C8B85EB8B09}"/>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BEBEE3A6-04CA-458F-889B-D31EBC7FE061}"/>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BAFBADED-09CA-45E5-8F91-66AA0D3FED7C}"/>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228896BF-7F02-43DA-AD5C-3CFFFE55D584}"/>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158435CD-0166-486C-BB80-43364ABBD6B3}"/>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F0F7E5EB-BD44-4D87-9218-6639713ED367}"/>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宮城県蔵王町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D22DA346-E68C-4541-9522-3F52FF4B1354}"/>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858F5A76-58CB-439A-BF17-7E8255E4CC9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19A012E9-3103-402B-A92E-43EADB44741E}"/>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198F10F7-F04D-4A34-B6D6-5088FCFA9884}"/>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EB8B9CBF-DD73-41FF-8D4F-1A8557316596}"/>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AB12530D-3518-4A82-A0F6-90F97ADD5D97}"/>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10,916
10,749
152.83
8,328,860
8,041,813
225,169
4,410,535
4,995,483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1091BA0-03F9-453C-82F3-3E9EF472C7C5}"/>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CDFB0D10-029A-422C-BB5F-19B85159B7E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E2F0094F-0C72-4E1A-821A-E5DF4F59DF67}"/>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1D0EE575-7934-4BB5-B3D9-74A65672247A}"/>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7D480137-A8DB-484B-A77E-3FE04AC884F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8C2E1FD0-D713-4C10-80B5-A2A5EF83BFD2}"/>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C33772B9-B20C-4321-A667-84EC0ED56D43}"/>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D938030F-8F99-4E34-857B-A89BBE8D186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28146192-E443-4207-8633-95A6A86631E9}"/>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8F8C0460-4149-4AA1-B6F4-7A95DC549D56}"/>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7884CBE1-DC2B-465A-874B-42CA14C5B016}"/>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1CFEBAC3-21CB-4763-9374-7E435653D3D8}"/>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8C17BF0A-04C8-496C-A3CA-2C3B7A44956B}"/>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7D0BB3E1-5EC2-4064-96C6-2BE0D39B967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AC9AF969-6EF5-44BA-8236-1DD4190A2DC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DEFD39E3-10E4-4BEC-8C57-CB030CB73FBE}"/>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B6C9FF05-F6A2-4F92-A0DE-4A29AE4D2660}"/>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B49C1D15-04B2-49D5-8B71-8348CA8C8553}"/>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644DE79E-3AC5-42AB-A1DE-F45AC294121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23FED709-33C9-45A8-A2AD-1D732D11D122}"/>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FCEB0ECD-BF8B-40EB-9E13-CB3469CBE980}"/>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DB6B320B-089F-4D72-887A-1EACF3669BF5}"/>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F7BCCB75-8717-4405-9924-2016E07727A3}"/>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1A3231D-C956-4992-8D7E-46B3C180A51B}"/>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C298F59E-6326-47BE-BEA4-F6C54B11F929}"/>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C6DC5E0F-0E48-4D35-A963-2C58D8170AC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16874DFF-FB2B-41DD-983C-D058206CA28A}"/>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2C45C177-CA77-4355-A99C-65FF89AE7776}"/>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D9AE7802-D1AD-4D30-AC05-C4B4FF81EAAC}"/>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1616A996-3FBD-40DB-99C7-BE155BD54DE3}"/>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FB983F1C-F301-4C62-A2BB-0AFAFD369398}"/>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DBEBB26-0629-4C48-BCE1-2CDF900F5CE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1A31CFE-849B-4679-9435-AD3926D6A27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C35FA014-0175-4E13-93F9-4972B6330E1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3AF37FCA-5663-4CDF-BC29-D576D63CECCA}"/>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69.5</a:t>
          </a:r>
          <a:r>
            <a:rPr kumimoji="1" lang="ja-JP" altLang="en-US" sz="1100">
              <a:latin typeface="ＭＳ Ｐゴシック" panose="020B0600070205080204" pitchFamily="50" charset="-128"/>
              <a:ea typeface="ＭＳ Ｐゴシック" panose="020B0600070205080204" pitchFamily="50" charset="-128"/>
            </a:rPr>
            <a:t>％となっており、類似団体平均を上回っている。経年比較では、令和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年度以降上昇傾向にあったが、令和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年度は前年度から</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低下した。施設類型別では、学校施設の有形固定資産減価償却率が類似団体平均を大きく上回るなど、老朽化が進んでいる施設もみられる。今後も公共施設等総合管理計画に基づき、長寿命化や更新、集約化・複合化等を計画的に進め、公共施設等の適正管理に努め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A610FEB2-FB29-4622-A97E-631BA209FAD7}"/>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CEF9BD5C-7E4B-41EF-B76F-356BBA382001}"/>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592D4BEC-B344-44E4-96B1-8622A54942F9}"/>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A1793C04-F870-418C-A2BE-2158326F0DF9}"/>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CAF4311F-3BDD-42CC-B141-4017CEBB8245}"/>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8DB979B4-4216-4B60-87E4-5E1DC038BEB0}"/>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00A18126-E124-4923-A3BF-056AD51BAD68}"/>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44A29AA0-461B-4E2F-9A99-E292730EC781}"/>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B489C730-D256-4B6C-95A0-77CFC39D8BC1}"/>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C1D4F7BA-562D-4883-8C1A-21509B189353}"/>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709EB715-7105-4E00-9CB2-31BC6342B6A4}"/>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412DBC0E-B576-40A3-B0D8-77D5D15BE8B4}"/>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94509B08-4423-438B-9FEB-2DA39F24EC2B}"/>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866301A7-3948-4747-9228-D5744BC18097}"/>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F7EAE6FE-1898-4D43-B783-2D203BF228B0}"/>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37371C2C-3059-4BC1-9513-B122000503E0}"/>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8932999-B6CF-4E3D-B9E6-41C14B60FF7E}"/>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E4D3844-72F2-4AD5-997E-1B8A9D616FF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5" name="直線コネクタ 74">
          <a:extLst>
            <a:ext uri="{FF2B5EF4-FFF2-40B4-BE49-F238E27FC236}">
              <a16:creationId xmlns:a16="http://schemas.microsoft.com/office/drawing/2014/main" id="{39BCB8AA-C0BA-455A-B1CE-9C4074275548}"/>
            </a:ext>
          </a:extLst>
        </xdr:cNvPr>
        <xdr:cNvCxnSpPr/>
      </xdr:nvCxnSpPr>
      <xdr:spPr>
        <a:xfrm flipV="1">
          <a:off x="4306570" y="5135336"/>
          <a:ext cx="1270" cy="1425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6" name="有形固定資産減価償却率最小値テキスト">
          <a:extLst>
            <a:ext uri="{FF2B5EF4-FFF2-40B4-BE49-F238E27FC236}">
              <a16:creationId xmlns:a16="http://schemas.microsoft.com/office/drawing/2014/main" id="{EB859367-D211-4A1F-B5AA-FD67F17865D6}"/>
            </a:ext>
          </a:extLst>
        </xdr:cNvPr>
        <xdr:cNvSpPr txBox="1"/>
      </xdr:nvSpPr>
      <xdr:spPr>
        <a:xfrm>
          <a:off x="4359275" y="6564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7" name="直線コネクタ 76">
          <a:extLst>
            <a:ext uri="{FF2B5EF4-FFF2-40B4-BE49-F238E27FC236}">
              <a16:creationId xmlns:a16="http://schemas.microsoft.com/office/drawing/2014/main" id="{8D777847-E18E-4EB4-96A9-797B930A3F48}"/>
            </a:ext>
          </a:extLst>
        </xdr:cNvPr>
        <xdr:cNvCxnSpPr/>
      </xdr:nvCxnSpPr>
      <xdr:spPr>
        <a:xfrm>
          <a:off x="4216400" y="65610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8" name="有形固定資産減価償却率最大値テキスト">
          <a:extLst>
            <a:ext uri="{FF2B5EF4-FFF2-40B4-BE49-F238E27FC236}">
              <a16:creationId xmlns:a16="http://schemas.microsoft.com/office/drawing/2014/main" id="{E6D22A0D-38F8-47E1-961C-8C5F8FB1F44C}"/>
            </a:ext>
          </a:extLst>
        </xdr:cNvPr>
        <xdr:cNvSpPr txBox="1"/>
      </xdr:nvSpPr>
      <xdr:spPr>
        <a:xfrm>
          <a:off x="4359275" y="49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9" name="直線コネクタ 78">
          <a:extLst>
            <a:ext uri="{FF2B5EF4-FFF2-40B4-BE49-F238E27FC236}">
              <a16:creationId xmlns:a16="http://schemas.microsoft.com/office/drawing/2014/main" id="{45E679E7-6A56-4D8F-BB34-C1B2C9B2B9F2}"/>
            </a:ext>
          </a:extLst>
        </xdr:cNvPr>
        <xdr:cNvCxnSpPr/>
      </xdr:nvCxnSpPr>
      <xdr:spPr>
        <a:xfrm>
          <a:off x="4216400" y="513533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80" name="有形固定資産減価償却率平均値テキスト">
          <a:extLst>
            <a:ext uri="{FF2B5EF4-FFF2-40B4-BE49-F238E27FC236}">
              <a16:creationId xmlns:a16="http://schemas.microsoft.com/office/drawing/2014/main" id="{DFB4981C-57EF-4D91-99C7-DF518050B1FF}"/>
            </a:ext>
          </a:extLst>
        </xdr:cNvPr>
        <xdr:cNvSpPr txBox="1"/>
      </xdr:nvSpPr>
      <xdr:spPr>
        <a:xfrm>
          <a:off x="4359275" y="58660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1" name="フローチャート: 判断 80">
          <a:extLst>
            <a:ext uri="{FF2B5EF4-FFF2-40B4-BE49-F238E27FC236}">
              <a16:creationId xmlns:a16="http://schemas.microsoft.com/office/drawing/2014/main" id="{4AD54558-2E1B-434E-B461-4E713F3ECD4E}"/>
            </a:ext>
          </a:extLst>
        </xdr:cNvPr>
        <xdr:cNvSpPr/>
      </xdr:nvSpPr>
      <xdr:spPr>
        <a:xfrm>
          <a:off x="4254500" y="60114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2" name="フローチャート: 判断 81">
          <a:extLst>
            <a:ext uri="{FF2B5EF4-FFF2-40B4-BE49-F238E27FC236}">
              <a16:creationId xmlns:a16="http://schemas.microsoft.com/office/drawing/2014/main" id="{9262BF3B-BF17-4D21-B8D6-038E2CDE8217}"/>
            </a:ext>
          </a:extLst>
        </xdr:cNvPr>
        <xdr:cNvSpPr/>
      </xdr:nvSpPr>
      <xdr:spPr>
        <a:xfrm>
          <a:off x="3616325" y="59990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3" name="フローチャート: 判断 82">
          <a:extLst>
            <a:ext uri="{FF2B5EF4-FFF2-40B4-BE49-F238E27FC236}">
              <a16:creationId xmlns:a16="http://schemas.microsoft.com/office/drawing/2014/main" id="{DABAC5EA-A838-45B0-8F72-E984B0341F74}"/>
            </a:ext>
          </a:extLst>
        </xdr:cNvPr>
        <xdr:cNvSpPr/>
      </xdr:nvSpPr>
      <xdr:spPr>
        <a:xfrm>
          <a:off x="2930525" y="598396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4" name="フローチャート: 判断 83">
          <a:extLst>
            <a:ext uri="{FF2B5EF4-FFF2-40B4-BE49-F238E27FC236}">
              <a16:creationId xmlns:a16="http://schemas.microsoft.com/office/drawing/2014/main" id="{4526BF3C-6A38-4F52-9E61-39A315C2D5FD}"/>
            </a:ext>
          </a:extLst>
        </xdr:cNvPr>
        <xdr:cNvSpPr/>
      </xdr:nvSpPr>
      <xdr:spPr>
        <a:xfrm>
          <a:off x="2244725" y="594078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5" name="フローチャート: 判断 84">
          <a:extLst>
            <a:ext uri="{FF2B5EF4-FFF2-40B4-BE49-F238E27FC236}">
              <a16:creationId xmlns:a16="http://schemas.microsoft.com/office/drawing/2014/main" id="{7049A696-6942-4BCB-AD30-390F7ECA362C}"/>
            </a:ext>
          </a:extLst>
        </xdr:cNvPr>
        <xdr:cNvSpPr/>
      </xdr:nvSpPr>
      <xdr:spPr>
        <a:xfrm>
          <a:off x="1558925" y="5949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58CF2C8-A5AC-484D-82E2-CEEF815D7823}"/>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98CBD86-5843-43D9-B93D-A84AB308295D}"/>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67E5CB0-96AA-4981-A848-BC336D26CB87}"/>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93F4C7F-AD44-4B71-9D42-F3108AB51B19}"/>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B2AD14E-0614-4B83-8021-7C01D1D591E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170997</xdr:rowOff>
    </xdr:from>
    <xdr:to>
      <xdr:col>23</xdr:col>
      <xdr:colOff>136525</xdr:colOff>
      <xdr:row>33</xdr:row>
      <xdr:rowOff>101147</xdr:rowOff>
    </xdr:to>
    <xdr:sp macro="" textlink="">
      <xdr:nvSpPr>
        <xdr:cNvPr id="91" name="楕円 90">
          <a:extLst>
            <a:ext uri="{FF2B5EF4-FFF2-40B4-BE49-F238E27FC236}">
              <a16:creationId xmlns:a16="http://schemas.microsoft.com/office/drawing/2014/main" id="{C5F00AE8-01CD-4925-BBDF-BBAFFC218263}"/>
            </a:ext>
          </a:extLst>
        </xdr:cNvPr>
        <xdr:cNvSpPr/>
      </xdr:nvSpPr>
      <xdr:spPr>
        <a:xfrm>
          <a:off x="4254500" y="616222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149424</xdr:rowOff>
    </xdr:from>
    <xdr:ext cx="405111" cy="259045"/>
    <xdr:sp macro="" textlink="">
      <xdr:nvSpPr>
        <xdr:cNvPr id="92" name="有形固定資産減価償却率該当値テキスト">
          <a:extLst>
            <a:ext uri="{FF2B5EF4-FFF2-40B4-BE49-F238E27FC236}">
              <a16:creationId xmlns:a16="http://schemas.microsoft.com/office/drawing/2014/main" id="{43CA7B39-59B3-4AE7-AA89-FCEE271ACDDB}"/>
            </a:ext>
          </a:extLst>
        </xdr:cNvPr>
        <xdr:cNvSpPr txBox="1"/>
      </xdr:nvSpPr>
      <xdr:spPr>
        <a:xfrm>
          <a:off x="4359275" y="615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8799</xdr:rowOff>
    </xdr:from>
    <xdr:to>
      <xdr:col>19</xdr:col>
      <xdr:colOff>187325</xdr:colOff>
      <xdr:row>33</xdr:row>
      <xdr:rowOff>110399</xdr:rowOff>
    </xdr:to>
    <xdr:sp macro="" textlink="">
      <xdr:nvSpPr>
        <xdr:cNvPr id="93" name="楕円 92">
          <a:extLst>
            <a:ext uri="{FF2B5EF4-FFF2-40B4-BE49-F238E27FC236}">
              <a16:creationId xmlns:a16="http://schemas.microsoft.com/office/drawing/2014/main" id="{287EB431-3B96-407C-9CB5-F191828A7184}"/>
            </a:ext>
          </a:extLst>
        </xdr:cNvPr>
        <xdr:cNvSpPr/>
      </xdr:nvSpPr>
      <xdr:spPr>
        <a:xfrm>
          <a:off x="3616325" y="61746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50347</xdr:rowOff>
    </xdr:from>
    <xdr:to>
      <xdr:col>23</xdr:col>
      <xdr:colOff>85725</xdr:colOff>
      <xdr:row>33</xdr:row>
      <xdr:rowOff>59599</xdr:rowOff>
    </xdr:to>
    <xdr:cxnSp macro="">
      <xdr:nvCxnSpPr>
        <xdr:cNvPr id="94" name="直線コネクタ 93">
          <a:extLst>
            <a:ext uri="{FF2B5EF4-FFF2-40B4-BE49-F238E27FC236}">
              <a16:creationId xmlns:a16="http://schemas.microsoft.com/office/drawing/2014/main" id="{7823DADF-7835-427B-B4D5-D5E3BF61D2B1}"/>
            </a:ext>
          </a:extLst>
        </xdr:cNvPr>
        <xdr:cNvCxnSpPr/>
      </xdr:nvCxnSpPr>
      <xdr:spPr>
        <a:xfrm flipV="1">
          <a:off x="3673475" y="6209847"/>
          <a:ext cx="628650" cy="1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127817</xdr:rowOff>
    </xdr:from>
    <xdr:to>
      <xdr:col>15</xdr:col>
      <xdr:colOff>187325</xdr:colOff>
      <xdr:row>33</xdr:row>
      <xdr:rowOff>57967</xdr:rowOff>
    </xdr:to>
    <xdr:sp macro="" textlink="">
      <xdr:nvSpPr>
        <xdr:cNvPr id="95" name="楕円 94">
          <a:extLst>
            <a:ext uri="{FF2B5EF4-FFF2-40B4-BE49-F238E27FC236}">
              <a16:creationId xmlns:a16="http://schemas.microsoft.com/office/drawing/2014/main" id="{3A089B17-8262-4622-97BE-2F9F43D13702}"/>
            </a:ext>
          </a:extLst>
        </xdr:cNvPr>
        <xdr:cNvSpPr/>
      </xdr:nvSpPr>
      <xdr:spPr>
        <a:xfrm>
          <a:off x="2930525" y="61253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7167</xdr:rowOff>
    </xdr:from>
    <xdr:to>
      <xdr:col>19</xdr:col>
      <xdr:colOff>136525</xdr:colOff>
      <xdr:row>33</xdr:row>
      <xdr:rowOff>59599</xdr:rowOff>
    </xdr:to>
    <xdr:cxnSp macro="">
      <xdr:nvCxnSpPr>
        <xdr:cNvPr id="96" name="直線コネクタ 95">
          <a:extLst>
            <a:ext uri="{FF2B5EF4-FFF2-40B4-BE49-F238E27FC236}">
              <a16:creationId xmlns:a16="http://schemas.microsoft.com/office/drawing/2014/main" id="{F818075E-6542-452E-8D31-A32784DC8E15}"/>
            </a:ext>
          </a:extLst>
        </xdr:cNvPr>
        <xdr:cNvCxnSpPr/>
      </xdr:nvCxnSpPr>
      <xdr:spPr>
        <a:xfrm>
          <a:off x="2987675" y="6173017"/>
          <a:ext cx="685800" cy="4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81552</xdr:rowOff>
    </xdr:from>
    <xdr:to>
      <xdr:col>11</xdr:col>
      <xdr:colOff>187325</xdr:colOff>
      <xdr:row>33</xdr:row>
      <xdr:rowOff>11702</xdr:rowOff>
    </xdr:to>
    <xdr:sp macro="" textlink="">
      <xdr:nvSpPr>
        <xdr:cNvPr id="97" name="楕円 96">
          <a:extLst>
            <a:ext uri="{FF2B5EF4-FFF2-40B4-BE49-F238E27FC236}">
              <a16:creationId xmlns:a16="http://schemas.microsoft.com/office/drawing/2014/main" id="{0F9A288C-BE9B-45E3-B091-047D52F08B91}"/>
            </a:ext>
          </a:extLst>
        </xdr:cNvPr>
        <xdr:cNvSpPr/>
      </xdr:nvSpPr>
      <xdr:spPr>
        <a:xfrm>
          <a:off x="2244725" y="608547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132352</xdr:rowOff>
    </xdr:from>
    <xdr:to>
      <xdr:col>15</xdr:col>
      <xdr:colOff>136525</xdr:colOff>
      <xdr:row>33</xdr:row>
      <xdr:rowOff>7167</xdr:rowOff>
    </xdr:to>
    <xdr:cxnSp macro="">
      <xdr:nvCxnSpPr>
        <xdr:cNvPr id="98" name="直線コネクタ 97">
          <a:extLst>
            <a:ext uri="{FF2B5EF4-FFF2-40B4-BE49-F238E27FC236}">
              <a16:creationId xmlns:a16="http://schemas.microsoft.com/office/drawing/2014/main" id="{D759B353-E16C-471E-A81C-E12E61ACE0A4}"/>
            </a:ext>
          </a:extLst>
        </xdr:cNvPr>
        <xdr:cNvCxnSpPr/>
      </xdr:nvCxnSpPr>
      <xdr:spPr>
        <a:xfrm>
          <a:off x="2301875" y="6133102"/>
          <a:ext cx="685800" cy="3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29119</xdr:rowOff>
    </xdr:from>
    <xdr:to>
      <xdr:col>7</xdr:col>
      <xdr:colOff>187325</xdr:colOff>
      <xdr:row>32</xdr:row>
      <xdr:rowOff>130719</xdr:rowOff>
    </xdr:to>
    <xdr:sp macro="" textlink="">
      <xdr:nvSpPr>
        <xdr:cNvPr id="99" name="楕円 98">
          <a:extLst>
            <a:ext uri="{FF2B5EF4-FFF2-40B4-BE49-F238E27FC236}">
              <a16:creationId xmlns:a16="http://schemas.microsoft.com/office/drawing/2014/main" id="{3560A0E0-1528-459F-A342-03D64D6F57C7}"/>
            </a:ext>
          </a:extLst>
        </xdr:cNvPr>
        <xdr:cNvSpPr/>
      </xdr:nvSpPr>
      <xdr:spPr>
        <a:xfrm>
          <a:off x="1558925" y="602669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79919</xdr:rowOff>
    </xdr:from>
    <xdr:to>
      <xdr:col>11</xdr:col>
      <xdr:colOff>136525</xdr:colOff>
      <xdr:row>32</xdr:row>
      <xdr:rowOff>132352</xdr:rowOff>
    </xdr:to>
    <xdr:cxnSp macro="">
      <xdr:nvCxnSpPr>
        <xdr:cNvPr id="100" name="直線コネクタ 99">
          <a:extLst>
            <a:ext uri="{FF2B5EF4-FFF2-40B4-BE49-F238E27FC236}">
              <a16:creationId xmlns:a16="http://schemas.microsoft.com/office/drawing/2014/main" id="{9990995D-3594-4E8A-AEC1-B1355724C22D}"/>
            </a:ext>
          </a:extLst>
        </xdr:cNvPr>
        <xdr:cNvCxnSpPr/>
      </xdr:nvCxnSpPr>
      <xdr:spPr>
        <a:xfrm>
          <a:off x="1616075" y="6083844"/>
          <a:ext cx="685800" cy="4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101" name="n_1aveValue有形固定資産減価償却率">
          <a:extLst>
            <a:ext uri="{FF2B5EF4-FFF2-40B4-BE49-F238E27FC236}">
              <a16:creationId xmlns:a16="http://schemas.microsoft.com/office/drawing/2014/main" id="{C1873710-0FB3-4A04-85F2-1805D80BB2BD}"/>
            </a:ext>
          </a:extLst>
        </xdr:cNvPr>
        <xdr:cNvSpPr txBox="1"/>
      </xdr:nvSpPr>
      <xdr:spPr>
        <a:xfrm>
          <a:off x="3474094" y="579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102" name="n_2aveValue有形固定資産減価償却率">
          <a:extLst>
            <a:ext uri="{FF2B5EF4-FFF2-40B4-BE49-F238E27FC236}">
              <a16:creationId xmlns:a16="http://schemas.microsoft.com/office/drawing/2014/main" id="{2C03C105-843B-4A72-ACFA-314F48F7AB68}"/>
            </a:ext>
          </a:extLst>
        </xdr:cNvPr>
        <xdr:cNvSpPr txBox="1"/>
      </xdr:nvSpPr>
      <xdr:spPr>
        <a:xfrm>
          <a:off x="2797819" y="5762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103" name="n_3aveValue有形固定資産減価償却率">
          <a:extLst>
            <a:ext uri="{FF2B5EF4-FFF2-40B4-BE49-F238E27FC236}">
              <a16:creationId xmlns:a16="http://schemas.microsoft.com/office/drawing/2014/main" id="{7619CA26-F99A-425D-A962-87239A58177F}"/>
            </a:ext>
          </a:extLst>
        </xdr:cNvPr>
        <xdr:cNvSpPr txBox="1"/>
      </xdr:nvSpPr>
      <xdr:spPr>
        <a:xfrm>
          <a:off x="2112019" y="5725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104" name="n_4aveValue有形固定資産減価償却率">
          <a:extLst>
            <a:ext uri="{FF2B5EF4-FFF2-40B4-BE49-F238E27FC236}">
              <a16:creationId xmlns:a16="http://schemas.microsoft.com/office/drawing/2014/main" id="{E8BD0B3F-2B0D-4CBA-B131-1CC26F5F50F7}"/>
            </a:ext>
          </a:extLst>
        </xdr:cNvPr>
        <xdr:cNvSpPr txBox="1"/>
      </xdr:nvSpPr>
      <xdr:spPr>
        <a:xfrm>
          <a:off x="1426219"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101526</xdr:rowOff>
    </xdr:from>
    <xdr:ext cx="405111" cy="259045"/>
    <xdr:sp macro="" textlink="">
      <xdr:nvSpPr>
        <xdr:cNvPr id="105" name="n_1mainValue有形固定資産減価償却率">
          <a:extLst>
            <a:ext uri="{FF2B5EF4-FFF2-40B4-BE49-F238E27FC236}">
              <a16:creationId xmlns:a16="http://schemas.microsoft.com/office/drawing/2014/main" id="{2E5FC246-C0C2-4022-87DE-3C25696AF912}"/>
            </a:ext>
          </a:extLst>
        </xdr:cNvPr>
        <xdr:cNvSpPr txBox="1"/>
      </xdr:nvSpPr>
      <xdr:spPr>
        <a:xfrm>
          <a:off x="3474094" y="6267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49093</xdr:rowOff>
    </xdr:from>
    <xdr:ext cx="405111" cy="259045"/>
    <xdr:sp macro="" textlink="">
      <xdr:nvSpPr>
        <xdr:cNvPr id="106" name="n_2mainValue有形固定資産減価償却率">
          <a:extLst>
            <a:ext uri="{FF2B5EF4-FFF2-40B4-BE49-F238E27FC236}">
              <a16:creationId xmlns:a16="http://schemas.microsoft.com/office/drawing/2014/main" id="{9B14CB8B-CB98-435D-8053-E88C5EEAEC84}"/>
            </a:ext>
          </a:extLst>
        </xdr:cNvPr>
        <xdr:cNvSpPr txBox="1"/>
      </xdr:nvSpPr>
      <xdr:spPr>
        <a:xfrm>
          <a:off x="2797819" y="6208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2829</xdr:rowOff>
    </xdr:from>
    <xdr:ext cx="405111" cy="259045"/>
    <xdr:sp macro="" textlink="">
      <xdr:nvSpPr>
        <xdr:cNvPr id="107" name="n_3mainValue有形固定資産減価償却率">
          <a:extLst>
            <a:ext uri="{FF2B5EF4-FFF2-40B4-BE49-F238E27FC236}">
              <a16:creationId xmlns:a16="http://schemas.microsoft.com/office/drawing/2014/main" id="{B4C7B4F9-2D06-488B-94D2-46A49743881F}"/>
            </a:ext>
          </a:extLst>
        </xdr:cNvPr>
        <xdr:cNvSpPr txBox="1"/>
      </xdr:nvSpPr>
      <xdr:spPr>
        <a:xfrm>
          <a:off x="2112019"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121846</xdr:rowOff>
    </xdr:from>
    <xdr:ext cx="405111" cy="259045"/>
    <xdr:sp macro="" textlink="">
      <xdr:nvSpPr>
        <xdr:cNvPr id="108" name="n_4mainValue有形固定資産減価償却率">
          <a:extLst>
            <a:ext uri="{FF2B5EF4-FFF2-40B4-BE49-F238E27FC236}">
              <a16:creationId xmlns:a16="http://schemas.microsoft.com/office/drawing/2014/main" id="{0419CD98-57D7-444F-BE65-4A614E42DA13}"/>
            </a:ext>
          </a:extLst>
        </xdr:cNvPr>
        <xdr:cNvSpPr txBox="1"/>
      </xdr:nvSpPr>
      <xdr:spPr>
        <a:xfrm>
          <a:off x="1426219" y="612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47D808FC-9923-466A-AFBE-6BE368C4B92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24A00615-3057-4170-9876-FD4D6B567A6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A9B481FB-3D8C-472D-8E2B-92DABFE8AB5D}"/>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992A396-35B1-4F1A-B06B-462C0D37B945}"/>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2B0D63B-A146-4470-BCF4-0F2CC98044E7}"/>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A3945125-0585-4803-A92E-41B875D7FA3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C318A565-1011-49C2-8767-D1A77D71A0E0}"/>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9D7FC9C5-1187-4047-B9D9-DF951DC19604}"/>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F1061D3-6D96-4962-A914-F4D84D9FF305}"/>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6C5C1E3-C21F-4F5B-A798-3FC4642EC69B}"/>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CA5B6C96-5D86-467F-99BE-07EC70E7729D}"/>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764AC32-57F1-432D-AC2D-1DFFD1C70871}"/>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E378ED0-40FD-4A2F-A402-8B4D4CE48242}"/>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令和元年度以降、毎年の地方債の新規発行額を抑制したこと等から、将来負担額は減少傾向にあったが、令和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一般会計等に係る地方債の現在高が増加したこと等により、将来負担額が増加した。また、充当可能基金及び充当可能特定歳入が減少したことに加え、債務償還に充当できる一般財源も減少したことから、債務償還比率は前年度の</a:t>
          </a:r>
          <a:r>
            <a:rPr kumimoji="1" lang="en-US" altLang="ja-JP" sz="1100">
              <a:latin typeface="ＭＳ Ｐゴシック" panose="020B0600070205080204" pitchFamily="50" charset="-128"/>
              <a:ea typeface="ＭＳ Ｐゴシック" panose="020B0600070205080204" pitchFamily="50" charset="-128"/>
            </a:rPr>
            <a:t>510.1</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694.7</a:t>
          </a:r>
          <a:r>
            <a:rPr kumimoji="1" lang="ja-JP" altLang="en-US" sz="1100">
              <a:latin typeface="ＭＳ Ｐゴシック" panose="020B0600070205080204" pitchFamily="50" charset="-128"/>
              <a:ea typeface="ＭＳ Ｐゴシック" panose="020B0600070205080204" pitchFamily="50" charset="-128"/>
            </a:rPr>
            <a:t>％に上昇し、類似団体平均を上回った。今後は、令和</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年度まで統合中学校建設事業に係る地方債の発行を予定していることから、将来負担を見据えた財政運営に努めていく。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1068B66B-CE46-4BB0-B4DE-067E4ED3E7C5}"/>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A02361B-04CE-4760-AD17-6B13A8AA2A03}"/>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CFA71D3-87C3-4216-A3E7-6317ABDE626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99ABC354-1512-4632-9166-94E81CF6F4A0}"/>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539BD743-84B3-45C2-A68C-25A12FEB7D2B}"/>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79B06-C82A-4518-B99C-ADF0FA6AA2C3}"/>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18F8AB64-C50B-4318-900B-A4191CD4DA91}"/>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EC8D154C-A284-49C2-BE2E-BA1DAD1E4416}"/>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FF4C1E49-14EF-47D8-938E-64A23AF4CDBE}"/>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F1B585C-DF81-4739-AFF2-CBCA4C1C7772}"/>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A5560CCF-FE36-446E-A3F2-BA04AAFB5ED9}"/>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EFC3B8C-C3F4-4DA2-B360-506B9496F018}"/>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A54862BC-980E-4A21-A10C-0DABB56A2564}"/>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CAB9D9A-9A03-4FE6-A9BD-0D3E53317921}"/>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E1296B9-02AD-42A3-8103-E9503CA4CA71}"/>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7" name="直線コネクタ 136">
          <a:extLst>
            <a:ext uri="{FF2B5EF4-FFF2-40B4-BE49-F238E27FC236}">
              <a16:creationId xmlns:a16="http://schemas.microsoft.com/office/drawing/2014/main" id="{C7D9DFB5-E882-43D1-A3FB-B1A2AD4397E3}"/>
            </a:ext>
          </a:extLst>
        </xdr:cNvPr>
        <xdr:cNvCxnSpPr/>
      </xdr:nvCxnSpPr>
      <xdr:spPr>
        <a:xfrm flipV="1">
          <a:off x="13326745" y="5115983"/>
          <a:ext cx="1269" cy="13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8" name="債務償還比率最小値テキスト">
          <a:extLst>
            <a:ext uri="{FF2B5EF4-FFF2-40B4-BE49-F238E27FC236}">
              <a16:creationId xmlns:a16="http://schemas.microsoft.com/office/drawing/2014/main" id="{AA195C53-4962-45AD-BA43-29FC810EFCF8}"/>
            </a:ext>
          </a:extLst>
        </xdr:cNvPr>
        <xdr:cNvSpPr txBox="1"/>
      </xdr:nvSpPr>
      <xdr:spPr>
        <a:xfrm>
          <a:off x="13379450" y="65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9" name="直線コネクタ 138">
          <a:extLst>
            <a:ext uri="{FF2B5EF4-FFF2-40B4-BE49-F238E27FC236}">
              <a16:creationId xmlns:a16="http://schemas.microsoft.com/office/drawing/2014/main" id="{25987CA1-4891-420C-8CFB-B8FE46865DA8}"/>
            </a:ext>
          </a:extLst>
        </xdr:cNvPr>
        <xdr:cNvCxnSpPr/>
      </xdr:nvCxnSpPr>
      <xdr:spPr>
        <a:xfrm>
          <a:off x="13255625" y="6504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CF72F02E-7F18-40A8-9DC9-A13762BC96B3}"/>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67E2BA7A-1A90-4F29-981C-9E1ACAA07BFF}"/>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42" name="債務償還比率平均値テキスト">
          <a:extLst>
            <a:ext uri="{FF2B5EF4-FFF2-40B4-BE49-F238E27FC236}">
              <a16:creationId xmlns:a16="http://schemas.microsoft.com/office/drawing/2014/main" id="{9202E1CB-6E62-4F3E-A84B-2112C69BECB0}"/>
            </a:ext>
          </a:extLst>
        </xdr:cNvPr>
        <xdr:cNvSpPr txBox="1"/>
      </xdr:nvSpPr>
      <xdr:spPr>
        <a:xfrm>
          <a:off x="13379450" y="5617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3" name="フローチャート: 判断 142">
          <a:extLst>
            <a:ext uri="{FF2B5EF4-FFF2-40B4-BE49-F238E27FC236}">
              <a16:creationId xmlns:a16="http://schemas.microsoft.com/office/drawing/2014/main" id="{38B4E8EE-E4D9-4FDC-8E08-A97F8EC02BE8}"/>
            </a:ext>
          </a:extLst>
        </xdr:cNvPr>
        <xdr:cNvSpPr/>
      </xdr:nvSpPr>
      <xdr:spPr>
        <a:xfrm>
          <a:off x="13293725" y="5753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4" name="フローチャート: 判断 143">
          <a:extLst>
            <a:ext uri="{FF2B5EF4-FFF2-40B4-BE49-F238E27FC236}">
              <a16:creationId xmlns:a16="http://schemas.microsoft.com/office/drawing/2014/main" id="{59DF731B-EAA8-4EA5-8D8F-101F962ECB50}"/>
            </a:ext>
          </a:extLst>
        </xdr:cNvPr>
        <xdr:cNvSpPr/>
      </xdr:nvSpPr>
      <xdr:spPr>
        <a:xfrm>
          <a:off x="12646025" y="5727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5" name="フローチャート: 判断 144">
          <a:extLst>
            <a:ext uri="{FF2B5EF4-FFF2-40B4-BE49-F238E27FC236}">
              <a16:creationId xmlns:a16="http://schemas.microsoft.com/office/drawing/2014/main" id="{027AACF3-55D3-4E63-A2DC-707CDA52BF84}"/>
            </a:ext>
          </a:extLst>
        </xdr:cNvPr>
        <xdr:cNvSpPr/>
      </xdr:nvSpPr>
      <xdr:spPr>
        <a:xfrm>
          <a:off x="11960225" y="57430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6" name="フローチャート: 判断 145">
          <a:extLst>
            <a:ext uri="{FF2B5EF4-FFF2-40B4-BE49-F238E27FC236}">
              <a16:creationId xmlns:a16="http://schemas.microsoft.com/office/drawing/2014/main" id="{F71B3869-022C-4FBE-A338-6D24AD59D23B}"/>
            </a:ext>
          </a:extLst>
        </xdr:cNvPr>
        <xdr:cNvSpPr/>
      </xdr:nvSpPr>
      <xdr:spPr>
        <a:xfrm>
          <a:off x="11274425" y="57454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7" name="フローチャート: 判断 146">
          <a:extLst>
            <a:ext uri="{FF2B5EF4-FFF2-40B4-BE49-F238E27FC236}">
              <a16:creationId xmlns:a16="http://schemas.microsoft.com/office/drawing/2014/main" id="{6F3AAE44-AD3F-4752-9706-83A288C9D21C}"/>
            </a:ext>
          </a:extLst>
        </xdr:cNvPr>
        <xdr:cNvSpPr/>
      </xdr:nvSpPr>
      <xdr:spPr>
        <a:xfrm>
          <a:off x="10588625" y="59629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0B37956-80AE-4C94-87BD-6041C0643A4E}"/>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DEC64D0-C71F-4A07-A935-73ACD25FCEE6}"/>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3D162EF-2393-41F3-8BD1-7990BF2E077E}"/>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FC3C055-D11C-4D02-8B49-6997315C8F6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DFC453A-67C5-4EE2-A935-52523C8CB76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82539</xdr:rowOff>
    </xdr:from>
    <xdr:to>
      <xdr:col>76</xdr:col>
      <xdr:colOff>73025</xdr:colOff>
      <xdr:row>34</xdr:row>
      <xdr:rowOff>12689</xdr:rowOff>
    </xdr:to>
    <xdr:sp macro="" textlink="">
      <xdr:nvSpPr>
        <xdr:cNvPr id="153" name="楕円 152">
          <a:extLst>
            <a:ext uri="{FF2B5EF4-FFF2-40B4-BE49-F238E27FC236}">
              <a16:creationId xmlns:a16="http://schemas.microsoft.com/office/drawing/2014/main" id="{93811C98-ADE3-42EF-8432-2812DC192ABD}"/>
            </a:ext>
          </a:extLst>
        </xdr:cNvPr>
        <xdr:cNvSpPr/>
      </xdr:nvSpPr>
      <xdr:spPr>
        <a:xfrm>
          <a:off x="13293725" y="624838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60966</xdr:rowOff>
    </xdr:from>
    <xdr:ext cx="469744" cy="259045"/>
    <xdr:sp macro="" textlink="">
      <xdr:nvSpPr>
        <xdr:cNvPr id="154" name="債務償還比率該当値テキスト">
          <a:extLst>
            <a:ext uri="{FF2B5EF4-FFF2-40B4-BE49-F238E27FC236}">
              <a16:creationId xmlns:a16="http://schemas.microsoft.com/office/drawing/2014/main" id="{E776A67C-C9C9-4467-A870-2E2DEB0813CB}"/>
            </a:ext>
          </a:extLst>
        </xdr:cNvPr>
        <xdr:cNvSpPr txBox="1"/>
      </xdr:nvSpPr>
      <xdr:spPr>
        <a:xfrm>
          <a:off x="13379450" y="622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93313</xdr:rowOff>
    </xdr:from>
    <xdr:to>
      <xdr:col>72</xdr:col>
      <xdr:colOff>123825</xdr:colOff>
      <xdr:row>32</xdr:row>
      <xdr:rowOff>23463</xdr:rowOff>
    </xdr:to>
    <xdr:sp macro="" textlink="">
      <xdr:nvSpPr>
        <xdr:cNvPr id="155" name="楕円 154">
          <a:extLst>
            <a:ext uri="{FF2B5EF4-FFF2-40B4-BE49-F238E27FC236}">
              <a16:creationId xmlns:a16="http://schemas.microsoft.com/office/drawing/2014/main" id="{A4C979C2-002D-4D7B-930B-24C5C9051D04}"/>
            </a:ext>
          </a:extLst>
        </xdr:cNvPr>
        <xdr:cNvSpPr/>
      </xdr:nvSpPr>
      <xdr:spPr>
        <a:xfrm>
          <a:off x="12646025" y="59321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144113</xdr:rowOff>
    </xdr:from>
    <xdr:to>
      <xdr:col>76</xdr:col>
      <xdr:colOff>22225</xdr:colOff>
      <xdr:row>33</xdr:row>
      <xdr:rowOff>133339</xdr:rowOff>
    </xdr:to>
    <xdr:cxnSp macro="">
      <xdr:nvCxnSpPr>
        <xdr:cNvPr id="156" name="直線コネクタ 155">
          <a:extLst>
            <a:ext uri="{FF2B5EF4-FFF2-40B4-BE49-F238E27FC236}">
              <a16:creationId xmlns:a16="http://schemas.microsoft.com/office/drawing/2014/main" id="{24A77C4A-958D-4DAC-859A-C5E6A04E3938}"/>
            </a:ext>
          </a:extLst>
        </xdr:cNvPr>
        <xdr:cNvCxnSpPr/>
      </xdr:nvCxnSpPr>
      <xdr:spPr>
        <a:xfrm>
          <a:off x="12693650" y="5979763"/>
          <a:ext cx="638175" cy="31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118311</xdr:rowOff>
    </xdr:from>
    <xdr:to>
      <xdr:col>68</xdr:col>
      <xdr:colOff>123825</xdr:colOff>
      <xdr:row>31</xdr:row>
      <xdr:rowOff>48461</xdr:rowOff>
    </xdr:to>
    <xdr:sp macro="" textlink="">
      <xdr:nvSpPr>
        <xdr:cNvPr id="157" name="楕円 156">
          <a:extLst>
            <a:ext uri="{FF2B5EF4-FFF2-40B4-BE49-F238E27FC236}">
              <a16:creationId xmlns:a16="http://schemas.microsoft.com/office/drawing/2014/main" id="{34A6B8F5-FB3B-434D-B64B-DF342E6468A5}"/>
            </a:ext>
          </a:extLst>
        </xdr:cNvPr>
        <xdr:cNvSpPr/>
      </xdr:nvSpPr>
      <xdr:spPr>
        <a:xfrm>
          <a:off x="11960225" y="579838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169111</xdr:rowOff>
    </xdr:from>
    <xdr:to>
      <xdr:col>72</xdr:col>
      <xdr:colOff>73025</xdr:colOff>
      <xdr:row>31</xdr:row>
      <xdr:rowOff>144113</xdr:rowOff>
    </xdr:to>
    <xdr:cxnSp macro="">
      <xdr:nvCxnSpPr>
        <xdr:cNvPr id="158" name="直線コネクタ 157">
          <a:extLst>
            <a:ext uri="{FF2B5EF4-FFF2-40B4-BE49-F238E27FC236}">
              <a16:creationId xmlns:a16="http://schemas.microsoft.com/office/drawing/2014/main" id="{8A5F79EB-ECDB-4A8A-A673-BBC34846A1E8}"/>
            </a:ext>
          </a:extLst>
        </xdr:cNvPr>
        <xdr:cNvCxnSpPr/>
      </xdr:nvCxnSpPr>
      <xdr:spPr>
        <a:xfrm>
          <a:off x="12007850" y="5836486"/>
          <a:ext cx="685800" cy="14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25114</xdr:rowOff>
    </xdr:from>
    <xdr:to>
      <xdr:col>64</xdr:col>
      <xdr:colOff>123825</xdr:colOff>
      <xdr:row>30</xdr:row>
      <xdr:rowOff>126714</xdr:rowOff>
    </xdr:to>
    <xdr:sp macro="" textlink="">
      <xdr:nvSpPr>
        <xdr:cNvPr id="159" name="楕円 158">
          <a:extLst>
            <a:ext uri="{FF2B5EF4-FFF2-40B4-BE49-F238E27FC236}">
              <a16:creationId xmlns:a16="http://schemas.microsoft.com/office/drawing/2014/main" id="{85BCBB08-667B-4996-9A2A-D307BB0243F8}"/>
            </a:ext>
          </a:extLst>
        </xdr:cNvPr>
        <xdr:cNvSpPr/>
      </xdr:nvSpPr>
      <xdr:spPr>
        <a:xfrm>
          <a:off x="11274425" y="57051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75914</xdr:rowOff>
    </xdr:from>
    <xdr:to>
      <xdr:col>68</xdr:col>
      <xdr:colOff>73025</xdr:colOff>
      <xdr:row>30</xdr:row>
      <xdr:rowOff>169111</xdr:rowOff>
    </xdr:to>
    <xdr:cxnSp macro="">
      <xdr:nvCxnSpPr>
        <xdr:cNvPr id="160" name="直線コネクタ 159">
          <a:extLst>
            <a:ext uri="{FF2B5EF4-FFF2-40B4-BE49-F238E27FC236}">
              <a16:creationId xmlns:a16="http://schemas.microsoft.com/office/drawing/2014/main" id="{91F169D2-B113-4E54-A9A3-2218A5F97E9E}"/>
            </a:ext>
          </a:extLst>
        </xdr:cNvPr>
        <xdr:cNvCxnSpPr/>
      </xdr:nvCxnSpPr>
      <xdr:spPr>
        <a:xfrm>
          <a:off x="11322050" y="5752814"/>
          <a:ext cx="685800" cy="8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21357</xdr:rowOff>
    </xdr:from>
    <xdr:to>
      <xdr:col>60</xdr:col>
      <xdr:colOff>123825</xdr:colOff>
      <xdr:row>32</xdr:row>
      <xdr:rowOff>122957</xdr:rowOff>
    </xdr:to>
    <xdr:sp macro="" textlink="">
      <xdr:nvSpPr>
        <xdr:cNvPr id="161" name="楕円 160">
          <a:extLst>
            <a:ext uri="{FF2B5EF4-FFF2-40B4-BE49-F238E27FC236}">
              <a16:creationId xmlns:a16="http://schemas.microsoft.com/office/drawing/2014/main" id="{314C1687-C3E4-4AE5-993B-045EE44ADC4E}"/>
            </a:ext>
          </a:extLst>
        </xdr:cNvPr>
        <xdr:cNvSpPr/>
      </xdr:nvSpPr>
      <xdr:spPr>
        <a:xfrm>
          <a:off x="10588625" y="60221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75914</xdr:rowOff>
    </xdr:from>
    <xdr:to>
      <xdr:col>64</xdr:col>
      <xdr:colOff>73025</xdr:colOff>
      <xdr:row>32</xdr:row>
      <xdr:rowOff>72157</xdr:rowOff>
    </xdr:to>
    <xdr:cxnSp macro="">
      <xdr:nvCxnSpPr>
        <xdr:cNvPr id="162" name="直線コネクタ 161">
          <a:extLst>
            <a:ext uri="{FF2B5EF4-FFF2-40B4-BE49-F238E27FC236}">
              <a16:creationId xmlns:a16="http://schemas.microsoft.com/office/drawing/2014/main" id="{881A745E-953D-4885-A50C-3BB1C4E1EBE7}"/>
            </a:ext>
          </a:extLst>
        </xdr:cNvPr>
        <xdr:cNvCxnSpPr/>
      </xdr:nvCxnSpPr>
      <xdr:spPr>
        <a:xfrm flipV="1">
          <a:off x="10636250" y="5752814"/>
          <a:ext cx="685800" cy="31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63" name="n_1aveValue債務償還比率">
          <a:extLst>
            <a:ext uri="{FF2B5EF4-FFF2-40B4-BE49-F238E27FC236}">
              <a16:creationId xmlns:a16="http://schemas.microsoft.com/office/drawing/2014/main" id="{6BAF509A-3DF7-4635-A206-176A10B699D8}"/>
            </a:ext>
          </a:extLst>
        </xdr:cNvPr>
        <xdr:cNvSpPr txBox="1"/>
      </xdr:nvSpPr>
      <xdr:spPr>
        <a:xfrm>
          <a:off x="12465127" y="551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64" name="n_2aveValue債務償還比率">
          <a:extLst>
            <a:ext uri="{FF2B5EF4-FFF2-40B4-BE49-F238E27FC236}">
              <a16:creationId xmlns:a16="http://schemas.microsoft.com/office/drawing/2014/main" id="{66E3CB62-312B-4283-9C68-F85678A25A8B}"/>
            </a:ext>
          </a:extLst>
        </xdr:cNvPr>
        <xdr:cNvSpPr txBox="1"/>
      </xdr:nvSpPr>
      <xdr:spPr>
        <a:xfrm>
          <a:off x="11788852" y="553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5" name="n_3aveValue債務償還比率">
          <a:extLst>
            <a:ext uri="{FF2B5EF4-FFF2-40B4-BE49-F238E27FC236}">
              <a16:creationId xmlns:a16="http://schemas.microsoft.com/office/drawing/2014/main" id="{724DC9D8-3F67-4528-B676-DD4B27A3B10C}"/>
            </a:ext>
          </a:extLst>
        </xdr:cNvPr>
        <xdr:cNvSpPr txBox="1"/>
      </xdr:nvSpPr>
      <xdr:spPr>
        <a:xfrm>
          <a:off x="11103052" y="583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66" name="n_4aveValue債務償還比率">
          <a:extLst>
            <a:ext uri="{FF2B5EF4-FFF2-40B4-BE49-F238E27FC236}">
              <a16:creationId xmlns:a16="http://schemas.microsoft.com/office/drawing/2014/main" id="{DA4BC159-61A3-49F2-AD2F-AEFD5D6A2267}"/>
            </a:ext>
          </a:extLst>
        </xdr:cNvPr>
        <xdr:cNvSpPr txBox="1"/>
      </xdr:nvSpPr>
      <xdr:spPr>
        <a:xfrm>
          <a:off x="10417252" y="575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14590</xdr:rowOff>
    </xdr:from>
    <xdr:ext cx="469744" cy="259045"/>
    <xdr:sp macro="" textlink="">
      <xdr:nvSpPr>
        <xdr:cNvPr id="167" name="n_1mainValue債務償還比率">
          <a:extLst>
            <a:ext uri="{FF2B5EF4-FFF2-40B4-BE49-F238E27FC236}">
              <a16:creationId xmlns:a16="http://schemas.microsoft.com/office/drawing/2014/main" id="{5DB81308-43FF-4700-A938-86C5B78B5B15}"/>
            </a:ext>
          </a:extLst>
        </xdr:cNvPr>
        <xdr:cNvSpPr txBox="1"/>
      </xdr:nvSpPr>
      <xdr:spPr>
        <a:xfrm>
          <a:off x="12465127" y="6012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39588</xdr:rowOff>
    </xdr:from>
    <xdr:ext cx="469744" cy="259045"/>
    <xdr:sp macro="" textlink="">
      <xdr:nvSpPr>
        <xdr:cNvPr id="168" name="n_2mainValue債務償還比率">
          <a:extLst>
            <a:ext uri="{FF2B5EF4-FFF2-40B4-BE49-F238E27FC236}">
              <a16:creationId xmlns:a16="http://schemas.microsoft.com/office/drawing/2014/main" id="{57C5F279-8662-4DD4-841B-2922484432AD}"/>
            </a:ext>
          </a:extLst>
        </xdr:cNvPr>
        <xdr:cNvSpPr txBox="1"/>
      </xdr:nvSpPr>
      <xdr:spPr>
        <a:xfrm>
          <a:off x="11788852" y="58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143241</xdr:rowOff>
    </xdr:from>
    <xdr:ext cx="469744" cy="259045"/>
    <xdr:sp macro="" textlink="">
      <xdr:nvSpPr>
        <xdr:cNvPr id="169" name="n_3mainValue債務償還比率">
          <a:extLst>
            <a:ext uri="{FF2B5EF4-FFF2-40B4-BE49-F238E27FC236}">
              <a16:creationId xmlns:a16="http://schemas.microsoft.com/office/drawing/2014/main" id="{CF3D4A2E-A76E-4472-844D-90C71073F99E}"/>
            </a:ext>
          </a:extLst>
        </xdr:cNvPr>
        <xdr:cNvSpPr txBox="1"/>
      </xdr:nvSpPr>
      <xdr:spPr>
        <a:xfrm>
          <a:off x="11103052" y="549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114084</xdr:rowOff>
    </xdr:from>
    <xdr:ext cx="469744" cy="259045"/>
    <xdr:sp macro="" textlink="">
      <xdr:nvSpPr>
        <xdr:cNvPr id="170" name="n_4mainValue債務償還比率">
          <a:extLst>
            <a:ext uri="{FF2B5EF4-FFF2-40B4-BE49-F238E27FC236}">
              <a16:creationId xmlns:a16="http://schemas.microsoft.com/office/drawing/2014/main" id="{91EE9CA3-8914-475A-B03E-1CE1C6541575}"/>
            </a:ext>
          </a:extLst>
        </xdr:cNvPr>
        <xdr:cNvSpPr txBox="1"/>
      </xdr:nvSpPr>
      <xdr:spPr>
        <a:xfrm>
          <a:off x="10417252" y="6114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F1009A9-7DC5-4766-8FD7-13F0A5B669B2}"/>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3973AE1-DA80-4CAA-B43A-B67ABB416115}"/>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E2A0506-78AB-4F49-A316-FF4E84B4CB86}"/>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5F8D108C-3508-4236-B6F5-E73A9CF5D0F1}"/>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D8ED9931-4FBF-4DE4-85C9-D4C7551F98DD}"/>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74854B4B-785A-4C20-8740-DB69E6F780B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F45749-0B2E-4B2F-8154-8300D90CCF17}"/>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C36DF4C-520B-49AB-A4E3-56B13D7C4F2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A2C7FE0-8FDF-4D87-AA3C-D702814BE14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E9798B9-DAB9-4DF8-8350-373D22EFC34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宮城県蔵王町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27CB5B-325A-470C-88B3-83D51F41525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CC2C943-53C4-4B49-B6E8-9155410179B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1DC2D12-C829-4799-91C1-2984329F1F48}"/>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1AB0AC2-A01D-4EB6-BC82-4CDB0ABFDBE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5133C86-156D-443D-BFBA-952C741175C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8EADD90-F752-42E3-9E68-F44D9D3D7F8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10,916
10,749
152.83
8,328,860
8,041,813
225,169
4,410,535
4,995,483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5DC3958-E063-4906-9D8D-FC0982A14D8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F359D06-E8C7-4512-80BB-D05A7DCD12F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7DDCAB-1B45-49EC-92E6-A3D0993FD91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458E8C2-AA90-493E-98A8-81BC1AB924A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187089A-CD59-4607-9ECF-85D9459CF90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3D2D282-F6DE-43BC-834A-8726C4D9EE8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F43FEE-4EA7-4A6B-AE04-F6A982D5577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14A2EDA-5F93-4ED7-81D6-0934B9F69AC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DDCA2D-5868-47D2-92CC-3615AC00F2F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584BA8-8868-4466-9FF9-ECC432A2A15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1D300E-4973-4869-B453-7B08C3A100A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66A1BA6-3994-40CD-9192-8D04AC0BC10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3B90157-EB39-42C1-991B-780C23310C7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10A727-3457-46A9-8E9B-28FFF157E0C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028D7A-7B46-4C8D-BC82-A8008304F40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7E9EAE8-C908-4763-8DDC-430E0B53498D}"/>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BCCBEB-6DF5-410B-A482-64E3D3F36B2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1997E07-FDBD-466B-80D7-5D89781889F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697E3FD-1A9F-4C7D-BEFC-D2D958AF416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5C76ED-1882-4A47-ADAB-140D902C39B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E54B38-C52E-4CBE-98F8-B85E428BB40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E3A77C-9A31-4EFA-BC24-15C64B5128D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7F81591-8C35-40D6-8D0D-10875C996DF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D743496-B4D2-4EA3-B423-5D19FC40003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CE73D22-68A1-45AE-9E7B-281CEFA493D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73AE7F-985D-4481-A15E-8246D4D33F2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FB9775-D2D4-4DD6-A80B-FDB24ED2E45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7C7251-4A48-480C-ABDA-0D54C156A42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6E57F3-9D25-4A53-B8F2-1C2B104EAEF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F1DA9B-274C-436D-869C-D3C14377D93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6F52C1-D3C1-4DAE-8E42-AC788B92939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50F7BB-6C37-4CCA-A307-9D4756C9007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9BF920F-0261-4C63-969C-4B9C100C8206}"/>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F59B850-2FD9-4B01-9BFE-314F49A5907C}"/>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864994B-8A2A-4AEC-9D8D-5F302EF8F977}"/>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0869FB0-E0A3-4529-B028-504D9ABC0E4B}"/>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737E4EF-4CCD-43F0-A6CA-DE0633E02E72}"/>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23BA1E8-3724-4417-A4BD-257B69E0D183}"/>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4B7FC0A-95EF-40B6-A4E5-52C1A3DF0529}"/>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769E8D6-B6B1-4BAB-B8DD-D37FA8C288A9}"/>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002C8BA-758F-44AA-A3D0-2DD6F473D06B}"/>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37BF7D3-E9F8-4EA9-95F2-98722E4249A5}"/>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18F9D79-4348-48BE-9741-CE4A6611BD91}"/>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1AEC95B-2CE0-4B78-B4A7-211C4512CC7D}"/>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A8A430D-F626-4E99-896B-B5528A28B63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89777D4A-0C9B-4AAB-BE3E-23381F30578B}"/>
            </a:ext>
          </a:extLst>
        </xdr:cNvPr>
        <xdr:cNvCxnSpPr/>
      </xdr:nvCxnSpPr>
      <xdr:spPr>
        <a:xfrm flipV="1">
          <a:off x="4180840" y="557022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30E5ED58-61A4-4F24-9642-CBA18B9FA93A}"/>
            </a:ext>
          </a:extLst>
        </xdr:cNvPr>
        <xdr:cNvSpPr txBox="1"/>
      </xdr:nvSpPr>
      <xdr:spPr>
        <a:xfrm>
          <a:off x="4219575" y="683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42E25F7A-CDAA-4D0B-A958-8B4832DABB7D}"/>
            </a:ext>
          </a:extLst>
        </xdr:cNvPr>
        <xdr:cNvCxnSpPr/>
      </xdr:nvCxnSpPr>
      <xdr:spPr>
        <a:xfrm>
          <a:off x="4105275" y="6831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E0FF0DEE-7C7E-4E09-8633-9BE52E18FE76}"/>
            </a:ext>
          </a:extLst>
        </xdr:cNvPr>
        <xdr:cNvSpPr txBox="1"/>
      </xdr:nvSpPr>
      <xdr:spPr>
        <a:xfrm>
          <a:off x="4219575" y="5354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EC0974CB-EE2D-4ADC-A9A2-2E50A6097E11}"/>
            </a:ext>
          </a:extLst>
        </xdr:cNvPr>
        <xdr:cNvCxnSpPr/>
      </xdr:nvCxnSpPr>
      <xdr:spPr>
        <a:xfrm>
          <a:off x="4105275" y="55702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344B8C78-98F1-464E-BE77-D6DF40F99DA0}"/>
            </a:ext>
          </a:extLst>
        </xdr:cNvPr>
        <xdr:cNvSpPr txBox="1"/>
      </xdr:nvSpPr>
      <xdr:spPr>
        <a:xfrm>
          <a:off x="4219575" y="6155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949841C4-2150-4BA3-AA5F-8C5169609D26}"/>
            </a:ext>
          </a:extLst>
        </xdr:cNvPr>
        <xdr:cNvSpPr/>
      </xdr:nvSpPr>
      <xdr:spPr>
        <a:xfrm>
          <a:off x="4124325" y="6170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F119E1AD-7C83-46A7-B296-3C1222BA6486}"/>
            </a:ext>
          </a:extLst>
        </xdr:cNvPr>
        <xdr:cNvSpPr/>
      </xdr:nvSpPr>
      <xdr:spPr>
        <a:xfrm>
          <a:off x="3381375" y="61976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75B1C4BC-9B7A-4CE9-B1CC-5217396D064B}"/>
            </a:ext>
          </a:extLst>
        </xdr:cNvPr>
        <xdr:cNvSpPr/>
      </xdr:nvSpPr>
      <xdr:spPr>
        <a:xfrm>
          <a:off x="2571750" y="6161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CF16684E-9FF8-4433-9A97-DEF1067EC0FA}"/>
            </a:ext>
          </a:extLst>
        </xdr:cNvPr>
        <xdr:cNvSpPr/>
      </xdr:nvSpPr>
      <xdr:spPr>
        <a:xfrm>
          <a:off x="1781175" y="61436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A22F247A-560E-4587-9389-2F76A78CE97C}"/>
            </a:ext>
          </a:extLst>
        </xdr:cNvPr>
        <xdr:cNvSpPr/>
      </xdr:nvSpPr>
      <xdr:spPr>
        <a:xfrm>
          <a:off x="981075" y="61448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109025D-CA07-4D8B-AD07-16F526E04585}"/>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2AC0DE-A5E0-4CD7-93F5-218FD61CF64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AD48EC0-280A-4E35-BA25-AFF4BC2162E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EC9B978-0D7A-4C22-9FE0-1AAA456C46B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2668D82-5BF6-42F9-80FC-7FA2852C3CD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19685</xdr:rowOff>
    </xdr:from>
    <xdr:to>
      <xdr:col>24</xdr:col>
      <xdr:colOff>114300</xdr:colOff>
      <xdr:row>36</xdr:row>
      <xdr:rowOff>121285</xdr:rowOff>
    </xdr:to>
    <xdr:sp macro="" textlink="">
      <xdr:nvSpPr>
        <xdr:cNvPr id="73" name="楕円 72">
          <a:extLst>
            <a:ext uri="{FF2B5EF4-FFF2-40B4-BE49-F238E27FC236}">
              <a16:creationId xmlns:a16="http://schemas.microsoft.com/office/drawing/2014/main" id="{8AF1054D-3696-4F58-B234-6CECBCFE9EE2}"/>
            </a:ext>
          </a:extLst>
        </xdr:cNvPr>
        <xdr:cNvSpPr/>
      </xdr:nvSpPr>
      <xdr:spPr>
        <a:xfrm>
          <a:off x="4124325" y="58585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42562</xdr:rowOff>
    </xdr:from>
    <xdr:ext cx="405111" cy="259045"/>
    <xdr:sp macro="" textlink="">
      <xdr:nvSpPr>
        <xdr:cNvPr id="74" name="【道路】&#10;有形固定資産減価償却率該当値テキスト">
          <a:extLst>
            <a:ext uri="{FF2B5EF4-FFF2-40B4-BE49-F238E27FC236}">
              <a16:creationId xmlns:a16="http://schemas.microsoft.com/office/drawing/2014/main" id="{7098B577-72D5-4D85-97F7-A877AFDF57E5}"/>
            </a:ext>
          </a:extLst>
        </xdr:cNvPr>
        <xdr:cNvSpPr txBox="1"/>
      </xdr:nvSpPr>
      <xdr:spPr>
        <a:xfrm>
          <a:off x="4219575" y="572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154940</xdr:rowOff>
    </xdr:from>
    <xdr:to>
      <xdr:col>20</xdr:col>
      <xdr:colOff>38100</xdr:colOff>
      <xdr:row>36</xdr:row>
      <xdr:rowOff>85090</xdr:rowOff>
    </xdr:to>
    <xdr:sp macro="" textlink="">
      <xdr:nvSpPr>
        <xdr:cNvPr id="75" name="楕円 74">
          <a:extLst>
            <a:ext uri="{FF2B5EF4-FFF2-40B4-BE49-F238E27FC236}">
              <a16:creationId xmlns:a16="http://schemas.microsoft.com/office/drawing/2014/main" id="{2CE6FDCD-9DBF-4EA6-BEEC-ABE9718A4AD7}"/>
            </a:ext>
          </a:extLst>
        </xdr:cNvPr>
        <xdr:cNvSpPr/>
      </xdr:nvSpPr>
      <xdr:spPr>
        <a:xfrm>
          <a:off x="3381375" y="58318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34290</xdr:rowOff>
    </xdr:from>
    <xdr:to>
      <xdr:col>24</xdr:col>
      <xdr:colOff>63500</xdr:colOff>
      <xdr:row>36</xdr:row>
      <xdr:rowOff>70485</xdr:rowOff>
    </xdr:to>
    <xdr:cxnSp macro="">
      <xdr:nvCxnSpPr>
        <xdr:cNvPr id="76" name="直線コネクタ 75">
          <a:extLst>
            <a:ext uri="{FF2B5EF4-FFF2-40B4-BE49-F238E27FC236}">
              <a16:creationId xmlns:a16="http://schemas.microsoft.com/office/drawing/2014/main" id="{5D70185C-43B7-4440-8BC7-7A35A6ED41F8}"/>
            </a:ext>
          </a:extLst>
        </xdr:cNvPr>
        <xdr:cNvCxnSpPr/>
      </xdr:nvCxnSpPr>
      <xdr:spPr>
        <a:xfrm>
          <a:off x="3429000" y="5869940"/>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114935</xdr:rowOff>
    </xdr:from>
    <xdr:to>
      <xdr:col>15</xdr:col>
      <xdr:colOff>101600</xdr:colOff>
      <xdr:row>36</xdr:row>
      <xdr:rowOff>45085</xdr:rowOff>
    </xdr:to>
    <xdr:sp macro="" textlink="">
      <xdr:nvSpPr>
        <xdr:cNvPr id="77" name="楕円 76">
          <a:extLst>
            <a:ext uri="{FF2B5EF4-FFF2-40B4-BE49-F238E27FC236}">
              <a16:creationId xmlns:a16="http://schemas.microsoft.com/office/drawing/2014/main" id="{05FDAF6A-CF00-4540-9596-9CC17BC7BE55}"/>
            </a:ext>
          </a:extLst>
        </xdr:cNvPr>
        <xdr:cNvSpPr/>
      </xdr:nvSpPr>
      <xdr:spPr>
        <a:xfrm>
          <a:off x="2571750" y="57918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165735</xdr:rowOff>
    </xdr:from>
    <xdr:to>
      <xdr:col>19</xdr:col>
      <xdr:colOff>177800</xdr:colOff>
      <xdr:row>36</xdr:row>
      <xdr:rowOff>34290</xdr:rowOff>
    </xdr:to>
    <xdr:cxnSp macro="">
      <xdr:nvCxnSpPr>
        <xdr:cNvPr id="78" name="直線コネクタ 77">
          <a:extLst>
            <a:ext uri="{FF2B5EF4-FFF2-40B4-BE49-F238E27FC236}">
              <a16:creationId xmlns:a16="http://schemas.microsoft.com/office/drawing/2014/main" id="{1263C54E-8037-44D2-8B08-4E0E6C8419B7}"/>
            </a:ext>
          </a:extLst>
        </xdr:cNvPr>
        <xdr:cNvCxnSpPr/>
      </xdr:nvCxnSpPr>
      <xdr:spPr>
        <a:xfrm>
          <a:off x="2619375" y="5839460"/>
          <a:ext cx="80962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88265</xdr:rowOff>
    </xdr:from>
    <xdr:to>
      <xdr:col>10</xdr:col>
      <xdr:colOff>165100</xdr:colOff>
      <xdr:row>36</xdr:row>
      <xdr:rowOff>18415</xdr:rowOff>
    </xdr:to>
    <xdr:sp macro="" textlink="">
      <xdr:nvSpPr>
        <xdr:cNvPr id="79" name="楕円 78">
          <a:extLst>
            <a:ext uri="{FF2B5EF4-FFF2-40B4-BE49-F238E27FC236}">
              <a16:creationId xmlns:a16="http://schemas.microsoft.com/office/drawing/2014/main" id="{374F3FD4-4960-4EC0-A1D2-DD705226F611}"/>
            </a:ext>
          </a:extLst>
        </xdr:cNvPr>
        <xdr:cNvSpPr/>
      </xdr:nvSpPr>
      <xdr:spPr>
        <a:xfrm>
          <a:off x="1781175" y="57619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139065</xdr:rowOff>
    </xdr:from>
    <xdr:to>
      <xdr:col>15</xdr:col>
      <xdr:colOff>50800</xdr:colOff>
      <xdr:row>35</xdr:row>
      <xdr:rowOff>165735</xdr:rowOff>
    </xdr:to>
    <xdr:cxnSp macro="">
      <xdr:nvCxnSpPr>
        <xdr:cNvPr id="80" name="直線コネクタ 79">
          <a:extLst>
            <a:ext uri="{FF2B5EF4-FFF2-40B4-BE49-F238E27FC236}">
              <a16:creationId xmlns:a16="http://schemas.microsoft.com/office/drawing/2014/main" id="{81FC2AC4-04B5-499F-AC2C-5EE7AE63F440}"/>
            </a:ext>
          </a:extLst>
        </xdr:cNvPr>
        <xdr:cNvCxnSpPr/>
      </xdr:nvCxnSpPr>
      <xdr:spPr>
        <a:xfrm>
          <a:off x="1828800" y="5819140"/>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50165</xdr:rowOff>
    </xdr:from>
    <xdr:to>
      <xdr:col>6</xdr:col>
      <xdr:colOff>38100</xdr:colOff>
      <xdr:row>35</xdr:row>
      <xdr:rowOff>151765</xdr:rowOff>
    </xdr:to>
    <xdr:sp macro="" textlink="">
      <xdr:nvSpPr>
        <xdr:cNvPr id="81" name="楕円 80">
          <a:extLst>
            <a:ext uri="{FF2B5EF4-FFF2-40B4-BE49-F238E27FC236}">
              <a16:creationId xmlns:a16="http://schemas.microsoft.com/office/drawing/2014/main" id="{EA9B8551-7BBF-4666-A3AE-637FC942EC71}"/>
            </a:ext>
          </a:extLst>
        </xdr:cNvPr>
        <xdr:cNvSpPr/>
      </xdr:nvSpPr>
      <xdr:spPr>
        <a:xfrm>
          <a:off x="981075" y="57238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100965</xdr:rowOff>
    </xdr:from>
    <xdr:to>
      <xdr:col>10</xdr:col>
      <xdr:colOff>114300</xdr:colOff>
      <xdr:row>35</xdr:row>
      <xdr:rowOff>139065</xdr:rowOff>
    </xdr:to>
    <xdr:cxnSp macro="">
      <xdr:nvCxnSpPr>
        <xdr:cNvPr id="82" name="直線コネクタ 81">
          <a:extLst>
            <a:ext uri="{FF2B5EF4-FFF2-40B4-BE49-F238E27FC236}">
              <a16:creationId xmlns:a16="http://schemas.microsoft.com/office/drawing/2014/main" id="{0CB271C5-9FA4-4ED7-9114-E6880C78DB8B}"/>
            </a:ext>
          </a:extLst>
        </xdr:cNvPr>
        <xdr:cNvCxnSpPr/>
      </xdr:nvCxnSpPr>
      <xdr:spPr>
        <a:xfrm>
          <a:off x="1028700" y="578104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39F5FFCE-90D2-48D1-B338-A2020A8D52C5}"/>
            </a:ext>
          </a:extLst>
        </xdr:cNvPr>
        <xdr:cNvSpPr txBox="1"/>
      </xdr:nvSpPr>
      <xdr:spPr>
        <a:xfrm>
          <a:off x="3239144"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E8A8318E-5267-43E5-9F39-DE3B6499EFB3}"/>
            </a:ext>
          </a:extLst>
        </xdr:cNvPr>
        <xdr:cNvSpPr txBox="1"/>
      </xdr:nvSpPr>
      <xdr:spPr>
        <a:xfrm>
          <a:off x="24390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4F30C9EC-311A-422F-88AF-1630846A89C7}"/>
            </a:ext>
          </a:extLst>
        </xdr:cNvPr>
        <xdr:cNvSpPr txBox="1"/>
      </xdr:nvSpPr>
      <xdr:spPr>
        <a:xfrm>
          <a:off x="1648469" y="622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3122D78E-F15A-4192-84E7-8432FDC5E21E}"/>
            </a:ext>
          </a:extLst>
        </xdr:cNvPr>
        <xdr:cNvSpPr txBox="1"/>
      </xdr:nvSpPr>
      <xdr:spPr>
        <a:xfrm>
          <a:off x="848369"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101617</xdr:rowOff>
    </xdr:from>
    <xdr:ext cx="405111" cy="259045"/>
    <xdr:sp macro="" textlink="">
      <xdr:nvSpPr>
        <xdr:cNvPr id="87" name="n_1mainValue【道路】&#10;有形固定資産減価償却率">
          <a:extLst>
            <a:ext uri="{FF2B5EF4-FFF2-40B4-BE49-F238E27FC236}">
              <a16:creationId xmlns:a16="http://schemas.microsoft.com/office/drawing/2014/main" id="{867C434D-9607-428A-80B2-90564E154C8F}"/>
            </a:ext>
          </a:extLst>
        </xdr:cNvPr>
        <xdr:cNvSpPr txBox="1"/>
      </xdr:nvSpPr>
      <xdr:spPr>
        <a:xfrm>
          <a:off x="3239144"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61612</xdr:rowOff>
    </xdr:from>
    <xdr:ext cx="405111" cy="259045"/>
    <xdr:sp macro="" textlink="">
      <xdr:nvSpPr>
        <xdr:cNvPr id="88" name="n_2mainValue【道路】&#10;有形固定資産減価償却率">
          <a:extLst>
            <a:ext uri="{FF2B5EF4-FFF2-40B4-BE49-F238E27FC236}">
              <a16:creationId xmlns:a16="http://schemas.microsoft.com/office/drawing/2014/main" id="{4B45D555-E70C-4105-B468-C706714F85F0}"/>
            </a:ext>
          </a:extLst>
        </xdr:cNvPr>
        <xdr:cNvSpPr txBox="1"/>
      </xdr:nvSpPr>
      <xdr:spPr>
        <a:xfrm>
          <a:off x="2439044"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34942</xdr:rowOff>
    </xdr:from>
    <xdr:ext cx="405111" cy="259045"/>
    <xdr:sp macro="" textlink="">
      <xdr:nvSpPr>
        <xdr:cNvPr id="89" name="n_3mainValue【道路】&#10;有形固定資産減価償却率">
          <a:extLst>
            <a:ext uri="{FF2B5EF4-FFF2-40B4-BE49-F238E27FC236}">
              <a16:creationId xmlns:a16="http://schemas.microsoft.com/office/drawing/2014/main" id="{5BFC4960-5FD3-4C0F-B8A9-3D26031D6FCF}"/>
            </a:ext>
          </a:extLst>
        </xdr:cNvPr>
        <xdr:cNvSpPr txBox="1"/>
      </xdr:nvSpPr>
      <xdr:spPr>
        <a:xfrm>
          <a:off x="1648469" y="554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168292</xdr:rowOff>
    </xdr:from>
    <xdr:ext cx="405111" cy="259045"/>
    <xdr:sp macro="" textlink="">
      <xdr:nvSpPr>
        <xdr:cNvPr id="90" name="n_4mainValue【道路】&#10;有形固定資産減価償却率">
          <a:extLst>
            <a:ext uri="{FF2B5EF4-FFF2-40B4-BE49-F238E27FC236}">
              <a16:creationId xmlns:a16="http://schemas.microsoft.com/office/drawing/2014/main" id="{97044456-8D3C-415A-B7E2-323CBF60E458}"/>
            </a:ext>
          </a:extLst>
        </xdr:cNvPr>
        <xdr:cNvSpPr txBox="1"/>
      </xdr:nvSpPr>
      <xdr:spPr>
        <a:xfrm>
          <a:off x="848369" y="551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B9E8B8E-B566-4BCB-B575-82312B9CF4B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AC517C3-4329-4E6D-915B-4A29DF017DA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D812DF2-ADDF-49CA-A323-2322A483899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4919B1D-124C-439A-A1CF-0D8A0DD288A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CB86F03-C013-4650-8869-617AEFF998A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77A5EF4-E3F4-4CA7-BD68-A9433965D22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913BC4C-D6A3-475D-8FAD-F1C2B912664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98944DC-9289-42D4-8F34-6F6D7F757F7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FB56A5E-F177-4302-9F67-ACA16F8E76E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8F2F065-6998-4B48-9788-F46739C6AB1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860F54C-0244-4D97-B47E-F0EB46C44AD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1AB790D-9AB1-4C44-8B2C-A765D3B966DA}"/>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B31B261-8B7F-4D78-A6D2-FBC7C5011C79}"/>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F994576-6B26-4F9B-A57E-A89921EA9983}"/>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63EA3D5-252E-48EE-BA2E-B10768C90D31}"/>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284AD581-1532-4C15-ACB9-7829B5E275A9}"/>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5970037-A9B1-4839-8AB1-1E2D408E5034}"/>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FC0D174-B3A6-439F-B75E-C4C065DF3174}"/>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BC6ED74-1871-4F1E-8F82-10B18AEDB451}"/>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E558BE8-4683-4829-ABED-7F52D8AB7EC5}"/>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AFAFB41-210A-4AA0-81F2-DA8B78C532C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16C79C2-FFA6-495E-8E79-057244365FE7}"/>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0A45F8A-9492-4EFD-BC49-4F572CE47DC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C4A95A6D-1001-4173-9830-87B39E99D362}"/>
            </a:ext>
          </a:extLst>
        </xdr:cNvPr>
        <xdr:cNvCxnSpPr/>
      </xdr:nvCxnSpPr>
      <xdr:spPr>
        <a:xfrm flipV="1">
          <a:off x="9429115" y="5544420"/>
          <a:ext cx="0" cy="1103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3E6A6C11-877F-4919-8FC4-BF32C51E2E6B}"/>
            </a:ext>
          </a:extLst>
        </xdr:cNvPr>
        <xdr:cNvSpPr txBox="1"/>
      </xdr:nvSpPr>
      <xdr:spPr>
        <a:xfrm>
          <a:off x="9467850" y="6651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BC2159CB-FCA1-4EB3-8B3E-45F407E2E95B}"/>
            </a:ext>
          </a:extLst>
        </xdr:cNvPr>
        <xdr:cNvCxnSpPr/>
      </xdr:nvCxnSpPr>
      <xdr:spPr>
        <a:xfrm>
          <a:off x="9363075" y="66476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671CBE2A-E2B8-4565-9FC5-363F3284329B}"/>
            </a:ext>
          </a:extLst>
        </xdr:cNvPr>
        <xdr:cNvSpPr txBox="1"/>
      </xdr:nvSpPr>
      <xdr:spPr>
        <a:xfrm>
          <a:off x="9467850" y="533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F33D8668-E388-4FF8-B126-F9F895899EA7}"/>
            </a:ext>
          </a:extLst>
        </xdr:cNvPr>
        <xdr:cNvCxnSpPr/>
      </xdr:nvCxnSpPr>
      <xdr:spPr>
        <a:xfrm>
          <a:off x="9363075" y="5544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DC258890-2FCE-40C6-8D0D-0E1F0696E4AC}"/>
            </a:ext>
          </a:extLst>
        </xdr:cNvPr>
        <xdr:cNvSpPr txBox="1"/>
      </xdr:nvSpPr>
      <xdr:spPr>
        <a:xfrm>
          <a:off x="9467850" y="6092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8EC2602-0C08-4CD3-B046-4EB790128ABE}"/>
            </a:ext>
          </a:extLst>
        </xdr:cNvPr>
        <xdr:cNvSpPr/>
      </xdr:nvSpPr>
      <xdr:spPr>
        <a:xfrm>
          <a:off x="9401175" y="62287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87E997F2-6985-44ED-8B69-9B9AABAC6534}"/>
            </a:ext>
          </a:extLst>
        </xdr:cNvPr>
        <xdr:cNvSpPr/>
      </xdr:nvSpPr>
      <xdr:spPr>
        <a:xfrm>
          <a:off x="8639175" y="6217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0AE37DD8-F3C8-4B24-ACC6-218B96BBF606}"/>
            </a:ext>
          </a:extLst>
        </xdr:cNvPr>
        <xdr:cNvSpPr/>
      </xdr:nvSpPr>
      <xdr:spPr>
        <a:xfrm>
          <a:off x="7839075" y="62265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5407F80B-BFAB-4D92-989A-61819EBD7EB2}"/>
            </a:ext>
          </a:extLst>
        </xdr:cNvPr>
        <xdr:cNvSpPr/>
      </xdr:nvSpPr>
      <xdr:spPr>
        <a:xfrm>
          <a:off x="7029450" y="62456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F4D11504-1B89-4D2C-B148-C64D560DFC52}"/>
            </a:ext>
          </a:extLst>
        </xdr:cNvPr>
        <xdr:cNvSpPr/>
      </xdr:nvSpPr>
      <xdr:spPr>
        <a:xfrm>
          <a:off x="6238875" y="6249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38EB669-6B1D-471B-B806-7E2FA8BE4A3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007A148-4D17-4911-AC2D-E210AC46536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1EB406F-A3D7-43EE-89AF-AB79B76CCF2D}"/>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7978532-7C1E-40AB-A844-23EECA7B509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BFABD2E-462E-4B63-99EA-0D8C3110E6FF}"/>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70472</xdr:rowOff>
    </xdr:from>
    <xdr:to>
      <xdr:col>55</xdr:col>
      <xdr:colOff>50800</xdr:colOff>
      <xdr:row>40</xdr:row>
      <xdr:rowOff>622</xdr:rowOff>
    </xdr:to>
    <xdr:sp macro="" textlink="">
      <xdr:nvSpPr>
        <xdr:cNvPr id="130" name="楕円 129">
          <a:extLst>
            <a:ext uri="{FF2B5EF4-FFF2-40B4-BE49-F238E27FC236}">
              <a16:creationId xmlns:a16="http://schemas.microsoft.com/office/drawing/2014/main" id="{3B222C60-19AF-4EAF-8666-E470500B19D6}"/>
            </a:ext>
          </a:extLst>
        </xdr:cNvPr>
        <xdr:cNvSpPr/>
      </xdr:nvSpPr>
      <xdr:spPr>
        <a:xfrm>
          <a:off x="9401175" y="639189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48899</xdr:rowOff>
    </xdr:from>
    <xdr:ext cx="534377" cy="259045"/>
    <xdr:sp macro="" textlink="">
      <xdr:nvSpPr>
        <xdr:cNvPr id="131" name="【道路】&#10;一人当たり延長該当値テキスト">
          <a:extLst>
            <a:ext uri="{FF2B5EF4-FFF2-40B4-BE49-F238E27FC236}">
              <a16:creationId xmlns:a16="http://schemas.microsoft.com/office/drawing/2014/main" id="{9D713B13-F812-46CA-A13C-03584E5A28E0}"/>
            </a:ext>
          </a:extLst>
        </xdr:cNvPr>
        <xdr:cNvSpPr txBox="1"/>
      </xdr:nvSpPr>
      <xdr:spPr>
        <a:xfrm>
          <a:off x="9467850" y="637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85598</xdr:rowOff>
    </xdr:from>
    <xdr:to>
      <xdr:col>50</xdr:col>
      <xdr:colOff>165100</xdr:colOff>
      <xdr:row>40</xdr:row>
      <xdr:rowOff>15748</xdr:rowOff>
    </xdr:to>
    <xdr:sp macro="" textlink="">
      <xdr:nvSpPr>
        <xdr:cNvPr id="132" name="楕円 131">
          <a:extLst>
            <a:ext uri="{FF2B5EF4-FFF2-40B4-BE49-F238E27FC236}">
              <a16:creationId xmlns:a16="http://schemas.microsoft.com/office/drawing/2014/main" id="{93BFC684-AEF7-4645-8A6A-9663F16B3EFC}"/>
            </a:ext>
          </a:extLst>
        </xdr:cNvPr>
        <xdr:cNvSpPr/>
      </xdr:nvSpPr>
      <xdr:spPr>
        <a:xfrm>
          <a:off x="8639175" y="64133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121272</xdr:rowOff>
    </xdr:from>
    <xdr:to>
      <xdr:col>55</xdr:col>
      <xdr:colOff>0</xdr:colOff>
      <xdr:row>39</xdr:row>
      <xdr:rowOff>136398</xdr:rowOff>
    </xdr:to>
    <xdr:cxnSp macro="">
      <xdr:nvCxnSpPr>
        <xdr:cNvPr id="133" name="直線コネクタ 132">
          <a:extLst>
            <a:ext uri="{FF2B5EF4-FFF2-40B4-BE49-F238E27FC236}">
              <a16:creationId xmlns:a16="http://schemas.microsoft.com/office/drawing/2014/main" id="{193F0194-EDA8-4244-B66F-46812A43096E}"/>
            </a:ext>
          </a:extLst>
        </xdr:cNvPr>
        <xdr:cNvCxnSpPr/>
      </xdr:nvCxnSpPr>
      <xdr:spPr>
        <a:xfrm flipV="1">
          <a:off x="8686800" y="6449047"/>
          <a:ext cx="742950" cy="1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54128</xdr:rowOff>
    </xdr:from>
    <xdr:to>
      <xdr:col>46</xdr:col>
      <xdr:colOff>38100</xdr:colOff>
      <xdr:row>39</xdr:row>
      <xdr:rowOff>155728</xdr:rowOff>
    </xdr:to>
    <xdr:sp macro="" textlink="">
      <xdr:nvSpPr>
        <xdr:cNvPr id="134" name="楕円 133">
          <a:extLst>
            <a:ext uri="{FF2B5EF4-FFF2-40B4-BE49-F238E27FC236}">
              <a16:creationId xmlns:a16="http://schemas.microsoft.com/office/drawing/2014/main" id="{FB25BF3C-A609-4A51-89FB-A883B9D59E7A}"/>
            </a:ext>
          </a:extLst>
        </xdr:cNvPr>
        <xdr:cNvSpPr/>
      </xdr:nvSpPr>
      <xdr:spPr>
        <a:xfrm>
          <a:off x="7839075" y="63787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104928</xdr:rowOff>
    </xdr:from>
    <xdr:to>
      <xdr:col>50</xdr:col>
      <xdr:colOff>114300</xdr:colOff>
      <xdr:row>39</xdr:row>
      <xdr:rowOff>136398</xdr:rowOff>
    </xdr:to>
    <xdr:cxnSp macro="">
      <xdr:nvCxnSpPr>
        <xdr:cNvPr id="135" name="直線コネクタ 134">
          <a:extLst>
            <a:ext uri="{FF2B5EF4-FFF2-40B4-BE49-F238E27FC236}">
              <a16:creationId xmlns:a16="http://schemas.microsoft.com/office/drawing/2014/main" id="{380D8916-5D7A-4091-A6B6-D448F26B6356}"/>
            </a:ext>
          </a:extLst>
        </xdr:cNvPr>
        <xdr:cNvCxnSpPr/>
      </xdr:nvCxnSpPr>
      <xdr:spPr>
        <a:xfrm>
          <a:off x="7886700" y="6426353"/>
          <a:ext cx="800100" cy="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104724</xdr:rowOff>
    </xdr:from>
    <xdr:to>
      <xdr:col>41</xdr:col>
      <xdr:colOff>101600</xdr:colOff>
      <xdr:row>40</xdr:row>
      <xdr:rowOff>34874</xdr:rowOff>
    </xdr:to>
    <xdr:sp macro="" textlink="">
      <xdr:nvSpPr>
        <xdr:cNvPr id="136" name="楕円 135">
          <a:extLst>
            <a:ext uri="{FF2B5EF4-FFF2-40B4-BE49-F238E27FC236}">
              <a16:creationId xmlns:a16="http://schemas.microsoft.com/office/drawing/2014/main" id="{31D3AEFD-F3F6-441C-9528-ED0034FF3363}"/>
            </a:ext>
          </a:extLst>
        </xdr:cNvPr>
        <xdr:cNvSpPr/>
      </xdr:nvSpPr>
      <xdr:spPr>
        <a:xfrm>
          <a:off x="7029450" y="643249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104928</xdr:rowOff>
    </xdr:from>
    <xdr:to>
      <xdr:col>45</xdr:col>
      <xdr:colOff>177800</xdr:colOff>
      <xdr:row>39</xdr:row>
      <xdr:rowOff>155524</xdr:rowOff>
    </xdr:to>
    <xdr:cxnSp macro="">
      <xdr:nvCxnSpPr>
        <xdr:cNvPr id="137" name="直線コネクタ 136">
          <a:extLst>
            <a:ext uri="{FF2B5EF4-FFF2-40B4-BE49-F238E27FC236}">
              <a16:creationId xmlns:a16="http://schemas.microsoft.com/office/drawing/2014/main" id="{BE9B253C-5E22-4778-B751-A0D36BB2297B}"/>
            </a:ext>
          </a:extLst>
        </xdr:cNvPr>
        <xdr:cNvCxnSpPr/>
      </xdr:nvCxnSpPr>
      <xdr:spPr>
        <a:xfrm flipV="1">
          <a:off x="7077075" y="6426353"/>
          <a:ext cx="809625" cy="5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112040</xdr:rowOff>
    </xdr:from>
    <xdr:to>
      <xdr:col>36</xdr:col>
      <xdr:colOff>165100</xdr:colOff>
      <xdr:row>40</xdr:row>
      <xdr:rowOff>42190</xdr:rowOff>
    </xdr:to>
    <xdr:sp macro="" textlink="">
      <xdr:nvSpPr>
        <xdr:cNvPr id="138" name="楕円 137">
          <a:extLst>
            <a:ext uri="{FF2B5EF4-FFF2-40B4-BE49-F238E27FC236}">
              <a16:creationId xmlns:a16="http://schemas.microsoft.com/office/drawing/2014/main" id="{14A237C2-488D-4823-A68C-BC6A6781A7CC}"/>
            </a:ext>
          </a:extLst>
        </xdr:cNvPr>
        <xdr:cNvSpPr/>
      </xdr:nvSpPr>
      <xdr:spPr>
        <a:xfrm>
          <a:off x="6238875" y="64366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155524</xdr:rowOff>
    </xdr:from>
    <xdr:to>
      <xdr:col>41</xdr:col>
      <xdr:colOff>50800</xdr:colOff>
      <xdr:row>39</xdr:row>
      <xdr:rowOff>162840</xdr:rowOff>
    </xdr:to>
    <xdr:cxnSp macro="">
      <xdr:nvCxnSpPr>
        <xdr:cNvPr id="139" name="直線コネクタ 138">
          <a:extLst>
            <a:ext uri="{FF2B5EF4-FFF2-40B4-BE49-F238E27FC236}">
              <a16:creationId xmlns:a16="http://schemas.microsoft.com/office/drawing/2014/main" id="{C50C5314-F214-4DCF-9C96-F0FBD2CB4458}"/>
            </a:ext>
          </a:extLst>
        </xdr:cNvPr>
        <xdr:cNvCxnSpPr/>
      </xdr:nvCxnSpPr>
      <xdr:spPr>
        <a:xfrm flipV="1">
          <a:off x="6286500" y="6480124"/>
          <a:ext cx="790575" cy="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4F5F71E5-3ECB-422E-BACA-ADCF7665023C}"/>
            </a:ext>
          </a:extLst>
        </xdr:cNvPr>
        <xdr:cNvSpPr txBox="1"/>
      </xdr:nvSpPr>
      <xdr:spPr>
        <a:xfrm>
          <a:off x="8429136" y="600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7D1D5C78-2A61-4C36-9572-727F885BCD2B}"/>
            </a:ext>
          </a:extLst>
        </xdr:cNvPr>
        <xdr:cNvSpPr txBox="1"/>
      </xdr:nvSpPr>
      <xdr:spPr>
        <a:xfrm>
          <a:off x="7648086" y="601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BA50D27F-D025-4725-9833-23185DE0A8E9}"/>
            </a:ext>
          </a:extLst>
        </xdr:cNvPr>
        <xdr:cNvSpPr txBox="1"/>
      </xdr:nvSpPr>
      <xdr:spPr>
        <a:xfrm>
          <a:off x="6847986" y="603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225C2216-5A9D-4701-9378-AE8013D144B6}"/>
            </a:ext>
          </a:extLst>
        </xdr:cNvPr>
        <xdr:cNvSpPr txBox="1"/>
      </xdr:nvSpPr>
      <xdr:spPr>
        <a:xfrm>
          <a:off x="6038361" y="603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6875</xdr:rowOff>
    </xdr:from>
    <xdr:ext cx="534377" cy="259045"/>
    <xdr:sp macro="" textlink="">
      <xdr:nvSpPr>
        <xdr:cNvPr id="144" name="n_1mainValue【道路】&#10;一人当たり延長">
          <a:extLst>
            <a:ext uri="{FF2B5EF4-FFF2-40B4-BE49-F238E27FC236}">
              <a16:creationId xmlns:a16="http://schemas.microsoft.com/office/drawing/2014/main" id="{C54F72E6-CDF1-4CCA-A2F6-F6978CBC6526}"/>
            </a:ext>
          </a:extLst>
        </xdr:cNvPr>
        <xdr:cNvSpPr txBox="1"/>
      </xdr:nvSpPr>
      <xdr:spPr>
        <a:xfrm>
          <a:off x="8429136" y="649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146855</xdr:rowOff>
    </xdr:from>
    <xdr:ext cx="534377" cy="259045"/>
    <xdr:sp macro="" textlink="">
      <xdr:nvSpPr>
        <xdr:cNvPr id="145" name="n_2mainValue【道路】&#10;一人当たり延長">
          <a:extLst>
            <a:ext uri="{FF2B5EF4-FFF2-40B4-BE49-F238E27FC236}">
              <a16:creationId xmlns:a16="http://schemas.microsoft.com/office/drawing/2014/main" id="{B18397E8-A16E-4FC3-801D-82212F129BC4}"/>
            </a:ext>
          </a:extLst>
        </xdr:cNvPr>
        <xdr:cNvSpPr txBox="1"/>
      </xdr:nvSpPr>
      <xdr:spPr>
        <a:xfrm>
          <a:off x="7648086" y="646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26001</xdr:rowOff>
    </xdr:from>
    <xdr:ext cx="534377" cy="259045"/>
    <xdr:sp macro="" textlink="">
      <xdr:nvSpPr>
        <xdr:cNvPr id="146" name="n_3mainValue【道路】&#10;一人当たり延長">
          <a:extLst>
            <a:ext uri="{FF2B5EF4-FFF2-40B4-BE49-F238E27FC236}">
              <a16:creationId xmlns:a16="http://schemas.microsoft.com/office/drawing/2014/main" id="{AA34F5FB-DDEC-4035-9ACF-C33EDC6FC9B9}"/>
            </a:ext>
          </a:extLst>
        </xdr:cNvPr>
        <xdr:cNvSpPr txBox="1"/>
      </xdr:nvSpPr>
      <xdr:spPr>
        <a:xfrm>
          <a:off x="6847986" y="651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33317</xdr:rowOff>
    </xdr:from>
    <xdr:ext cx="534377" cy="259045"/>
    <xdr:sp macro="" textlink="">
      <xdr:nvSpPr>
        <xdr:cNvPr id="147" name="n_4mainValue【道路】&#10;一人当たり延長">
          <a:extLst>
            <a:ext uri="{FF2B5EF4-FFF2-40B4-BE49-F238E27FC236}">
              <a16:creationId xmlns:a16="http://schemas.microsoft.com/office/drawing/2014/main" id="{CF41CCD2-5114-4938-AEC8-04CEB90AACD5}"/>
            </a:ext>
          </a:extLst>
        </xdr:cNvPr>
        <xdr:cNvSpPr txBox="1"/>
      </xdr:nvSpPr>
      <xdr:spPr>
        <a:xfrm>
          <a:off x="6038361" y="651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B0979D2-1778-4E0F-8B6D-9B73D2EEBBE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6085167-F7BC-4F08-91FB-69DBDE420964}"/>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FD02749-AEBD-438C-8647-D7BADC44414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6931DD1-2D7E-437F-8CC6-C721D97A3C4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B92F699-B365-45CE-ADD0-665E0E030B0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A8B1E31-99CF-47F5-963E-31BB0880D1B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37748AB-53D4-44E2-AE5B-D514FBD6594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1809779-EB2F-4D2C-A6A3-E398676ECC0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8AC52A5-A904-4015-8E9B-342E396E912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0BC64EB-A0E9-4AFC-8116-888209CBD771}"/>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0CF1CF2-BBB4-4427-A04D-31B9AB0F8F2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904846A-2E05-49AE-858A-C3552C9A9A5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4BCC4C9-6389-4F95-9DA8-FC5F4BE84EAD}"/>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E4838DD-FDFE-4BD6-980D-63FAB5755C69}"/>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A15700EA-4423-47DF-A56E-74185B13386C}"/>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4F212D9-81BE-4C68-A1EE-3E106F8D9429}"/>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F27C558-0C0A-4D27-B1E1-4F16A8C37F2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B84B905-9587-4F60-9727-D4DED316959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C0F349C-F1FD-491F-AC57-49FF47874057}"/>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D7CF1CE-2B8C-4012-B14F-6C3C599587A7}"/>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648C2AC-110D-4AB6-9F57-2B8E0856C07F}"/>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BB61455-B1AA-4DC4-80C0-511D5D6F9B74}"/>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B95ECD44-F01F-4BA2-9BEE-7E6B2FB1F85A}"/>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A01ECF5-8C41-4A62-BC19-CB99497FB96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98054DC-9253-44A3-9BB7-A44C8E19BFC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7CE04715-58C9-46C5-B42A-EC58A4168CA5}"/>
            </a:ext>
          </a:extLst>
        </xdr:cNvPr>
        <xdr:cNvCxnSpPr/>
      </xdr:nvCxnSpPr>
      <xdr:spPr>
        <a:xfrm flipV="1">
          <a:off x="4180840" y="9041221"/>
          <a:ext cx="0" cy="1462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8E25080C-1E5C-4218-9D70-5026C269C314}"/>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7B8D5557-FDFD-4272-8193-3E6DF32B1B08}"/>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F3E7ABC-1727-402F-8187-28643B03D0AE}"/>
            </a:ext>
          </a:extLst>
        </xdr:cNvPr>
        <xdr:cNvSpPr txBox="1"/>
      </xdr:nvSpPr>
      <xdr:spPr>
        <a:xfrm>
          <a:off x="4219575" y="88291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10BE5674-58B7-43B4-841A-646B03BB86F3}"/>
            </a:ext>
          </a:extLst>
        </xdr:cNvPr>
        <xdr:cNvCxnSpPr/>
      </xdr:nvCxnSpPr>
      <xdr:spPr>
        <a:xfrm>
          <a:off x="4105275" y="90412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CD88D9E-0BEB-419D-9EC9-E192D49D3F9D}"/>
            </a:ext>
          </a:extLst>
        </xdr:cNvPr>
        <xdr:cNvSpPr txBox="1"/>
      </xdr:nvSpPr>
      <xdr:spPr>
        <a:xfrm>
          <a:off x="4219575" y="9879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202EEA83-58B5-47A5-B36C-1ED66B506378}"/>
            </a:ext>
          </a:extLst>
        </xdr:cNvPr>
        <xdr:cNvSpPr/>
      </xdr:nvSpPr>
      <xdr:spPr>
        <a:xfrm>
          <a:off x="4124325" y="98948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A8C8B4FA-70BC-4DF9-928B-287A98837A38}"/>
            </a:ext>
          </a:extLst>
        </xdr:cNvPr>
        <xdr:cNvSpPr/>
      </xdr:nvSpPr>
      <xdr:spPr>
        <a:xfrm>
          <a:off x="3381375" y="9876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71112218-9196-4EB2-B072-031FCB05EC9C}"/>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C4E784D6-7798-439E-B27C-2E2116BC9368}"/>
            </a:ext>
          </a:extLst>
        </xdr:cNvPr>
        <xdr:cNvSpPr/>
      </xdr:nvSpPr>
      <xdr:spPr>
        <a:xfrm>
          <a:off x="1781175"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EDC5B59D-A49D-4471-BDB1-F2A6FD62B631}"/>
            </a:ext>
          </a:extLst>
        </xdr:cNvPr>
        <xdr:cNvSpPr/>
      </xdr:nvSpPr>
      <xdr:spPr>
        <a:xfrm>
          <a:off x="981075" y="98554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F235F21-C971-4254-B7C7-089C0CBE497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42C081E-6578-4BD9-B263-60B3DCD8076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D68DD6F-2239-4287-ADE4-68E3BF876A0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6A2D08D-0B64-4C54-B45E-F8B8728A592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80651EC-D0DB-49DE-BE29-C0ADE08AE82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3084</xdr:rowOff>
    </xdr:from>
    <xdr:to>
      <xdr:col>24</xdr:col>
      <xdr:colOff>114300</xdr:colOff>
      <xdr:row>59</xdr:row>
      <xdr:rowOff>104684</xdr:rowOff>
    </xdr:to>
    <xdr:sp macro="" textlink="">
      <xdr:nvSpPr>
        <xdr:cNvPr id="189" name="楕円 188">
          <a:extLst>
            <a:ext uri="{FF2B5EF4-FFF2-40B4-BE49-F238E27FC236}">
              <a16:creationId xmlns:a16="http://schemas.microsoft.com/office/drawing/2014/main" id="{3B5230E6-0D01-413E-A380-DE89B33B2CE2}"/>
            </a:ext>
          </a:extLst>
        </xdr:cNvPr>
        <xdr:cNvSpPr/>
      </xdr:nvSpPr>
      <xdr:spPr>
        <a:xfrm>
          <a:off x="4124325" y="95661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25961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6D6DC7D-2D70-469A-9FB1-A128CF46A4FA}"/>
            </a:ext>
          </a:extLst>
        </xdr:cNvPr>
        <xdr:cNvSpPr txBox="1"/>
      </xdr:nvSpPr>
      <xdr:spPr>
        <a:xfrm>
          <a:off x="4219575" y="943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xdr:rowOff>
    </xdr:from>
    <xdr:to>
      <xdr:col>20</xdr:col>
      <xdr:colOff>38100</xdr:colOff>
      <xdr:row>59</xdr:row>
      <xdr:rowOff>107950</xdr:rowOff>
    </xdr:to>
    <xdr:sp macro="" textlink="">
      <xdr:nvSpPr>
        <xdr:cNvPr id="191" name="楕円 190">
          <a:extLst>
            <a:ext uri="{FF2B5EF4-FFF2-40B4-BE49-F238E27FC236}">
              <a16:creationId xmlns:a16="http://schemas.microsoft.com/office/drawing/2014/main" id="{B46A7B52-58DE-438C-8979-5648BE293106}"/>
            </a:ext>
          </a:extLst>
        </xdr:cNvPr>
        <xdr:cNvSpPr/>
      </xdr:nvSpPr>
      <xdr:spPr>
        <a:xfrm>
          <a:off x="3381375" y="9572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53884</xdr:rowOff>
    </xdr:from>
    <xdr:to>
      <xdr:col>24</xdr:col>
      <xdr:colOff>63500</xdr:colOff>
      <xdr:row>59</xdr:row>
      <xdr:rowOff>57150</xdr:rowOff>
    </xdr:to>
    <xdr:cxnSp macro="">
      <xdr:nvCxnSpPr>
        <xdr:cNvPr id="192" name="直線コネクタ 191">
          <a:extLst>
            <a:ext uri="{FF2B5EF4-FFF2-40B4-BE49-F238E27FC236}">
              <a16:creationId xmlns:a16="http://schemas.microsoft.com/office/drawing/2014/main" id="{4251919E-4F3B-482B-A8AA-2030B0234530}"/>
            </a:ext>
          </a:extLst>
        </xdr:cNvPr>
        <xdr:cNvCxnSpPr/>
      </xdr:nvCxnSpPr>
      <xdr:spPr>
        <a:xfrm flipV="1">
          <a:off x="3429000" y="9613809"/>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150041</xdr:rowOff>
    </xdr:from>
    <xdr:to>
      <xdr:col>15</xdr:col>
      <xdr:colOff>101600</xdr:colOff>
      <xdr:row>59</xdr:row>
      <xdr:rowOff>80191</xdr:rowOff>
    </xdr:to>
    <xdr:sp macro="" textlink="">
      <xdr:nvSpPr>
        <xdr:cNvPr id="193" name="楕円 192">
          <a:extLst>
            <a:ext uri="{FF2B5EF4-FFF2-40B4-BE49-F238E27FC236}">
              <a16:creationId xmlns:a16="http://schemas.microsoft.com/office/drawing/2014/main" id="{249E109C-B763-48C1-B053-48A05D3A49D7}"/>
            </a:ext>
          </a:extLst>
        </xdr:cNvPr>
        <xdr:cNvSpPr/>
      </xdr:nvSpPr>
      <xdr:spPr>
        <a:xfrm>
          <a:off x="2571750" y="95512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29391</xdr:rowOff>
    </xdr:from>
    <xdr:to>
      <xdr:col>19</xdr:col>
      <xdr:colOff>177800</xdr:colOff>
      <xdr:row>59</xdr:row>
      <xdr:rowOff>57150</xdr:rowOff>
    </xdr:to>
    <xdr:cxnSp macro="">
      <xdr:nvCxnSpPr>
        <xdr:cNvPr id="194" name="直線コネクタ 193">
          <a:extLst>
            <a:ext uri="{FF2B5EF4-FFF2-40B4-BE49-F238E27FC236}">
              <a16:creationId xmlns:a16="http://schemas.microsoft.com/office/drawing/2014/main" id="{60F55789-367C-44BF-9704-32DA7077FA86}"/>
            </a:ext>
          </a:extLst>
        </xdr:cNvPr>
        <xdr:cNvCxnSpPr/>
      </xdr:nvCxnSpPr>
      <xdr:spPr>
        <a:xfrm>
          <a:off x="2619375" y="9589316"/>
          <a:ext cx="80962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130447</xdr:rowOff>
    </xdr:from>
    <xdr:to>
      <xdr:col>10</xdr:col>
      <xdr:colOff>165100</xdr:colOff>
      <xdr:row>59</xdr:row>
      <xdr:rowOff>60597</xdr:rowOff>
    </xdr:to>
    <xdr:sp macro="" textlink="">
      <xdr:nvSpPr>
        <xdr:cNvPr id="195" name="楕円 194">
          <a:extLst>
            <a:ext uri="{FF2B5EF4-FFF2-40B4-BE49-F238E27FC236}">
              <a16:creationId xmlns:a16="http://schemas.microsoft.com/office/drawing/2014/main" id="{86E15F24-F321-4395-9C45-9687E93C0312}"/>
            </a:ext>
          </a:extLst>
        </xdr:cNvPr>
        <xdr:cNvSpPr/>
      </xdr:nvSpPr>
      <xdr:spPr>
        <a:xfrm>
          <a:off x="1781175" y="95316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9797</xdr:rowOff>
    </xdr:from>
    <xdr:to>
      <xdr:col>15</xdr:col>
      <xdr:colOff>50800</xdr:colOff>
      <xdr:row>59</xdr:row>
      <xdr:rowOff>29391</xdr:rowOff>
    </xdr:to>
    <xdr:cxnSp macro="">
      <xdr:nvCxnSpPr>
        <xdr:cNvPr id="196" name="直線コネクタ 195">
          <a:extLst>
            <a:ext uri="{FF2B5EF4-FFF2-40B4-BE49-F238E27FC236}">
              <a16:creationId xmlns:a16="http://schemas.microsoft.com/office/drawing/2014/main" id="{D9226A97-C8C5-41B6-90E4-CC3037E6FD12}"/>
            </a:ext>
          </a:extLst>
        </xdr:cNvPr>
        <xdr:cNvCxnSpPr/>
      </xdr:nvCxnSpPr>
      <xdr:spPr>
        <a:xfrm>
          <a:off x="1828800" y="9569722"/>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104322</xdr:rowOff>
    </xdr:from>
    <xdr:to>
      <xdr:col>6</xdr:col>
      <xdr:colOff>38100</xdr:colOff>
      <xdr:row>59</xdr:row>
      <xdr:rowOff>34472</xdr:rowOff>
    </xdr:to>
    <xdr:sp macro="" textlink="">
      <xdr:nvSpPr>
        <xdr:cNvPr id="197" name="楕円 196">
          <a:extLst>
            <a:ext uri="{FF2B5EF4-FFF2-40B4-BE49-F238E27FC236}">
              <a16:creationId xmlns:a16="http://schemas.microsoft.com/office/drawing/2014/main" id="{A76B2604-8D10-4C6D-9F5B-82D168BC9C83}"/>
            </a:ext>
          </a:extLst>
        </xdr:cNvPr>
        <xdr:cNvSpPr/>
      </xdr:nvSpPr>
      <xdr:spPr>
        <a:xfrm>
          <a:off x="981075" y="950867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155122</xdr:rowOff>
    </xdr:from>
    <xdr:to>
      <xdr:col>10</xdr:col>
      <xdr:colOff>114300</xdr:colOff>
      <xdr:row>59</xdr:row>
      <xdr:rowOff>9797</xdr:rowOff>
    </xdr:to>
    <xdr:cxnSp macro="">
      <xdr:nvCxnSpPr>
        <xdr:cNvPr id="198" name="直線コネクタ 197">
          <a:extLst>
            <a:ext uri="{FF2B5EF4-FFF2-40B4-BE49-F238E27FC236}">
              <a16:creationId xmlns:a16="http://schemas.microsoft.com/office/drawing/2014/main" id="{FA926AE5-F90D-49D1-A4A7-DCAA566ACD5B}"/>
            </a:ext>
          </a:extLst>
        </xdr:cNvPr>
        <xdr:cNvCxnSpPr/>
      </xdr:nvCxnSpPr>
      <xdr:spPr>
        <a:xfrm>
          <a:off x="1028700" y="9556297"/>
          <a:ext cx="800100" cy="1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5E780FE-21BE-469C-83A9-FDFD1BD50ED4}"/>
            </a:ext>
          </a:extLst>
        </xdr:cNvPr>
        <xdr:cNvSpPr txBox="1"/>
      </xdr:nvSpPr>
      <xdr:spPr>
        <a:xfrm>
          <a:off x="3239144"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EE52F1E2-0D69-495E-9C4C-F6ED1E6429B8}"/>
            </a:ext>
          </a:extLst>
        </xdr:cNvPr>
        <xdr:cNvSpPr txBox="1"/>
      </xdr:nvSpPr>
      <xdr:spPr>
        <a:xfrm>
          <a:off x="24390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C92AC56-2590-4C67-A910-FD020831E6CF}"/>
            </a:ext>
          </a:extLst>
        </xdr:cNvPr>
        <xdr:cNvSpPr txBox="1"/>
      </xdr:nvSpPr>
      <xdr:spPr>
        <a:xfrm>
          <a:off x="16484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18EB9AA-ED3F-4352-8D9B-FD59F404A7E7}"/>
            </a:ext>
          </a:extLst>
        </xdr:cNvPr>
        <xdr:cNvSpPr txBox="1"/>
      </xdr:nvSpPr>
      <xdr:spPr>
        <a:xfrm>
          <a:off x="848369" y="993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124477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1C478CD-1515-4924-A328-E85AA1FA2A83}"/>
            </a:ext>
          </a:extLst>
        </xdr:cNvPr>
        <xdr:cNvSpPr txBox="1"/>
      </xdr:nvSpPr>
      <xdr:spPr>
        <a:xfrm>
          <a:off x="3239144"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96718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A34984B-E829-4B6B-8933-FC0B9FA48E89}"/>
            </a:ext>
          </a:extLst>
        </xdr:cNvPr>
        <xdr:cNvSpPr txBox="1"/>
      </xdr:nvSpPr>
      <xdr:spPr>
        <a:xfrm>
          <a:off x="2439044" y="933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77124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B9863C1-D33D-4EF9-B56C-A7432A2A1C6F}"/>
            </a:ext>
          </a:extLst>
        </xdr:cNvPr>
        <xdr:cNvSpPr txBox="1"/>
      </xdr:nvSpPr>
      <xdr:spPr>
        <a:xfrm>
          <a:off x="1648469" y="9316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50999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ED7D795-A4B4-4DF8-A64A-F7D0E0836FBA}"/>
            </a:ext>
          </a:extLst>
        </xdr:cNvPr>
        <xdr:cNvSpPr txBox="1"/>
      </xdr:nvSpPr>
      <xdr:spPr>
        <a:xfrm>
          <a:off x="848369" y="9287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AE3E1C7-AEFF-4EF3-8BBC-0DABA5158D1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940D56C-F436-4BBB-8235-1E89473064B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91942FD-2150-4CEE-9325-308703667C2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CA159D9-7E6C-4164-8BAE-4C676DC31F1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E080530-45A5-485D-B921-F311AEF8AAB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699D861-8FE6-4044-A15A-118E22AE18F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3201658-B4A1-4A3A-98A3-571D72A60B4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A7A1541-A540-4895-89F0-1851E00EC4C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5B54948-2D74-4D34-982B-F3AF681EADD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19A0D76-1BC8-4334-850C-6C284ECBC9D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E861D125-940F-41CA-A20A-10E21E411327}"/>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8CC0D856-7945-4A0B-B36F-108EF0CD812B}"/>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88942F8B-58EE-4937-88BF-F67E0FE02EAB}"/>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3423CBD-D922-404D-9425-47E2E5762779}"/>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87416CB0-FC33-44E5-8FE1-AAEDC61ADC04}"/>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83E46DAF-80E4-484A-B6D6-941977551C3A}"/>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B67A7BE6-C4EF-488A-A374-0EAB125E4A02}"/>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69929378-16A8-4376-94E7-D57FB81B8A10}"/>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9F603710-C131-4BE6-90BA-71333ECE18D4}"/>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8DD738DA-E139-4082-A4D4-A0AEAD637D37}"/>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D16B8AED-C297-4FD1-A4E4-2312C82771A9}"/>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82D77B04-0722-4A63-B2BB-19A8C7157F45}"/>
            </a:ext>
          </a:extLst>
        </xdr:cNvPr>
        <xdr:cNvSpPr txBox="1"/>
      </xdr:nvSpPr>
      <xdr:spPr>
        <a:xfrm>
          <a:off x="5324703" y="882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E2E1F8B-B23A-4BE5-8668-65E6CD00D22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84D0559-64E2-4B30-AB16-987C655458A4}"/>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E82D1CF-A540-4A31-8C3E-1E7FE300619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A5D9CD4F-0B6A-450A-B727-C767DB8A2177}"/>
            </a:ext>
          </a:extLst>
        </xdr:cNvPr>
        <xdr:cNvCxnSpPr/>
      </xdr:nvCxnSpPr>
      <xdr:spPr>
        <a:xfrm flipV="1">
          <a:off x="9429115" y="9001757"/>
          <a:ext cx="0" cy="149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CF57033E-0EBC-462C-8053-F311F3266A62}"/>
            </a:ext>
          </a:extLst>
        </xdr:cNvPr>
        <xdr:cNvSpPr txBox="1"/>
      </xdr:nvSpPr>
      <xdr:spPr>
        <a:xfrm>
          <a:off x="9467850" y="1049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0DFA50E9-6E40-4A50-89EC-8C15148D7CA1}"/>
            </a:ext>
          </a:extLst>
        </xdr:cNvPr>
        <xdr:cNvCxnSpPr/>
      </xdr:nvCxnSpPr>
      <xdr:spPr>
        <a:xfrm>
          <a:off x="9363075" y="104984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E8A3B513-A666-43B2-B624-9806F7E43901}"/>
            </a:ext>
          </a:extLst>
        </xdr:cNvPr>
        <xdr:cNvSpPr txBox="1"/>
      </xdr:nvSpPr>
      <xdr:spPr>
        <a:xfrm>
          <a:off x="9467850" y="8780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C001D6F9-7773-443B-AC28-5AC866114AC5}"/>
            </a:ext>
          </a:extLst>
        </xdr:cNvPr>
        <xdr:cNvCxnSpPr/>
      </xdr:nvCxnSpPr>
      <xdr:spPr>
        <a:xfrm>
          <a:off x="9363075" y="90017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89A9241-7943-44EA-B9B3-9B56E6688FC9}"/>
            </a:ext>
          </a:extLst>
        </xdr:cNvPr>
        <xdr:cNvSpPr txBox="1"/>
      </xdr:nvSpPr>
      <xdr:spPr>
        <a:xfrm>
          <a:off x="9467850" y="98993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4CF7733C-5402-4374-8DD6-B6D612514ADD}"/>
            </a:ext>
          </a:extLst>
        </xdr:cNvPr>
        <xdr:cNvSpPr/>
      </xdr:nvSpPr>
      <xdr:spPr>
        <a:xfrm>
          <a:off x="9401175" y="10047876"/>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95471A17-5C5C-4562-95A5-1B63F8B90727}"/>
            </a:ext>
          </a:extLst>
        </xdr:cNvPr>
        <xdr:cNvSpPr/>
      </xdr:nvSpPr>
      <xdr:spPr>
        <a:xfrm>
          <a:off x="8639175" y="10040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415DB6AF-ADB3-411E-82AE-3FC645C6B3E1}"/>
            </a:ext>
          </a:extLst>
        </xdr:cNvPr>
        <xdr:cNvSpPr/>
      </xdr:nvSpPr>
      <xdr:spPr>
        <a:xfrm>
          <a:off x="7839075" y="100465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DE75F7D5-4FFF-416D-8CD2-068B40C024C4}"/>
            </a:ext>
          </a:extLst>
        </xdr:cNvPr>
        <xdr:cNvSpPr/>
      </xdr:nvSpPr>
      <xdr:spPr>
        <a:xfrm>
          <a:off x="7029450" y="10059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57951283-56C4-4B9E-B879-9C9FE8D0AB3C}"/>
            </a:ext>
          </a:extLst>
        </xdr:cNvPr>
        <xdr:cNvSpPr/>
      </xdr:nvSpPr>
      <xdr:spPr>
        <a:xfrm>
          <a:off x="6238875" y="100565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4FB0848-8F7C-42C8-A905-DE399685BDA0}"/>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EC2F3AF-D384-49BE-93CE-ABCAA392913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2DF14BF-3C16-4E9D-8F40-4770EFCD5CE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43C00A2-6571-4A20-AE83-2D755C606A7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A1E846D-D21D-4A51-A54A-B037E98C277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82707</xdr:rowOff>
    </xdr:from>
    <xdr:to>
      <xdr:col>55</xdr:col>
      <xdr:colOff>50800</xdr:colOff>
      <xdr:row>64</xdr:row>
      <xdr:rowOff>12857</xdr:rowOff>
    </xdr:to>
    <xdr:sp macro="" textlink="">
      <xdr:nvSpPr>
        <xdr:cNvPr id="248" name="楕円 247">
          <a:extLst>
            <a:ext uri="{FF2B5EF4-FFF2-40B4-BE49-F238E27FC236}">
              <a16:creationId xmlns:a16="http://schemas.microsoft.com/office/drawing/2014/main" id="{12310F0C-6A1F-4480-B19D-7C27207D75D1}"/>
            </a:ext>
          </a:extLst>
        </xdr:cNvPr>
        <xdr:cNvSpPr/>
      </xdr:nvSpPr>
      <xdr:spPr>
        <a:xfrm>
          <a:off x="9401175" y="1029668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61134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891D076-C28A-479B-BB20-D967F702B15C}"/>
            </a:ext>
          </a:extLst>
        </xdr:cNvPr>
        <xdr:cNvSpPr txBox="1"/>
      </xdr:nvSpPr>
      <xdr:spPr>
        <a:xfrm>
          <a:off x="9467850" y="1027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92738</xdr:rowOff>
    </xdr:from>
    <xdr:to>
      <xdr:col>50</xdr:col>
      <xdr:colOff>165100</xdr:colOff>
      <xdr:row>64</xdr:row>
      <xdr:rowOff>22888</xdr:rowOff>
    </xdr:to>
    <xdr:sp macro="" textlink="">
      <xdr:nvSpPr>
        <xdr:cNvPr id="250" name="楕円 249">
          <a:extLst>
            <a:ext uri="{FF2B5EF4-FFF2-40B4-BE49-F238E27FC236}">
              <a16:creationId xmlns:a16="http://schemas.microsoft.com/office/drawing/2014/main" id="{2941F830-8CEF-497F-A345-C2CD19797CD9}"/>
            </a:ext>
          </a:extLst>
        </xdr:cNvPr>
        <xdr:cNvSpPr/>
      </xdr:nvSpPr>
      <xdr:spPr>
        <a:xfrm>
          <a:off x="8639175" y="103035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133507</xdr:rowOff>
    </xdr:from>
    <xdr:to>
      <xdr:col>55</xdr:col>
      <xdr:colOff>0</xdr:colOff>
      <xdr:row>63</xdr:row>
      <xdr:rowOff>143538</xdr:rowOff>
    </xdr:to>
    <xdr:cxnSp macro="">
      <xdr:nvCxnSpPr>
        <xdr:cNvPr id="251" name="直線コネクタ 250">
          <a:extLst>
            <a:ext uri="{FF2B5EF4-FFF2-40B4-BE49-F238E27FC236}">
              <a16:creationId xmlns:a16="http://schemas.microsoft.com/office/drawing/2014/main" id="{150CF5C0-F460-4074-BD32-E2A4FE49DD6E}"/>
            </a:ext>
          </a:extLst>
        </xdr:cNvPr>
        <xdr:cNvCxnSpPr/>
      </xdr:nvCxnSpPr>
      <xdr:spPr>
        <a:xfrm flipV="1">
          <a:off x="8686800" y="10344307"/>
          <a:ext cx="742950" cy="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95413</xdr:rowOff>
    </xdr:from>
    <xdr:to>
      <xdr:col>46</xdr:col>
      <xdr:colOff>38100</xdr:colOff>
      <xdr:row>64</xdr:row>
      <xdr:rowOff>25563</xdr:rowOff>
    </xdr:to>
    <xdr:sp macro="" textlink="">
      <xdr:nvSpPr>
        <xdr:cNvPr id="252" name="楕円 251">
          <a:extLst>
            <a:ext uri="{FF2B5EF4-FFF2-40B4-BE49-F238E27FC236}">
              <a16:creationId xmlns:a16="http://schemas.microsoft.com/office/drawing/2014/main" id="{1D7E5CA8-FF9C-4AC6-9005-133F20731260}"/>
            </a:ext>
          </a:extLst>
        </xdr:cNvPr>
        <xdr:cNvSpPr/>
      </xdr:nvSpPr>
      <xdr:spPr>
        <a:xfrm>
          <a:off x="7839075" y="103062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143538</xdr:rowOff>
    </xdr:from>
    <xdr:to>
      <xdr:col>50</xdr:col>
      <xdr:colOff>114300</xdr:colOff>
      <xdr:row>63</xdr:row>
      <xdr:rowOff>146213</xdr:rowOff>
    </xdr:to>
    <xdr:cxnSp macro="">
      <xdr:nvCxnSpPr>
        <xdr:cNvPr id="253" name="直線コネクタ 252">
          <a:extLst>
            <a:ext uri="{FF2B5EF4-FFF2-40B4-BE49-F238E27FC236}">
              <a16:creationId xmlns:a16="http://schemas.microsoft.com/office/drawing/2014/main" id="{C7C508BE-09EA-487D-9C6A-B54809F65B17}"/>
            </a:ext>
          </a:extLst>
        </xdr:cNvPr>
        <xdr:cNvCxnSpPr/>
      </xdr:nvCxnSpPr>
      <xdr:spPr>
        <a:xfrm flipV="1">
          <a:off x="7886700" y="10351163"/>
          <a:ext cx="800100" cy="2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98639</xdr:rowOff>
    </xdr:from>
    <xdr:to>
      <xdr:col>41</xdr:col>
      <xdr:colOff>101600</xdr:colOff>
      <xdr:row>64</xdr:row>
      <xdr:rowOff>28789</xdr:rowOff>
    </xdr:to>
    <xdr:sp macro="" textlink="">
      <xdr:nvSpPr>
        <xdr:cNvPr id="254" name="楕円 253">
          <a:extLst>
            <a:ext uri="{FF2B5EF4-FFF2-40B4-BE49-F238E27FC236}">
              <a16:creationId xmlns:a16="http://schemas.microsoft.com/office/drawing/2014/main" id="{304E71D3-3B81-4F79-8AA3-27E03BDD3A76}"/>
            </a:ext>
          </a:extLst>
        </xdr:cNvPr>
        <xdr:cNvSpPr/>
      </xdr:nvSpPr>
      <xdr:spPr>
        <a:xfrm>
          <a:off x="7029450" y="1031261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146213</xdr:rowOff>
    </xdr:from>
    <xdr:to>
      <xdr:col>45</xdr:col>
      <xdr:colOff>177800</xdr:colOff>
      <xdr:row>63</xdr:row>
      <xdr:rowOff>149439</xdr:rowOff>
    </xdr:to>
    <xdr:cxnSp macro="">
      <xdr:nvCxnSpPr>
        <xdr:cNvPr id="255" name="直線コネクタ 254">
          <a:extLst>
            <a:ext uri="{FF2B5EF4-FFF2-40B4-BE49-F238E27FC236}">
              <a16:creationId xmlns:a16="http://schemas.microsoft.com/office/drawing/2014/main" id="{D53623D6-B809-45AC-B06C-59EF1DC1A526}"/>
            </a:ext>
          </a:extLst>
        </xdr:cNvPr>
        <xdr:cNvCxnSpPr/>
      </xdr:nvCxnSpPr>
      <xdr:spPr>
        <a:xfrm flipV="1">
          <a:off x="7077075" y="10353838"/>
          <a:ext cx="809625"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101455</xdr:rowOff>
    </xdr:from>
    <xdr:to>
      <xdr:col>36</xdr:col>
      <xdr:colOff>165100</xdr:colOff>
      <xdr:row>64</xdr:row>
      <xdr:rowOff>31605</xdr:rowOff>
    </xdr:to>
    <xdr:sp macro="" textlink="">
      <xdr:nvSpPr>
        <xdr:cNvPr id="256" name="楕円 255">
          <a:extLst>
            <a:ext uri="{FF2B5EF4-FFF2-40B4-BE49-F238E27FC236}">
              <a16:creationId xmlns:a16="http://schemas.microsoft.com/office/drawing/2014/main" id="{170C3CFE-9CA3-4A84-918B-4FCD3780E357}"/>
            </a:ext>
          </a:extLst>
        </xdr:cNvPr>
        <xdr:cNvSpPr/>
      </xdr:nvSpPr>
      <xdr:spPr>
        <a:xfrm>
          <a:off x="6238875" y="103154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149439</xdr:rowOff>
    </xdr:from>
    <xdr:to>
      <xdr:col>41</xdr:col>
      <xdr:colOff>50800</xdr:colOff>
      <xdr:row>63</xdr:row>
      <xdr:rowOff>152255</xdr:rowOff>
    </xdr:to>
    <xdr:cxnSp macro="">
      <xdr:nvCxnSpPr>
        <xdr:cNvPr id="257" name="直線コネクタ 256">
          <a:extLst>
            <a:ext uri="{FF2B5EF4-FFF2-40B4-BE49-F238E27FC236}">
              <a16:creationId xmlns:a16="http://schemas.microsoft.com/office/drawing/2014/main" id="{DA887E89-A370-486F-8825-8D508A1CD5E0}"/>
            </a:ext>
          </a:extLst>
        </xdr:cNvPr>
        <xdr:cNvCxnSpPr/>
      </xdr:nvCxnSpPr>
      <xdr:spPr>
        <a:xfrm flipV="1">
          <a:off x="6286500" y="10360239"/>
          <a:ext cx="790575" cy="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E8E658A-DBE7-497E-993F-C9A7ACEFB8FB}"/>
            </a:ext>
          </a:extLst>
        </xdr:cNvPr>
        <xdr:cNvSpPr txBox="1"/>
      </xdr:nvSpPr>
      <xdr:spPr>
        <a:xfrm>
          <a:off x="8399995" y="9828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C33334C6-EAE4-4FE3-8E8B-410E10A4F106}"/>
            </a:ext>
          </a:extLst>
        </xdr:cNvPr>
        <xdr:cNvSpPr txBox="1"/>
      </xdr:nvSpPr>
      <xdr:spPr>
        <a:xfrm>
          <a:off x="7609420" y="983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E5BC8F7-F886-40CE-B130-B439CC8D7427}"/>
            </a:ext>
          </a:extLst>
        </xdr:cNvPr>
        <xdr:cNvSpPr txBox="1"/>
      </xdr:nvSpPr>
      <xdr:spPr>
        <a:xfrm>
          <a:off x="6818845" y="984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A95AB9E-4FE9-4B6B-92A6-52CBC5CB745D}"/>
            </a:ext>
          </a:extLst>
        </xdr:cNvPr>
        <xdr:cNvSpPr txBox="1"/>
      </xdr:nvSpPr>
      <xdr:spPr>
        <a:xfrm>
          <a:off x="6009220" y="9850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14015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3503BA0-E7DF-4375-B87B-1CA6DC0AA46C}"/>
            </a:ext>
          </a:extLst>
        </xdr:cNvPr>
        <xdr:cNvSpPr txBox="1"/>
      </xdr:nvSpPr>
      <xdr:spPr>
        <a:xfrm>
          <a:off x="8399995" y="1038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16690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9D59E46-446C-4043-8667-B4FE3F703426}"/>
            </a:ext>
          </a:extLst>
        </xdr:cNvPr>
        <xdr:cNvSpPr txBox="1"/>
      </xdr:nvSpPr>
      <xdr:spPr>
        <a:xfrm>
          <a:off x="7609420" y="1038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19916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34E5FB8C-D3C2-46D0-9D9A-5DC5BF7124D5}"/>
            </a:ext>
          </a:extLst>
        </xdr:cNvPr>
        <xdr:cNvSpPr txBox="1"/>
      </xdr:nvSpPr>
      <xdr:spPr>
        <a:xfrm>
          <a:off x="6818845" y="10392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22732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B9854D5D-039F-4EEC-BEAC-797BDF85986D}"/>
            </a:ext>
          </a:extLst>
        </xdr:cNvPr>
        <xdr:cNvSpPr txBox="1"/>
      </xdr:nvSpPr>
      <xdr:spPr>
        <a:xfrm>
          <a:off x="6009220" y="1039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0C966BE-254D-49E0-8091-B2055292A99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F863022-B06E-466C-9C4D-3B17AEFA5C0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E20525A-D49C-4D29-BF96-C010ACC390E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8262FE4-2E93-47EA-A374-7F0C645ED9C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24C54F1-E1A8-497E-96F5-902F58A259F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CC02140-84B3-4524-B5B6-4E922278783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94B4CE7-D364-41DE-83E5-805D304A17A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FD96F42-A1AC-4095-9C5C-457946622B7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A66BBC4-EE1C-4ED2-AE3B-1B5467E815B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ABCD6A6-58B9-438B-B7A8-16B43781A6A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78F0A9A-0542-4B3B-970E-BDDB6289108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C737DE7-EAB6-4E99-82B1-F88EB9267163}"/>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EBE294D-EF22-4F86-881E-CA48E9572EA1}"/>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FD9C34C-7887-490C-A8B6-4E2ED219FB2B}"/>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EFC8445-FDCA-4E74-BF50-4188DB5FB03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B99D7CC-571D-459B-880D-6EECD4A848B4}"/>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681057CE-800B-4CA4-BCD4-128CC837DE66}"/>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CF8DB8EF-04F8-444D-8589-08AFDDF0046F}"/>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21B17A5-E984-4BD0-9254-54872B04ACD8}"/>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7D52F24-E959-4234-A212-7D66B14E6781}"/>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B498E77-EB69-47FD-96A3-0D8F3EB1A458}"/>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0436EA9-E6B2-4B7A-8679-268E608F9D1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D3FCF55-CD03-46FE-9C7B-38C6A9A568BB}"/>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1F85BAA-1643-46E7-92EC-F638823D132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2AF7EE81-EDA4-496B-A947-84A970CB539F}"/>
            </a:ext>
          </a:extLst>
        </xdr:cNvPr>
        <xdr:cNvCxnSpPr/>
      </xdr:nvCxnSpPr>
      <xdr:spPr>
        <a:xfrm flipV="1">
          <a:off x="4180840" y="12743180"/>
          <a:ext cx="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66C8E6E-3C74-4E79-8F4E-7CEF21F77F93}"/>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1A68CFA-8C31-45D9-86CF-75E0B37DCE4E}"/>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90FC6C7-72DA-4E37-988A-4EECBFCBE3DA}"/>
            </a:ext>
          </a:extLst>
        </xdr:cNvPr>
        <xdr:cNvSpPr txBox="1"/>
      </xdr:nvSpPr>
      <xdr:spPr>
        <a:xfrm>
          <a:off x="4219575" y="1252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C6BF3ABF-DDEF-45D7-804E-F487EFFBBCF2}"/>
            </a:ext>
          </a:extLst>
        </xdr:cNvPr>
        <xdr:cNvCxnSpPr/>
      </xdr:nvCxnSpPr>
      <xdr:spPr>
        <a:xfrm>
          <a:off x="4105275" y="127431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1F2650C-1474-43C8-8C52-8D8F5308593B}"/>
            </a:ext>
          </a:extLst>
        </xdr:cNvPr>
        <xdr:cNvSpPr txBox="1"/>
      </xdr:nvSpPr>
      <xdr:spPr>
        <a:xfrm>
          <a:off x="4219575" y="13372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B059111C-241B-4042-8225-0B853DAD9327}"/>
            </a:ext>
          </a:extLst>
        </xdr:cNvPr>
        <xdr:cNvSpPr/>
      </xdr:nvSpPr>
      <xdr:spPr>
        <a:xfrm>
          <a:off x="4124325" y="13517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488713BF-E4A4-4285-B365-719E41E207D0}"/>
            </a:ext>
          </a:extLst>
        </xdr:cNvPr>
        <xdr:cNvSpPr/>
      </xdr:nvSpPr>
      <xdr:spPr>
        <a:xfrm>
          <a:off x="3381375" y="13507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2AD10766-C6DE-47E2-8A37-3CFE565E0630}"/>
            </a:ext>
          </a:extLst>
        </xdr:cNvPr>
        <xdr:cNvSpPr/>
      </xdr:nvSpPr>
      <xdr:spPr>
        <a:xfrm>
          <a:off x="2571750" y="133140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7BFE8DEC-0945-48FB-9B66-33EC63FEDABC}"/>
            </a:ext>
          </a:extLst>
        </xdr:cNvPr>
        <xdr:cNvSpPr/>
      </xdr:nvSpPr>
      <xdr:spPr>
        <a:xfrm>
          <a:off x="17811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3B3FAF9B-40ED-4F4B-BBBF-9A43B05B0B6D}"/>
            </a:ext>
          </a:extLst>
        </xdr:cNvPr>
        <xdr:cNvSpPr/>
      </xdr:nvSpPr>
      <xdr:spPr>
        <a:xfrm>
          <a:off x="981075" y="1328801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A6DFF71-C050-4511-BE33-8ABE3DFF6D9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ADD0BBE-ED60-49E6-9DE9-32EC4D7AC09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3304E5D-AD2C-4A6C-A48C-14E380C07E4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4A39EAB-7791-4E05-9055-5B8D9A406AF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AD275F0-6A33-46E2-AD2E-5E47FBCE544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93980</xdr:rowOff>
    </xdr:from>
    <xdr:to>
      <xdr:col>24</xdr:col>
      <xdr:colOff>114300</xdr:colOff>
      <xdr:row>85</xdr:row>
      <xdr:rowOff>24130</xdr:rowOff>
    </xdr:to>
    <xdr:sp macro="" textlink="">
      <xdr:nvSpPr>
        <xdr:cNvPr id="306" name="楕円 305">
          <a:extLst>
            <a:ext uri="{FF2B5EF4-FFF2-40B4-BE49-F238E27FC236}">
              <a16:creationId xmlns:a16="http://schemas.microsoft.com/office/drawing/2014/main" id="{D5578CA6-5657-497B-ACD0-802AC61DEF02}"/>
            </a:ext>
          </a:extLst>
        </xdr:cNvPr>
        <xdr:cNvSpPr/>
      </xdr:nvSpPr>
      <xdr:spPr>
        <a:xfrm>
          <a:off x="4124325" y="137052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72407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71B715BB-1E8C-45A6-BB99-EF1BA277B7AE}"/>
            </a:ext>
          </a:extLst>
        </xdr:cNvPr>
        <xdr:cNvSpPr txBox="1"/>
      </xdr:nvSpPr>
      <xdr:spPr>
        <a:xfrm>
          <a:off x="4219575"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55880</xdr:rowOff>
    </xdr:from>
    <xdr:to>
      <xdr:col>20</xdr:col>
      <xdr:colOff>38100</xdr:colOff>
      <xdr:row>84</xdr:row>
      <xdr:rowOff>157480</xdr:rowOff>
    </xdr:to>
    <xdr:sp macro="" textlink="">
      <xdr:nvSpPr>
        <xdr:cNvPr id="308" name="楕円 307">
          <a:extLst>
            <a:ext uri="{FF2B5EF4-FFF2-40B4-BE49-F238E27FC236}">
              <a16:creationId xmlns:a16="http://schemas.microsoft.com/office/drawing/2014/main" id="{5B7D4859-7EA2-4E3B-851D-D6693AFB9133}"/>
            </a:ext>
          </a:extLst>
        </xdr:cNvPr>
        <xdr:cNvSpPr/>
      </xdr:nvSpPr>
      <xdr:spPr>
        <a:xfrm>
          <a:off x="33813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106680</xdr:rowOff>
    </xdr:from>
    <xdr:to>
      <xdr:col>24</xdr:col>
      <xdr:colOff>63500</xdr:colOff>
      <xdr:row>84</xdr:row>
      <xdr:rowOff>144780</xdr:rowOff>
    </xdr:to>
    <xdr:cxnSp macro="">
      <xdr:nvCxnSpPr>
        <xdr:cNvPr id="309" name="直線コネクタ 308">
          <a:extLst>
            <a:ext uri="{FF2B5EF4-FFF2-40B4-BE49-F238E27FC236}">
              <a16:creationId xmlns:a16="http://schemas.microsoft.com/office/drawing/2014/main" id="{AF1F81B4-25EA-4014-8B55-EBD7BA59FD60}"/>
            </a:ext>
          </a:extLst>
        </xdr:cNvPr>
        <xdr:cNvCxnSpPr/>
      </xdr:nvCxnSpPr>
      <xdr:spPr>
        <a:xfrm>
          <a:off x="3429000" y="13714730"/>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12064</xdr:rowOff>
    </xdr:from>
    <xdr:to>
      <xdr:col>15</xdr:col>
      <xdr:colOff>101600</xdr:colOff>
      <xdr:row>84</xdr:row>
      <xdr:rowOff>113664</xdr:rowOff>
    </xdr:to>
    <xdr:sp macro="" textlink="">
      <xdr:nvSpPr>
        <xdr:cNvPr id="310" name="楕円 309">
          <a:extLst>
            <a:ext uri="{FF2B5EF4-FFF2-40B4-BE49-F238E27FC236}">
              <a16:creationId xmlns:a16="http://schemas.microsoft.com/office/drawing/2014/main" id="{4259BC91-B8BA-434E-A091-06A372AE01FD}"/>
            </a:ext>
          </a:extLst>
        </xdr:cNvPr>
        <xdr:cNvSpPr/>
      </xdr:nvSpPr>
      <xdr:spPr>
        <a:xfrm>
          <a:off x="2571750" y="136201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62864</xdr:rowOff>
    </xdr:from>
    <xdr:to>
      <xdr:col>19</xdr:col>
      <xdr:colOff>177800</xdr:colOff>
      <xdr:row>84</xdr:row>
      <xdr:rowOff>106680</xdr:rowOff>
    </xdr:to>
    <xdr:cxnSp macro="">
      <xdr:nvCxnSpPr>
        <xdr:cNvPr id="311" name="直線コネクタ 310">
          <a:extLst>
            <a:ext uri="{FF2B5EF4-FFF2-40B4-BE49-F238E27FC236}">
              <a16:creationId xmlns:a16="http://schemas.microsoft.com/office/drawing/2014/main" id="{89141B24-C85C-435E-9B78-B48989925465}"/>
            </a:ext>
          </a:extLst>
        </xdr:cNvPr>
        <xdr:cNvCxnSpPr/>
      </xdr:nvCxnSpPr>
      <xdr:spPr>
        <a:xfrm>
          <a:off x="2619375" y="13677264"/>
          <a:ext cx="809625"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139700</xdr:rowOff>
    </xdr:from>
    <xdr:to>
      <xdr:col>10</xdr:col>
      <xdr:colOff>165100</xdr:colOff>
      <xdr:row>84</xdr:row>
      <xdr:rowOff>69850</xdr:rowOff>
    </xdr:to>
    <xdr:sp macro="" textlink="">
      <xdr:nvSpPr>
        <xdr:cNvPr id="312" name="楕円 311">
          <a:extLst>
            <a:ext uri="{FF2B5EF4-FFF2-40B4-BE49-F238E27FC236}">
              <a16:creationId xmlns:a16="http://schemas.microsoft.com/office/drawing/2014/main" id="{C19F84B3-0AC4-4131-9D26-175220AB843F}"/>
            </a:ext>
          </a:extLst>
        </xdr:cNvPr>
        <xdr:cNvSpPr/>
      </xdr:nvSpPr>
      <xdr:spPr>
        <a:xfrm>
          <a:off x="1781175" y="135921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19050</xdr:rowOff>
    </xdr:from>
    <xdr:to>
      <xdr:col>15</xdr:col>
      <xdr:colOff>50800</xdr:colOff>
      <xdr:row>84</xdr:row>
      <xdr:rowOff>62864</xdr:rowOff>
    </xdr:to>
    <xdr:cxnSp macro="">
      <xdr:nvCxnSpPr>
        <xdr:cNvPr id="313" name="直線コネクタ 312">
          <a:extLst>
            <a:ext uri="{FF2B5EF4-FFF2-40B4-BE49-F238E27FC236}">
              <a16:creationId xmlns:a16="http://schemas.microsoft.com/office/drawing/2014/main" id="{FD154A2E-4728-42DF-8CA8-2AC7A17E5E69}"/>
            </a:ext>
          </a:extLst>
        </xdr:cNvPr>
        <xdr:cNvCxnSpPr/>
      </xdr:nvCxnSpPr>
      <xdr:spPr>
        <a:xfrm>
          <a:off x="1828800" y="13630275"/>
          <a:ext cx="790575"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95886</xdr:rowOff>
    </xdr:from>
    <xdr:to>
      <xdr:col>6</xdr:col>
      <xdr:colOff>38100</xdr:colOff>
      <xdr:row>84</xdr:row>
      <xdr:rowOff>26036</xdr:rowOff>
    </xdr:to>
    <xdr:sp macro="" textlink="">
      <xdr:nvSpPr>
        <xdr:cNvPr id="314" name="楕円 313">
          <a:extLst>
            <a:ext uri="{FF2B5EF4-FFF2-40B4-BE49-F238E27FC236}">
              <a16:creationId xmlns:a16="http://schemas.microsoft.com/office/drawing/2014/main" id="{1EC92EA1-EB6C-4B00-B6F2-0B83BF12864C}"/>
            </a:ext>
          </a:extLst>
        </xdr:cNvPr>
        <xdr:cNvSpPr/>
      </xdr:nvSpPr>
      <xdr:spPr>
        <a:xfrm>
          <a:off x="981075" y="135451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146686</xdr:rowOff>
    </xdr:from>
    <xdr:to>
      <xdr:col>10</xdr:col>
      <xdr:colOff>114300</xdr:colOff>
      <xdr:row>84</xdr:row>
      <xdr:rowOff>19050</xdr:rowOff>
    </xdr:to>
    <xdr:cxnSp macro="">
      <xdr:nvCxnSpPr>
        <xdr:cNvPr id="315" name="直線コネクタ 314">
          <a:extLst>
            <a:ext uri="{FF2B5EF4-FFF2-40B4-BE49-F238E27FC236}">
              <a16:creationId xmlns:a16="http://schemas.microsoft.com/office/drawing/2014/main" id="{D8974A45-5305-4BB0-8F2C-37A2AB1FA23C}"/>
            </a:ext>
          </a:extLst>
        </xdr:cNvPr>
        <xdr:cNvCxnSpPr/>
      </xdr:nvCxnSpPr>
      <xdr:spPr>
        <a:xfrm>
          <a:off x="1028700" y="13592811"/>
          <a:ext cx="800100"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53CD692F-F9F2-4801-8772-14EC42B6F614}"/>
            </a:ext>
          </a:extLst>
        </xdr:cNvPr>
        <xdr:cNvSpPr txBox="1"/>
      </xdr:nvSpPr>
      <xdr:spPr>
        <a:xfrm>
          <a:off x="3239144" y="1329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451DB0AC-1D4E-4BFC-B50F-C0BF4B281A70}"/>
            </a:ext>
          </a:extLst>
        </xdr:cNvPr>
        <xdr:cNvSpPr txBox="1"/>
      </xdr:nvSpPr>
      <xdr:spPr>
        <a:xfrm>
          <a:off x="2439044" y="1310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4506F0B7-B3EC-4233-BF03-7798C2272F2D}"/>
            </a:ext>
          </a:extLst>
        </xdr:cNvPr>
        <xdr:cNvSpPr txBox="1"/>
      </xdr:nvSpPr>
      <xdr:spPr>
        <a:xfrm>
          <a:off x="1648469"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3DEFD7F0-39A7-4311-98E6-93B93CBBA852}"/>
            </a:ext>
          </a:extLst>
        </xdr:cNvPr>
        <xdr:cNvSpPr txBox="1"/>
      </xdr:nvSpPr>
      <xdr:spPr>
        <a:xfrm>
          <a:off x="848369" y="1308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148607</xdr:rowOff>
    </xdr:from>
    <xdr:ext cx="405111" cy="259045"/>
    <xdr:sp macro="" textlink="">
      <xdr:nvSpPr>
        <xdr:cNvPr id="320" name="n_1mainValue【公営住宅】&#10;有形固定資産減価償却率">
          <a:extLst>
            <a:ext uri="{FF2B5EF4-FFF2-40B4-BE49-F238E27FC236}">
              <a16:creationId xmlns:a16="http://schemas.microsoft.com/office/drawing/2014/main" id="{485A984B-BBF5-449C-9A7E-878763A7A09A}"/>
            </a:ext>
          </a:extLst>
        </xdr:cNvPr>
        <xdr:cNvSpPr txBox="1"/>
      </xdr:nvSpPr>
      <xdr:spPr>
        <a:xfrm>
          <a:off x="32391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104791</xdr:rowOff>
    </xdr:from>
    <xdr:ext cx="405111" cy="259045"/>
    <xdr:sp macro="" textlink="">
      <xdr:nvSpPr>
        <xdr:cNvPr id="321" name="n_2mainValue【公営住宅】&#10;有形固定資産減価償却率">
          <a:extLst>
            <a:ext uri="{FF2B5EF4-FFF2-40B4-BE49-F238E27FC236}">
              <a16:creationId xmlns:a16="http://schemas.microsoft.com/office/drawing/2014/main" id="{350EB4D5-3F00-4106-97A5-30955D1BCE8A}"/>
            </a:ext>
          </a:extLst>
        </xdr:cNvPr>
        <xdr:cNvSpPr txBox="1"/>
      </xdr:nvSpPr>
      <xdr:spPr>
        <a:xfrm>
          <a:off x="24390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60977</xdr:rowOff>
    </xdr:from>
    <xdr:ext cx="405111" cy="259045"/>
    <xdr:sp macro="" textlink="">
      <xdr:nvSpPr>
        <xdr:cNvPr id="322" name="n_3mainValue【公営住宅】&#10;有形固定資産減価償却率">
          <a:extLst>
            <a:ext uri="{FF2B5EF4-FFF2-40B4-BE49-F238E27FC236}">
              <a16:creationId xmlns:a16="http://schemas.microsoft.com/office/drawing/2014/main" id="{B9BDDB24-0C9B-4983-AEC7-27CDBB0605D5}"/>
            </a:ext>
          </a:extLst>
        </xdr:cNvPr>
        <xdr:cNvSpPr txBox="1"/>
      </xdr:nvSpPr>
      <xdr:spPr>
        <a:xfrm>
          <a:off x="1648469" y="1367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17163</xdr:rowOff>
    </xdr:from>
    <xdr:ext cx="405111" cy="259045"/>
    <xdr:sp macro="" textlink="">
      <xdr:nvSpPr>
        <xdr:cNvPr id="323" name="n_4mainValue【公営住宅】&#10;有形固定資産減価償却率">
          <a:extLst>
            <a:ext uri="{FF2B5EF4-FFF2-40B4-BE49-F238E27FC236}">
              <a16:creationId xmlns:a16="http://schemas.microsoft.com/office/drawing/2014/main" id="{A4504A8E-116E-4AA4-9E5B-F2B1326E2FE3}"/>
            </a:ext>
          </a:extLst>
        </xdr:cNvPr>
        <xdr:cNvSpPr txBox="1"/>
      </xdr:nvSpPr>
      <xdr:spPr>
        <a:xfrm>
          <a:off x="848369" y="13628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F385220-6FAD-4A8F-AF70-627B5EA3BAA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8C12DBD-2E54-49C3-B5B7-597DFB44960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A824ABB-F9D7-41F2-8FDD-116C9D8BD21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6BAF5B5-3DFE-464F-AC9E-DC744A9C1A2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72AC56F-226D-4A42-A334-4DA2C78678F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97CE0F81-936F-40FE-98C8-2C024C723C8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20A0792-7BAA-4D0C-B249-818D8AF4826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3893A53-45E8-4387-A3A7-843B94A75D1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D56F880-7957-428E-97AD-30CB2E5F203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7ED2266-A799-43DD-BFF5-DFC9C6EE9C7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8DF2B505-0330-4DD6-AD54-FEB87FC77FD8}"/>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2E72C6F6-26B9-4A9E-A401-298F776BE92C}"/>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243BE440-27A9-4662-9F84-C2EFB156D3C2}"/>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60DE1D1A-21F4-4B50-95B8-5E01A2A5B392}"/>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A014219F-505A-4B98-BAAE-CA3503A54392}"/>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9F137680-4041-4BA5-9B04-8D49C53DFB71}"/>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3E485375-F4AD-4153-9B6D-DEB553A48E9E}"/>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3ABBA3EA-5C05-4E29-8CA6-9ACEA0A204EE}"/>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7B38CF39-3157-4148-B48E-04F753DCD5F4}"/>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BBEAC265-8169-4D9A-8F1C-E436C83B3262}"/>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705D3BEB-3C2C-4ED0-84B6-1922D9141C11}"/>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B3CF7623-F63C-43E8-991B-3EF5D6420535}"/>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3D0B6497-9F58-4518-A88F-8107366A172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5DE46344-8F89-4ED9-AB00-58FE456FA2CD}"/>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B5B37244-74A5-4F02-A570-D4B7E08D39B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FD72E329-7309-4438-9027-C8959DBE7299}"/>
            </a:ext>
          </a:extLst>
        </xdr:cNvPr>
        <xdr:cNvCxnSpPr/>
      </xdr:nvCxnSpPr>
      <xdr:spPr>
        <a:xfrm flipV="1">
          <a:off x="9429115" y="12646842"/>
          <a:ext cx="0" cy="1442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47F09205-F42E-4036-BCCE-E3A2ACB2DFBC}"/>
            </a:ext>
          </a:extLst>
        </xdr:cNvPr>
        <xdr:cNvSpPr txBox="1"/>
      </xdr:nvSpPr>
      <xdr:spPr>
        <a:xfrm>
          <a:off x="9467850" y="1409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9EAE3577-7FE1-4570-AE10-D8A0615B7E11}"/>
            </a:ext>
          </a:extLst>
        </xdr:cNvPr>
        <xdr:cNvCxnSpPr/>
      </xdr:nvCxnSpPr>
      <xdr:spPr>
        <a:xfrm>
          <a:off x="9363075" y="140894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CE8BDAC7-4690-405D-AC5A-216D11EAD80C}"/>
            </a:ext>
          </a:extLst>
        </xdr:cNvPr>
        <xdr:cNvSpPr txBox="1"/>
      </xdr:nvSpPr>
      <xdr:spPr>
        <a:xfrm>
          <a:off x="9467850" y="1244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1FA06CA6-319D-4E21-8CE9-7BDB10A353BC}"/>
            </a:ext>
          </a:extLst>
        </xdr:cNvPr>
        <xdr:cNvCxnSpPr/>
      </xdr:nvCxnSpPr>
      <xdr:spPr>
        <a:xfrm>
          <a:off x="9363075" y="126468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BE556C4F-2FD6-4277-81E9-E44734864EE4}"/>
            </a:ext>
          </a:extLst>
        </xdr:cNvPr>
        <xdr:cNvSpPr txBox="1"/>
      </xdr:nvSpPr>
      <xdr:spPr>
        <a:xfrm>
          <a:off x="9467850" y="137046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30A07411-1E90-41FA-8FF0-FA7ABE1777B4}"/>
            </a:ext>
          </a:extLst>
        </xdr:cNvPr>
        <xdr:cNvSpPr/>
      </xdr:nvSpPr>
      <xdr:spPr>
        <a:xfrm>
          <a:off x="9401175" y="138405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7736B794-D68C-4505-9249-9710DBB311B8}"/>
            </a:ext>
          </a:extLst>
        </xdr:cNvPr>
        <xdr:cNvSpPr/>
      </xdr:nvSpPr>
      <xdr:spPr>
        <a:xfrm>
          <a:off x="8639175" y="138376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52CBA727-9D73-408B-B30D-CC389BE97F33}"/>
            </a:ext>
          </a:extLst>
        </xdr:cNvPr>
        <xdr:cNvSpPr/>
      </xdr:nvSpPr>
      <xdr:spPr>
        <a:xfrm>
          <a:off x="7839075" y="13829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81F6020A-3D5B-4239-B631-B21FA2F0EA37}"/>
            </a:ext>
          </a:extLst>
        </xdr:cNvPr>
        <xdr:cNvSpPr/>
      </xdr:nvSpPr>
      <xdr:spPr>
        <a:xfrm>
          <a:off x="7029450" y="1384232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55AFAD66-5D70-4AA4-A9C3-24D08F9A8718}"/>
            </a:ext>
          </a:extLst>
        </xdr:cNvPr>
        <xdr:cNvSpPr/>
      </xdr:nvSpPr>
      <xdr:spPr>
        <a:xfrm>
          <a:off x="6238875" y="13831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261B71A-F672-44C1-A530-B6909DDE8E1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CCEF052-B3AD-40A4-9CA0-2FCDEAFCDA6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4B25C8D-0ECF-4C01-96EC-4838A590746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6D21A4F-94DA-4987-B727-A6E39E4A11A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9F93EEE5-983D-4CC5-9AAA-AB374C015B9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81353</xdr:rowOff>
    </xdr:from>
    <xdr:to>
      <xdr:col>55</xdr:col>
      <xdr:colOff>50800</xdr:colOff>
      <xdr:row>86</xdr:row>
      <xdr:rowOff>11503</xdr:rowOff>
    </xdr:to>
    <xdr:sp macro="" textlink="">
      <xdr:nvSpPr>
        <xdr:cNvPr id="365" name="楕円 364">
          <a:extLst>
            <a:ext uri="{FF2B5EF4-FFF2-40B4-BE49-F238E27FC236}">
              <a16:creationId xmlns:a16="http://schemas.microsoft.com/office/drawing/2014/main" id="{739CF024-E471-45E2-90E1-FC98D053765F}"/>
            </a:ext>
          </a:extLst>
        </xdr:cNvPr>
        <xdr:cNvSpPr/>
      </xdr:nvSpPr>
      <xdr:spPr>
        <a:xfrm>
          <a:off x="9401175" y="1385767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59780</xdr:rowOff>
    </xdr:from>
    <xdr:ext cx="469744" cy="259045"/>
    <xdr:sp macro="" textlink="">
      <xdr:nvSpPr>
        <xdr:cNvPr id="366" name="【公営住宅】&#10;一人当たり面積該当値テキスト">
          <a:extLst>
            <a:ext uri="{FF2B5EF4-FFF2-40B4-BE49-F238E27FC236}">
              <a16:creationId xmlns:a16="http://schemas.microsoft.com/office/drawing/2014/main" id="{532CF87D-8EE8-42C2-ABF1-26EAE767BFBB}"/>
            </a:ext>
          </a:extLst>
        </xdr:cNvPr>
        <xdr:cNvSpPr txBox="1"/>
      </xdr:nvSpPr>
      <xdr:spPr>
        <a:xfrm>
          <a:off x="9467850" y="13832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84291</xdr:rowOff>
    </xdr:from>
    <xdr:to>
      <xdr:col>50</xdr:col>
      <xdr:colOff>165100</xdr:colOff>
      <xdr:row>86</xdr:row>
      <xdr:rowOff>14441</xdr:rowOff>
    </xdr:to>
    <xdr:sp macro="" textlink="">
      <xdr:nvSpPr>
        <xdr:cNvPr id="367" name="楕円 366">
          <a:extLst>
            <a:ext uri="{FF2B5EF4-FFF2-40B4-BE49-F238E27FC236}">
              <a16:creationId xmlns:a16="http://schemas.microsoft.com/office/drawing/2014/main" id="{66DBE41C-B558-4AC2-B598-0E4DC6F2D7CA}"/>
            </a:ext>
          </a:extLst>
        </xdr:cNvPr>
        <xdr:cNvSpPr/>
      </xdr:nvSpPr>
      <xdr:spPr>
        <a:xfrm>
          <a:off x="8639175" y="1386061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132153</xdr:rowOff>
    </xdr:from>
    <xdr:to>
      <xdr:col>55</xdr:col>
      <xdr:colOff>0</xdr:colOff>
      <xdr:row>85</xdr:row>
      <xdr:rowOff>135091</xdr:rowOff>
    </xdr:to>
    <xdr:cxnSp macro="">
      <xdr:nvCxnSpPr>
        <xdr:cNvPr id="368" name="直線コネクタ 367">
          <a:extLst>
            <a:ext uri="{FF2B5EF4-FFF2-40B4-BE49-F238E27FC236}">
              <a16:creationId xmlns:a16="http://schemas.microsoft.com/office/drawing/2014/main" id="{E172F51B-C2FF-4D35-9CE3-E5404BAEDB56}"/>
            </a:ext>
          </a:extLst>
        </xdr:cNvPr>
        <xdr:cNvCxnSpPr/>
      </xdr:nvCxnSpPr>
      <xdr:spPr>
        <a:xfrm flipV="1">
          <a:off x="8686800" y="13905303"/>
          <a:ext cx="74295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87885</xdr:rowOff>
    </xdr:from>
    <xdr:to>
      <xdr:col>46</xdr:col>
      <xdr:colOff>38100</xdr:colOff>
      <xdr:row>86</xdr:row>
      <xdr:rowOff>18035</xdr:rowOff>
    </xdr:to>
    <xdr:sp macro="" textlink="">
      <xdr:nvSpPr>
        <xdr:cNvPr id="369" name="楕円 368">
          <a:extLst>
            <a:ext uri="{FF2B5EF4-FFF2-40B4-BE49-F238E27FC236}">
              <a16:creationId xmlns:a16="http://schemas.microsoft.com/office/drawing/2014/main" id="{2570A5D9-320B-4038-A49D-5A298BB47EB7}"/>
            </a:ext>
          </a:extLst>
        </xdr:cNvPr>
        <xdr:cNvSpPr/>
      </xdr:nvSpPr>
      <xdr:spPr>
        <a:xfrm>
          <a:off x="7839075" y="138578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135091</xdr:rowOff>
    </xdr:from>
    <xdr:to>
      <xdr:col>50</xdr:col>
      <xdr:colOff>114300</xdr:colOff>
      <xdr:row>85</xdr:row>
      <xdr:rowOff>138685</xdr:rowOff>
    </xdr:to>
    <xdr:cxnSp macro="">
      <xdr:nvCxnSpPr>
        <xdr:cNvPr id="370" name="直線コネクタ 369">
          <a:extLst>
            <a:ext uri="{FF2B5EF4-FFF2-40B4-BE49-F238E27FC236}">
              <a16:creationId xmlns:a16="http://schemas.microsoft.com/office/drawing/2014/main" id="{7F85C441-9AC9-4A30-AB2B-61D67104CB93}"/>
            </a:ext>
          </a:extLst>
        </xdr:cNvPr>
        <xdr:cNvCxnSpPr/>
      </xdr:nvCxnSpPr>
      <xdr:spPr>
        <a:xfrm flipV="1">
          <a:off x="7886700" y="13908241"/>
          <a:ext cx="800100" cy="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91802</xdr:rowOff>
    </xdr:from>
    <xdr:to>
      <xdr:col>41</xdr:col>
      <xdr:colOff>101600</xdr:colOff>
      <xdr:row>86</xdr:row>
      <xdr:rowOff>21952</xdr:rowOff>
    </xdr:to>
    <xdr:sp macro="" textlink="">
      <xdr:nvSpPr>
        <xdr:cNvPr id="371" name="楕円 370">
          <a:extLst>
            <a:ext uri="{FF2B5EF4-FFF2-40B4-BE49-F238E27FC236}">
              <a16:creationId xmlns:a16="http://schemas.microsoft.com/office/drawing/2014/main" id="{8AF85251-15B3-4514-AEDA-C222874946A6}"/>
            </a:ext>
          </a:extLst>
        </xdr:cNvPr>
        <xdr:cNvSpPr/>
      </xdr:nvSpPr>
      <xdr:spPr>
        <a:xfrm>
          <a:off x="7029450" y="138617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138685</xdr:rowOff>
    </xdr:from>
    <xdr:to>
      <xdr:col>45</xdr:col>
      <xdr:colOff>177800</xdr:colOff>
      <xdr:row>85</xdr:row>
      <xdr:rowOff>142602</xdr:rowOff>
    </xdr:to>
    <xdr:cxnSp macro="">
      <xdr:nvCxnSpPr>
        <xdr:cNvPr id="372" name="直線コネクタ 371">
          <a:extLst>
            <a:ext uri="{FF2B5EF4-FFF2-40B4-BE49-F238E27FC236}">
              <a16:creationId xmlns:a16="http://schemas.microsoft.com/office/drawing/2014/main" id="{7EE9F444-6DE6-4F96-9E8E-50A60B154B62}"/>
            </a:ext>
          </a:extLst>
        </xdr:cNvPr>
        <xdr:cNvCxnSpPr/>
      </xdr:nvCxnSpPr>
      <xdr:spPr>
        <a:xfrm flipV="1">
          <a:off x="7077075" y="13915010"/>
          <a:ext cx="809625" cy="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95396</xdr:rowOff>
    </xdr:from>
    <xdr:to>
      <xdr:col>36</xdr:col>
      <xdr:colOff>165100</xdr:colOff>
      <xdr:row>86</xdr:row>
      <xdr:rowOff>25546</xdr:rowOff>
    </xdr:to>
    <xdr:sp macro="" textlink="">
      <xdr:nvSpPr>
        <xdr:cNvPr id="373" name="楕円 372">
          <a:extLst>
            <a:ext uri="{FF2B5EF4-FFF2-40B4-BE49-F238E27FC236}">
              <a16:creationId xmlns:a16="http://schemas.microsoft.com/office/drawing/2014/main" id="{C233F2FE-D4FC-42CE-88AF-E7EDEC2DB981}"/>
            </a:ext>
          </a:extLst>
        </xdr:cNvPr>
        <xdr:cNvSpPr/>
      </xdr:nvSpPr>
      <xdr:spPr>
        <a:xfrm>
          <a:off x="6238875" y="138685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142602</xdr:rowOff>
    </xdr:from>
    <xdr:to>
      <xdr:col>41</xdr:col>
      <xdr:colOff>50800</xdr:colOff>
      <xdr:row>85</xdr:row>
      <xdr:rowOff>146196</xdr:rowOff>
    </xdr:to>
    <xdr:cxnSp macro="">
      <xdr:nvCxnSpPr>
        <xdr:cNvPr id="374" name="直線コネクタ 373">
          <a:extLst>
            <a:ext uri="{FF2B5EF4-FFF2-40B4-BE49-F238E27FC236}">
              <a16:creationId xmlns:a16="http://schemas.microsoft.com/office/drawing/2014/main" id="{9AD640F5-6695-4CC0-AC5E-CD04F3BA8A3F}"/>
            </a:ext>
          </a:extLst>
        </xdr:cNvPr>
        <xdr:cNvCxnSpPr/>
      </xdr:nvCxnSpPr>
      <xdr:spPr>
        <a:xfrm flipV="1">
          <a:off x="6286500" y="1391892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EB4D24FB-4AB9-402C-9940-462CC61546D8}"/>
            </a:ext>
          </a:extLst>
        </xdr:cNvPr>
        <xdr:cNvSpPr txBox="1"/>
      </xdr:nvSpPr>
      <xdr:spPr>
        <a:xfrm>
          <a:off x="8458277" y="1362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EE8C4E8D-AD21-4C34-A8AD-27CFCC2FB2C9}"/>
            </a:ext>
          </a:extLst>
        </xdr:cNvPr>
        <xdr:cNvSpPr txBox="1"/>
      </xdr:nvSpPr>
      <xdr:spPr>
        <a:xfrm>
          <a:off x="7677227" y="1361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32EF7691-C1E1-4EA1-AAC2-D63F63963759}"/>
            </a:ext>
          </a:extLst>
        </xdr:cNvPr>
        <xdr:cNvSpPr txBox="1"/>
      </xdr:nvSpPr>
      <xdr:spPr>
        <a:xfrm>
          <a:off x="6867602" y="1362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ABE15D8D-82F0-4494-9655-93835CE34B8B}"/>
            </a:ext>
          </a:extLst>
        </xdr:cNvPr>
        <xdr:cNvSpPr txBox="1"/>
      </xdr:nvSpPr>
      <xdr:spPr>
        <a:xfrm>
          <a:off x="6067502" y="1361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5568</xdr:rowOff>
    </xdr:from>
    <xdr:ext cx="469744" cy="259045"/>
    <xdr:sp macro="" textlink="">
      <xdr:nvSpPr>
        <xdr:cNvPr id="379" name="n_1mainValue【公営住宅】&#10;一人当たり面積">
          <a:extLst>
            <a:ext uri="{FF2B5EF4-FFF2-40B4-BE49-F238E27FC236}">
              <a16:creationId xmlns:a16="http://schemas.microsoft.com/office/drawing/2014/main" id="{1A169CCC-4545-4F59-8AB1-38238F678747}"/>
            </a:ext>
          </a:extLst>
        </xdr:cNvPr>
        <xdr:cNvSpPr txBox="1"/>
      </xdr:nvSpPr>
      <xdr:spPr>
        <a:xfrm>
          <a:off x="8458277" y="1394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9162</xdr:rowOff>
    </xdr:from>
    <xdr:ext cx="469744" cy="259045"/>
    <xdr:sp macro="" textlink="">
      <xdr:nvSpPr>
        <xdr:cNvPr id="380" name="n_2mainValue【公営住宅】&#10;一人当たり面積">
          <a:extLst>
            <a:ext uri="{FF2B5EF4-FFF2-40B4-BE49-F238E27FC236}">
              <a16:creationId xmlns:a16="http://schemas.microsoft.com/office/drawing/2014/main" id="{8736AE0D-A7DC-494F-9C50-58DFB4CB2847}"/>
            </a:ext>
          </a:extLst>
        </xdr:cNvPr>
        <xdr:cNvSpPr txBox="1"/>
      </xdr:nvSpPr>
      <xdr:spPr>
        <a:xfrm>
          <a:off x="7677227" y="13947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13079</xdr:rowOff>
    </xdr:from>
    <xdr:ext cx="469744" cy="259045"/>
    <xdr:sp macro="" textlink="">
      <xdr:nvSpPr>
        <xdr:cNvPr id="381" name="n_3mainValue【公営住宅】&#10;一人当たり面積">
          <a:extLst>
            <a:ext uri="{FF2B5EF4-FFF2-40B4-BE49-F238E27FC236}">
              <a16:creationId xmlns:a16="http://schemas.microsoft.com/office/drawing/2014/main" id="{920D634F-E3FE-41D8-B14D-6E1A58AF776C}"/>
            </a:ext>
          </a:extLst>
        </xdr:cNvPr>
        <xdr:cNvSpPr txBox="1"/>
      </xdr:nvSpPr>
      <xdr:spPr>
        <a:xfrm>
          <a:off x="6867602" y="139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16673</xdr:rowOff>
    </xdr:from>
    <xdr:ext cx="469744" cy="259045"/>
    <xdr:sp macro="" textlink="">
      <xdr:nvSpPr>
        <xdr:cNvPr id="382" name="n_4mainValue【公営住宅】&#10;一人当たり面積">
          <a:extLst>
            <a:ext uri="{FF2B5EF4-FFF2-40B4-BE49-F238E27FC236}">
              <a16:creationId xmlns:a16="http://schemas.microsoft.com/office/drawing/2014/main" id="{FBF62C20-CB1C-461A-9A3B-162AE983075E}"/>
            </a:ext>
          </a:extLst>
        </xdr:cNvPr>
        <xdr:cNvSpPr txBox="1"/>
      </xdr:nvSpPr>
      <xdr:spPr>
        <a:xfrm>
          <a:off x="6067502" y="1395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FC838220-3425-4F6D-A008-CD1D215939C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1F7DCC3-CEB3-4C83-A507-12710364678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29C690A-57BE-433F-88BC-FD4A4620DCE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B7984B1D-98E7-4935-B466-7899B4297F6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AFCED040-D55D-4CDC-ADAA-E912B02022C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15E55E41-D133-476B-92F1-B0763DE92E9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681ED397-C04D-4C4D-A9BC-E2401AA3CCB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E98B299-3C41-47C4-87D0-0539AC9AADD8}"/>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95FD2310-3B8C-4548-91A9-D7CAD98063A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47A31DC3-516D-4B64-B7A2-C43C557C4FE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ADF99E69-275F-4F3D-A8CC-1030147B24A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1C66172-3A2E-417F-8DBC-CFB481132C1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8781B496-827D-4ED4-A6CE-D0D3D2F50BD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B2246C12-7FD9-4469-BD3B-5DCDDA9A058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46321CA9-8A5B-4B44-8576-74BB308BE5A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46867685-E65E-4BB5-AC86-7BD707C9391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C7ABBC7D-3E36-4CCC-82A6-57B3924500B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83D36324-9B2F-4545-BA75-3DB527A17DA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C7F97AD5-DEF1-4BB7-8C93-663F64C1AEA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691E9B8F-E05F-4261-8883-83FF3D265C8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494060B1-AF83-4680-A06A-0692F15B433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E1640A6E-9A1B-4696-8223-DB3222DFD6A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50F0F5C9-00F5-4E21-BA0D-6D368ADDE14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CF97C4FF-6F4B-4013-8B8D-6DDF9A49F98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6B7A1DEB-3B74-41F9-8FF0-AB4DAB537E99}"/>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D726F736-9E95-4E5D-B1C4-29911BD276A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C2B8E132-3A1A-484C-BE9D-43AD2022A3D1}"/>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497E8F38-A046-48FA-A792-02D597A379A1}"/>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A272D8B3-D976-4563-84F2-936B78E90AFB}"/>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8F2DC842-4AE8-45A5-9A73-85FE8B6D8C4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1A0C5AD5-333F-45ED-92E6-816F1BF829E6}"/>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4AFA3457-0329-46A0-9C03-8CD72874CD4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B72A4ABD-7237-4F48-B739-D433FFA1939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5C81E2D7-9C95-4B9D-B083-7B61C00BEC27}"/>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4B238445-1C2C-441A-A5F5-3C621031B762}"/>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C1DDBBA8-1BFD-427C-BB4F-C573735203B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DB3453DC-E4D5-4D9A-982F-9F7A5E0985D0}"/>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EC7D7114-D6E5-4B98-804E-973662D54B6A}"/>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E9777050-0346-43C4-B772-FA0975DDB278}"/>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95C7E710-3D38-48A7-B1DE-8062530FE80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A670614B-1CDB-4BB2-AC4A-FB4AF681C64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B5747A38-914E-44C1-AF52-F8273127A749}"/>
            </a:ext>
          </a:extLst>
        </xdr:cNvPr>
        <xdr:cNvCxnSpPr/>
      </xdr:nvCxnSpPr>
      <xdr:spPr>
        <a:xfrm flipV="1">
          <a:off x="14696439" y="5561693"/>
          <a:ext cx="0" cy="134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EDE95DCF-DEDD-4142-B725-16B8BE8D98EE}"/>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1601BB36-A5B7-4DDA-B013-CE96A3B4B39E}"/>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95802954-30D4-46FB-8369-F8A95A7E9EBE}"/>
            </a:ext>
          </a:extLst>
        </xdr:cNvPr>
        <xdr:cNvSpPr txBox="1"/>
      </xdr:nvSpPr>
      <xdr:spPr>
        <a:xfrm>
          <a:off x="14735175" y="5355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4C01FEF1-3A89-4791-A57B-E60F8C76B20C}"/>
            </a:ext>
          </a:extLst>
        </xdr:cNvPr>
        <xdr:cNvCxnSpPr/>
      </xdr:nvCxnSpPr>
      <xdr:spPr>
        <a:xfrm>
          <a:off x="14611350" y="55616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F0299F3E-9BD1-456D-BC22-13918816FCC0}"/>
            </a:ext>
          </a:extLst>
        </xdr:cNvPr>
        <xdr:cNvSpPr txBox="1"/>
      </xdr:nvSpPr>
      <xdr:spPr>
        <a:xfrm>
          <a:off x="14735175" y="6231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D61B1D71-E851-4D8E-9268-EA05E3AA7ADB}"/>
            </a:ext>
          </a:extLst>
        </xdr:cNvPr>
        <xdr:cNvSpPr/>
      </xdr:nvSpPr>
      <xdr:spPr>
        <a:xfrm>
          <a:off x="14649450" y="62469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42BDA1D7-EE79-455E-A380-8759418F0145}"/>
            </a:ext>
          </a:extLst>
        </xdr:cNvPr>
        <xdr:cNvSpPr/>
      </xdr:nvSpPr>
      <xdr:spPr>
        <a:xfrm>
          <a:off x="13887450" y="62322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028304D8-4C23-4164-BC71-9FCF25AEAB6C}"/>
            </a:ext>
          </a:extLst>
        </xdr:cNvPr>
        <xdr:cNvSpPr/>
      </xdr:nvSpPr>
      <xdr:spPr>
        <a:xfrm>
          <a:off x="13096875" y="62273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15E021CA-4F74-4F19-8F3B-9EBF4D1B825B}"/>
            </a:ext>
          </a:extLst>
        </xdr:cNvPr>
        <xdr:cNvSpPr/>
      </xdr:nvSpPr>
      <xdr:spPr>
        <a:xfrm>
          <a:off x="12296775" y="6227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72FCE9A6-F494-4E2D-A760-0BF53CF39CEE}"/>
            </a:ext>
          </a:extLst>
        </xdr:cNvPr>
        <xdr:cNvSpPr/>
      </xdr:nvSpPr>
      <xdr:spPr>
        <a:xfrm>
          <a:off x="11487150" y="62679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8DB7C71-D946-45C6-941A-3AC04D2E68C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E4BFD37-D80A-495D-91FE-03752F01973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2B7092C-EB8E-45B1-B82E-55144491F79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4AAD2795-F5D5-4589-BDAD-4B7228B5C13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1FF2892-607D-419A-A2D8-F4214510C82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7439</xdr:rowOff>
    </xdr:from>
    <xdr:to>
      <xdr:col>85</xdr:col>
      <xdr:colOff>177800</xdr:colOff>
      <xdr:row>37</xdr:row>
      <xdr:rowOff>109039</xdr:rowOff>
    </xdr:to>
    <xdr:sp macro="" textlink="">
      <xdr:nvSpPr>
        <xdr:cNvPr id="440" name="楕円 439">
          <a:extLst>
            <a:ext uri="{FF2B5EF4-FFF2-40B4-BE49-F238E27FC236}">
              <a16:creationId xmlns:a16="http://schemas.microsoft.com/office/drawing/2014/main" id="{BA80B8AE-0A48-4534-8D79-F332F864D1C3}"/>
            </a:ext>
          </a:extLst>
        </xdr:cNvPr>
        <xdr:cNvSpPr/>
      </xdr:nvSpPr>
      <xdr:spPr>
        <a:xfrm>
          <a:off x="14649450" y="60113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30316</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5731B248-F95F-4543-B022-0595B77B9B9E}"/>
            </a:ext>
          </a:extLst>
        </xdr:cNvPr>
        <xdr:cNvSpPr txBox="1"/>
      </xdr:nvSpPr>
      <xdr:spPr>
        <a:xfrm>
          <a:off x="14735175" y="586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35197</xdr:rowOff>
    </xdr:from>
    <xdr:to>
      <xdr:col>81</xdr:col>
      <xdr:colOff>101600</xdr:colOff>
      <xdr:row>41</xdr:row>
      <xdr:rowOff>136797</xdr:rowOff>
    </xdr:to>
    <xdr:sp macro="" textlink="">
      <xdr:nvSpPr>
        <xdr:cNvPr id="442" name="楕円 441">
          <a:extLst>
            <a:ext uri="{FF2B5EF4-FFF2-40B4-BE49-F238E27FC236}">
              <a16:creationId xmlns:a16="http://schemas.microsoft.com/office/drawing/2014/main" id="{591C0DA1-2E11-4252-8F3D-AB2209FCC161}"/>
            </a:ext>
          </a:extLst>
        </xdr:cNvPr>
        <xdr:cNvSpPr/>
      </xdr:nvSpPr>
      <xdr:spPr>
        <a:xfrm>
          <a:off x="13887450" y="66836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58239</xdr:rowOff>
    </xdr:from>
    <xdr:to>
      <xdr:col>85</xdr:col>
      <xdr:colOff>127000</xdr:colOff>
      <xdr:row>41</xdr:row>
      <xdr:rowOff>85997</xdr:rowOff>
    </xdr:to>
    <xdr:cxnSp macro="">
      <xdr:nvCxnSpPr>
        <xdr:cNvPr id="443" name="直線コネクタ 442">
          <a:extLst>
            <a:ext uri="{FF2B5EF4-FFF2-40B4-BE49-F238E27FC236}">
              <a16:creationId xmlns:a16="http://schemas.microsoft.com/office/drawing/2014/main" id="{9BDF3F1C-9FEF-4A05-B505-83EBAF9CDBF8}"/>
            </a:ext>
          </a:extLst>
        </xdr:cNvPr>
        <xdr:cNvCxnSpPr/>
      </xdr:nvCxnSpPr>
      <xdr:spPr>
        <a:xfrm flipV="1">
          <a:off x="13935075" y="6058989"/>
          <a:ext cx="762000" cy="67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15603</xdr:rowOff>
    </xdr:from>
    <xdr:to>
      <xdr:col>76</xdr:col>
      <xdr:colOff>165100</xdr:colOff>
      <xdr:row>41</xdr:row>
      <xdr:rowOff>117203</xdr:rowOff>
    </xdr:to>
    <xdr:sp macro="" textlink="">
      <xdr:nvSpPr>
        <xdr:cNvPr id="444" name="楕円 443">
          <a:extLst>
            <a:ext uri="{FF2B5EF4-FFF2-40B4-BE49-F238E27FC236}">
              <a16:creationId xmlns:a16="http://schemas.microsoft.com/office/drawing/2014/main" id="{241B0E4E-BC14-4148-A1F2-8C08E3169024}"/>
            </a:ext>
          </a:extLst>
        </xdr:cNvPr>
        <xdr:cNvSpPr/>
      </xdr:nvSpPr>
      <xdr:spPr>
        <a:xfrm>
          <a:off x="13096875" y="666087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66403</xdr:rowOff>
    </xdr:from>
    <xdr:to>
      <xdr:col>81</xdr:col>
      <xdr:colOff>50800</xdr:colOff>
      <xdr:row>41</xdr:row>
      <xdr:rowOff>85997</xdr:rowOff>
    </xdr:to>
    <xdr:cxnSp macro="">
      <xdr:nvCxnSpPr>
        <xdr:cNvPr id="445" name="直線コネクタ 444">
          <a:extLst>
            <a:ext uri="{FF2B5EF4-FFF2-40B4-BE49-F238E27FC236}">
              <a16:creationId xmlns:a16="http://schemas.microsoft.com/office/drawing/2014/main" id="{C7AE59C1-CA87-44F4-B20D-81FAD79D0B25}"/>
            </a:ext>
          </a:extLst>
        </xdr:cNvPr>
        <xdr:cNvCxnSpPr/>
      </xdr:nvCxnSpPr>
      <xdr:spPr>
        <a:xfrm>
          <a:off x="13144500" y="6718028"/>
          <a:ext cx="790575" cy="1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152763</xdr:rowOff>
    </xdr:from>
    <xdr:to>
      <xdr:col>72</xdr:col>
      <xdr:colOff>38100</xdr:colOff>
      <xdr:row>41</xdr:row>
      <xdr:rowOff>82913</xdr:rowOff>
    </xdr:to>
    <xdr:sp macro="" textlink="">
      <xdr:nvSpPr>
        <xdr:cNvPr id="446" name="楕円 445">
          <a:extLst>
            <a:ext uri="{FF2B5EF4-FFF2-40B4-BE49-F238E27FC236}">
              <a16:creationId xmlns:a16="http://schemas.microsoft.com/office/drawing/2014/main" id="{A16B5581-3E78-4C17-97EB-CCF2BD7D1899}"/>
            </a:ext>
          </a:extLst>
        </xdr:cNvPr>
        <xdr:cNvSpPr/>
      </xdr:nvSpPr>
      <xdr:spPr>
        <a:xfrm>
          <a:off x="12296775" y="66392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32113</xdr:rowOff>
    </xdr:from>
    <xdr:to>
      <xdr:col>76</xdr:col>
      <xdr:colOff>114300</xdr:colOff>
      <xdr:row>41</xdr:row>
      <xdr:rowOff>66403</xdr:rowOff>
    </xdr:to>
    <xdr:cxnSp macro="">
      <xdr:nvCxnSpPr>
        <xdr:cNvPr id="447" name="直線コネクタ 446">
          <a:extLst>
            <a:ext uri="{FF2B5EF4-FFF2-40B4-BE49-F238E27FC236}">
              <a16:creationId xmlns:a16="http://schemas.microsoft.com/office/drawing/2014/main" id="{EB61BD94-E033-4709-B5E1-6D14AD579E09}"/>
            </a:ext>
          </a:extLst>
        </xdr:cNvPr>
        <xdr:cNvCxnSpPr/>
      </xdr:nvCxnSpPr>
      <xdr:spPr>
        <a:xfrm>
          <a:off x="12344400" y="6677388"/>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115207</xdr:rowOff>
    </xdr:from>
    <xdr:to>
      <xdr:col>67</xdr:col>
      <xdr:colOff>101600</xdr:colOff>
      <xdr:row>41</xdr:row>
      <xdr:rowOff>45357</xdr:rowOff>
    </xdr:to>
    <xdr:sp macro="" textlink="">
      <xdr:nvSpPr>
        <xdr:cNvPr id="448" name="楕円 447">
          <a:extLst>
            <a:ext uri="{FF2B5EF4-FFF2-40B4-BE49-F238E27FC236}">
              <a16:creationId xmlns:a16="http://schemas.microsoft.com/office/drawing/2014/main" id="{6489D4AD-0288-4060-A1F7-482B04DF2448}"/>
            </a:ext>
          </a:extLst>
        </xdr:cNvPr>
        <xdr:cNvSpPr/>
      </xdr:nvSpPr>
      <xdr:spPr>
        <a:xfrm>
          <a:off x="11487150" y="66017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166007</xdr:rowOff>
    </xdr:from>
    <xdr:to>
      <xdr:col>71</xdr:col>
      <xdr:colOff>177800</xdr:colOff>
      <xdr:row>41</xdr:row>
      <xdr:rowOff>32113</xdr:rowOff>
    </xdr:to>
    <xdr:cxnSp macro="">
      <xdr:nvCxnSpPr>
        <xdr:cNvPr id="449" name="直線コネクタ 448">
          <a:extLst>
            <a:ext uri="{FF2B5EF4-FFF2-40B4-BE49-F238E27FC236}">
              <a16:creationId xmlns:a16="http://schemas.microsoft.com/office/drawing/2014/main" id="{94661E27-D411-4E51-AFD0-49AE818E6FD6}"/>
            </a:ext>
          </a:extLst>
        </xdr:cNvPr>
        <xdr:cNvCxnSpPr/>
      </xdr:nvCxnSpPr>
      <xdr:spPr>
        <a:xfrm>
          <a:off x="11534775" y="6649357"/>
          <a:ext cx="809625"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FC7F2847-FA82-4192-895B-7700F9EF6987}"/>
            </a:ext>
          </a:extLst>
        </xdr:cNvPr>
        <xdr:cNvSpPr txBox="1"/>
      </xdr:nvSpPr>
      <xdr:spPr>
        <a:xfrm>
          <a:off x="13745219"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E6AD8A60-2D20-48B6-B724-AEFAFDCDF93F}"/>
            </a:ext>
          </a:extLst>
        </xdr:cNvPr>
        <xdr:cNvSpPr txBox="1"/>
      </xdr:nvSpPr>
      <xdr:spPr>
        <a:xfrm>
          <a:off x="12964169" y="6012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887CE0B2-AB1E-4758-8D9D-DD8FD268D640}"/>
            </a:ext>
          </a:extLst>
        </xdr:cNvPr>
        <xdr:cNvSpPr txBox="1"/>
      </xdr:nvSpPr>
      <xdr:spPr>
        <a:xfrm>
          <a:off x="12164069" y="601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1F4A0C68-0D20-4820-A090-3E502EA0CA3B}"/>
            </a:ext>
          </a:extLst>
        </xdr:cNvPr>
        <xdr:cNvSpPr txBox="1"/>
      </xdr:nvSpPr>
      <xdr:spPr>
        <a:xfrm>
          <a:off x="11354444" y="6046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127924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635DEBF1-6004-42E6-A6AF-43D50E2EB54E}"/>
            </a:ext>
          </a:extLst>
        </xdr:cNvPr>
        <xdr:cNvSpPr txBox="1"/>
      </xdr:nvSpPr>
      <xdr:spPr>
        <a:xfrm>
          <a:off x="13745219" y="6773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108330</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FF920EB7-8346-4E41-89FD-7D9E068376D9}"/>
            </a:ext>
          </a:extLst>
        </xdr:cNvPr>
        <xdr:cNvSpPr txBox="1"/>
      </xdr:nvSpPr>
      <xdr:spPr>
        <a:xfrm>
          <a:off x="12964169" y="6753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74040</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5B71BF62-630A-44B5-A574-CE15E5A372C4}"/>
            </a:ext>
          </a:extLst>
        </xdr:cNvPr>
        <xdr:cNvSpPr txBox="1"/>
      </xdr:nvSpPr>
      <xdr:spPr>
        <a:xfrm>
          <a:off x="12164069" y="6722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36484</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33CA495-FF75-495D-86C3-CB269FB2F2AB}"/>
            </a:ext>
          </a:extLst>
        </xdr:cNvPr>
        <xdr:cNvSpPr txBox="1"/>
      </xdr:nvSpPr>
      <xdr:spPr>
        <a:xfrm>
          <a:off x="11354444" y="668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38643425-E342-49DD-AD02-BA8FE590101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E9152752-FDCE-4F92-89B3-52D3A38DD0E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4C15752A-C41C-40A0-A046-8CED893671C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D6FCE44F-40B8-4E05-8C29-2B267D28A77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2F6D088D-BF40-436C-B489-CF37EEEC24C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B2F3F03F-293B-49CE-806E-5CC46F23395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FD45108F-E67A-42FD-ABE1-D9941099EA2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B6C9034-F93D-4B80-AECC-54CFF1327AC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B3A7C828-5F0C-4ADA-8A24-6B4F2071C52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AE6B0AEE-AC2A-4A4C-9409-135D175C409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5D3E77C8-B942-4894-A474-B273DDFD0DD6}"/>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DF61B92E-EF04-4ED0-A362-FB85654382BE}"/>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5D095C2E-A75E-4D9C-86C3-740AB660343D}"/>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B4AD29A5-4479-4BB3-8737-53A2F4515C23}"/>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885BDC69-375F-41FA-928C-2FA0775F9300}"/>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FB32C0D5-9DAD-4349-B027-A1F301425C70}"/>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09440E8B-A1A6-469B-8746-7A3FA6724ADB}"/>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B7FCD65A-839D-44F8-8187-8B264AEA90F8}"/>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E1D5D856-1E2B-47B2-9EF4-0FE1EE6A1C7A}"/>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44ADF4DA-02AC-4028-AB79-1F99271ED68F}"/>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6A7B6E89-3787-4E38-9D82-25C74BA992E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1C79ACE6-A21D-4066-B8C7-9542ED6C849F}"/>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A44030ED-2BB6-426C-97A3-8C96AF38C6C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88DF2097-0A73-4555-8C31-DE5DA04DC769}"/>
            </a:ext>
          </a:extLst>
        </xdr:cNvPr>
        <xdr:cNvCxnSpPr/>
      </xdr:nvCxnSpPr>
      <xdr:spPr>
        <a:xfrm flipV="1">
          <a:off x="19954239" y="5437505"/>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750F3DA4-53B1-43DA-BFB1-69E42A0044CB}"/>
            </a:ext>
          </a:extLst>
        </xdr:cNvPr>
        <xdr:cNvSpPr txBox="1"/>
      </xdr:nvSpPr>
      <xdr:spPr>
        <a:xfrm>
          <a:off x="19992975" y="67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3DCC1525-CB53-4657-9230-69D1DB07DCFB}"/>
            </a:ext>
          </a:extLst>
        </xdr:cNvPr>
        <xdr:cNvCxnSpPr/>
      </xdr:nvCxnSpPr>
      <xdr:spPr>
        <a:xfrm>
          <a:off x="19878675" y="6791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B1ECCDD2-F710-4FEC-9B02-8FE097B5C99D}"/>
            </a:ext>
          </a:extLst>
        </xdr:cNvPr>
        <xdr:cNvSpPr txBox="1"/>
      </xdr:nvSpPr>
      <xdr:spPr>
        <a:xfrm>
          <a:off x="19992975" y="52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50D685A1-F1BE-497D-9249-671E5CC48D70}"/>
            </a:ext>
          </a:extLst>
        </xdr:cNvPr>
        <xdr:cNvCxnSpPr/>
      </xdr:nvCxnSpPr>
      <xdr:spPr>
        <a:xfrm>
          <a:off x="19878675" y="5437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FBE102AC-344D-4691-8D75-995AB20CF074}"/>
            </a:ext>
          </a:extLst>
        </xdr:cNvPr>
        <xdr:cNvSpPr txBox="1"/>
      </xdr:nvSpPr>
      <xdr:spPr>
        <a:xfrm>
          <a:off x="19992975" y="6249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4F5F00C9-574D-486B-95F8-B611FEEA8F99}"/>
            </a:ext>
          </a:extLst>
        </xdr:cNvPr>
        <xdr:cNvSpPr/>
      </xdr:nvSpPr>
      <xdr:spPr>
        <a:xfrm>
          <a:off x="19897725" y="6273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936B7618-4C11-4EF6-B966-43C8884DE189}"/>
            </a:ext>
          </a:extLst>
        </xdr:cNvPr>
        <xdr:cNvSpPr/>
      </xdr:nvSpPr>
      <xdr:spPr>
        <a:xfrm>
          <a:off x="19154775" y="62649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CE717D87-5393-43E6-9DC4-9C4122AA5588}"/>
            </a:ext>
          </a:extLst>
        </xdr:cNvPr>
        <xdr:cNvSpPr/>
      </xdr:nvSpPr>
      <xdr:spPr>
        <a:xfrm>
          <a:off x="18345150" y="6287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7355C973-BF9B-499A-9CEE-957A3D73802D}"/>
            </a:ext>
          </a:extLst>
        </xdr:cNvPr>
        <xdr:cNvSpPr/>
      </xdr:nvSpPr>
      <xdr:spPr>
        <a:xfrm>
          <a:off x="17554575" y="6285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C00125D1-7234-4E56-B088-DF51C57D2BBE}"/>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A92CE93-33B8-4CFC-8F98-5B3F022658C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688ECE8-41BB-4F90-906C-B33C5522CCD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8518A2CB-E7E7-4760-868E-119B8542A61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08678ED-1001-4F6A-B36C-7F051D6903D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9631505B-E7BF-43C3-A9BC-D903598AB8F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99695</xdr:rowOff>
    </xdr:from>
    <xdr:to>
      <xdr:col>116</xdr:col>
      <xdr:colOff>114300</xdr:colOff>
      <xdr:row>38</xdr:row>
      <xdr:rowOff>29845</xdr:rowOff>
    </xdr:to>
    <xdr:sp macro="" textlink="">
      <xdr:nvSpPr>
        <xdr:cNvPr id="497" name="楕円 496">
          <a:extLst>
            <a:ext uri="{FF2B5EF4-FFF2-40B4-BE49-F238E27FC236}">
              <a16:creationId xmlns:a16="http://schemas.microsoft.com/office/drawing/2014/main" id="{51426760-5BDD-43C6-B02F-EC819F576861}"/>
            </a:ext>
          </a:extLst>
        </xdr:cNvPr>
        <xdr:cNvSpPr/>
      </xdr:nvSpPr>
      <xdr:spPr>
        <a:xfrm>
          <a:off x="19897725" y="61036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122572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9D3DEA2D-F4AF-46BF-9D8B-2A399D254A9D}"/>
            </a:ext>
          </a:extLst>
        </xdr:cNvPr>
        <xdr:cNvSpPr txBox="1"/>
      </xdr:nvSpPr>
      <xdr:spPr>
        <a:xfrm>
          <a:off x="19992975" y="596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109220</xdr:rowOff>
    </xdr:from>
    <xdr:to>
      <xdr:col>112</xdr:col>
      <xdr:colOff>38100</xdr:colOff>
      <xdr:row>39</xdr:row>
      <xdr:rowOff>39370</xdr:rowOff>
    </xdr:to>
    <xdr:sp macro="" textlink="">
      <xdr:nvSpPr>
        <xdr:cNvPr id="499" name="楕円 498">
          <a:extLst>
            <a:ext uri="{FF2B5EF4-FFF2-40B4-BE49-F238E27FC236}">
              <a16:creationId xmlns:a16="http://schemas.microsoft.com/office/drawing/2014/main" id="{EE849B93-61F6-4FA8-9952-2863942013BB}"/>
            </a:ext>
          </a:extLst>
        </xdr:cNvPr>
        <xdr:cNvSpPr/>
      </xdr:nvSpPr>
      <xdr:spPr>
        <a:xfrm>
          <a:off x="19154775" y="6268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150495</xdr:rowOff>
    </xdr:from>
    <xdr:to>
      <xdr:col>116</xdr:col>
      <xdr:colOff>63500</xdr:colOff>
      <xdr:row>38</xdr:row>
      <xdr:rowOff>160020</xdr:rowOff>
    </xdr:to>
    <xdr:cxnSp macro="">
      <xdr:nvCxnSpPr>
        <xdr:cNvPr id="500" name="直線コネクタ 499">
          <a:extLst>
            <a:ext uri="{FF2B5EF4-FFF2-40B4-BE49-F238E27FC236}">
              <a16:creationId xmlns:a16="http://schemas.microsoft.com/office/drawing/2014/main" id="{9E1BE5FD-A4A4-4830-8C37-6EF4F7A90915}"/>
            </a:ext>
          </a:extLst>
        </xdr:cNvPr>
        <xdr:cNvCxnSpPr/>
      </xdr:nvCxnSpPr>
      <xdr:spPr>
        <a:xfrm flipV="1">
          <a:off x="19202400" y="6151245"/>
          <a:ext cx="752475" cy="17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118745</xdr:rowOff>
    </xdr:from>
    <xdr:to>
      <xdr:col>107</xdr:col>
      <xdr:colOff>101600</xdr:colOff>
      <xdr:row>39</xdr:row>
      <xdr:rowOff>48895</xdr:rowOff>
    </xdr:to>
    <xdr:sp macro="" textlink="">
      <xdr:nvSpPr>
        <xdr:cNvPr id="501" name="楕円 500">
          <a:extLst>
            <a:ext uri="{FF2B5EF4-FFF2-40B4-BE49-F238E27FC236}">
              <a16:creationId xmlns:a16="http://schemas.microsoft.com/office/drawing/2014/main" id="{B8445EEE-D60F-456F-915E-886BD64E6909}"/>
            </a:ext>
          </a:extLst>
        </xdr:cNvPr>
        <xdr:cNvSpPr/>
      </xdr:nvSpPr>
      <xdr:spPr>
        <a:xfrm>
          <a:off x="18345150" y="62845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160020</xdr:rowOff>
    </xdr:from>
    <xdr:to>
      <xdr:col>111</xdr:col>
      <xdr:colOff>177800</xdr:colOff>
      <xdr:row>38</xdr:row>
      <xdr:rowOff>169545</xdr:rowOff>
    </xdr:to>
    <xdr:cxnSp macro="">
      <xdr:nvCxnSpPr>
        <xdr:cNvPr id="502" name="直線コネクタ 501">
          <a:extLst>
            <a:ext uri="{FF2B5EF4-FFF2-40B4-BE49-F238E27FC236}">
              <a16:creationId xmlns:a16="http://schemas.microsoft.com/office/drawing/2014/main" id="{412EF9DD-5C0A-4415-A9F4-77F7AEFE1001}"/>
            </a:ext>
          </a:extLst>
        </xdr:cNvPr>
        <xdr:cNvCxnSpPr/>
      </xdr:nvCxnSpPr>
      <xdr:spPr>
        <a:xfrm flipV="1">
          <a:off x="18392775" y="632587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130175</xdr:rowOff>
    </xdr:from>
    <xdr:to>
      <xdr:col>102</xdr:col>
      <xdr:colOff>165100</xdr:colOff>
      <xdr:row>39</xdr:row>
      <xdr:rowOff>60325</xdr:rowOff>
    </xdr:to>
    <xdr:sp macro="" textlink="">
      <xdr:nvSpPr>
        <xdr:cNvPr id="503" name="楕円 502">
          <a:extLst>
            <a:ext uri="{FF2B5EF4-FFF2-40B4-BE49-F238E27FC236}">
              <a16:creationId xmlns:a16="http://schemas.microsoft.com/office/drawing/2014/main" id="{5B0FA097-A8CB-49E7-943B-B1E004DC4D27}"/>
            </a:ext>
          </a:extLst>
        </xdr:cNvPr>
        <xdr:cNvSpPr/>
      </xdr:nvSpPr>
      <xdr:spPr>
        <a:xfrm>
          <a:off x="17554575" y="62928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169545</xdr:rowOff>
    </xdr:from>
    <xdr:to>
      <xdr:col>107</xdr:col>
      <xdr:colOff>50800</xdr:colOff>
      <xdr:row>39</xdr:row>
      <xdr:rowOff>9525</xdr:rowOff>
    </xdr:to>
    <xdr:cxnSp macro="">
      <xdr:nvCxnSpPr>
        <xdr:cNvPr id="504" name="直線コネクタ 503">
          <a:extLst>
            <a:ext uri="{FF2B5EF4-FFF2-40B4-BE49-F238E27FC236}">
              <a16:creationId xmlns:a16="http://schemas.microsoft.com/office/drawing/2014/main" id="{6D12AD21-A03D-46AB-A34D-CE3CBB4249BE}"/>
            </a:ext>
          </a:extLst>
        </xdr:cNvPr>
        <xdr:cNvCxnSpPr/>
      </xdr:nvCxnSpPr>
      <xdr:spPr>
        <a:xfrm flipV="1">
          <a:off x="17602200" y="6322695"/>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139700</xdr:rowOff>
    </xdr:from>
    <xdr:to>
      <xdr:col>98</xdr:col>
      <xdr:colOff>38100</xdr:colOff>
      <xdr:row>39</xdr:row>
      <xdr:rowOff>69850</xdr:rowOff>
    </xdr:to>
    <xdr:sp macro="" textlink="">
      <xdr:nvSpPr>
        <xdr:cNvPr id="505" name="楕円 504">
          <a:extLst>
            <a:ext uri="{FF2B5EF4-FFF2-40B4-BE49-F238E27FC236}">
              <a16:creationId xmlns:a16="http://schemas.microsoft.com/office/drawing/2014/main" id="{82285E69-6B8C-4C2D-8F27-C80C31CB1096}"/>
            </a:ext>
          </a:extLst>
        </xdr:cNvPr>
        <xdr:cNvSpPr/>
      </xdr:nvSpPr>
      <xdr:spPr>
        <a:xfrm>
          <a:off x="16754475" y="63055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9525</xdr:rowOff>
    </xdr:from>
    <xdr:to>
      <xdr:col>102</xdr:col>
      <xdr:colOff>114300</xdr:colOff>
      <xdr:row>39</xdr:row>
      <xdr:rowOff>19050</xdr:rowOff>
    </xdr:to>
    <xdr:cxnSp macro="">
      <xdr:nvCxnSpPr>
        <xdr:cNvPr id="506" name="直線コネクタ 505">
          <a:extLst>
            <a:ext uri="{FF2B5EF4-FFF2-40B4-BE49-F238E27FC236}">
              <a16:creationId xmlns:a16="http://schemas.microsoft.com/office/drawing/2014/main" id="{E4CEF367-E5BC-463A-96FF-1007EF3D4E29}"/>
            </a:ext>
          </a:extLst>
        </xdr:cNvPr>
        <xdr:cNvCxnSpPr/>
      </xdr:nvCxnSpPr>
      <xdr:spPr>
        <a:xfrm flipV="1">
          <a:off x="16802100" y="6330950"/>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5CB8654E-B9D9-461D-9558-6EE0EE693190}"/>
            </a:ext>
          </a:extLst>
        </xdr:cNvPr>
        <xdr:cNvSpPr txBox="1"/>
      </xdr:nvSpPr>
      <xdr:spPr>
        <a:xfrm>
          <a:off x="18983402" y="6049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E318730E-E07A-4C17-AECE-3C2E2E04A1C3}"/>
            </a:ext>
          </a:extLst>
        </xdr:cNvPr>
        <xdr:cNvSpPr txBox="1"/>
      </xdr:nvSpPr>
      <xdr:spPr>
        <a:xfrm>
          <a:off x="18183302" y="637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25C410C8-B50E-45F4-99F7-61B0B98AB58C}"/>
            </a:ext>
          </a:extLst>
        </xdr:cNvPr>
        <xdr:cNvSpPr txBox="1"/>
      </xdr:nvSpPr>
      <xdr:spPr>
        <a:xfrm>
          <a:off x="17383202" y="607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826D3D31-04B5-43FA-BCFC-050AED5C309E}"/>
            </a:ext>
          </a:extLst>
        </xdr:cNvPr>
        <xdr:cNvSpPr txBox="1"/>
      </xdr:nvSpPr>
      <xdr:spPr>
        <a:xfrm>
          <a:off x="1659262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30497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D37A2A4B-F01F-40E7-A8FE-F7FED87AAB00}"/>
            </a:ext>
          </a:extLst>
        </xdr:cNvPr>
        <xdr:cNvSpPr txBox="1"/>
      </xdr:nvSpPr>
      <xdr:spPr>
        <a:xfrm>
          <a:off x="18983402" y="635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65422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180178CB-8E3F-45DF-AF92-5B30ED5FCD85}"/>
            </a:ext>
          </a:extLst>
        </xdr:cNvPr>
        <xdr:cNvSpPr txBox="1"/>
      </xdr:nvSpPr>
      <xdr:spPr>
        <a:xfrm>
          <a:off x="18183302" y="606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51452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AC5F201D-CA3B-4064-8F47-D300A4B5AE88}"/>
            </a:ext>
          </a:extLst>
        </xdr:cNvPr>
        <xdr:cNvSpPr txBox="1"/>
      </xdr:nvSpPr>
      <xdr:spPr>
        <a:xfrm>
          <a:off x="17383202"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60977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95078524-E752-48B7-8345-5FE4BE08206A}"/>
            </a:ext>
          </a:extLst>
        </xdr:cNvPr>
        <xdr:cNvSpPr txBox="1"/>
      </xdr:nvSpPr>
      <xdr:spPr>
        <a:xfrm>
          <a:off x="16592627" y="63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CC16D0E6-6065-4ED4-AC22-09307C27940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1E19D677-237A-4614-9525-4E7C08E4109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3138C4A9-57A9-45A6-A1C4-04B71E68C41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EB3E09AE-F1C0-4821-900B-205ACA97B07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F58F7E47-18F6-4713-ACEC-73923C17E05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1CB0B1B9-AA28-4F52-95AA-0E71A0F2EF9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C66D9726-C6D0-4E1A-A557-659975A6206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5B0CB381-E63F-4BEF-BD30-AC61B7E0EB73}"/>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F7CF1A3A-FD4B-4E36-8F45-333E58FD067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17EE2731-9548-4714-A3B4-CBEF7B98371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3C3A1789-2053-4049-BFD9-CAA748ADB52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D5A4913D-CA42-40CB-A45C-4DFF06A0F338}"/>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B00BC967-1203-48FB-A1D5-64C5D78F2A0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87FD9E4A-E869-44A9-ACAA-DD2721A08A96}"/>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2A6903CE-99D2-4A94-B34E-A9B3EA0B058A}"/>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5ABE2749-4696-42BD-A72A-CCC2620F12F0}"/>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6B691D91-CB77-46F0-9C4B-3792D4B4718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E4B291EE-C385-43D5-92C2-20545284758D}"/>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738CAB1B-FE3C-43E3-ACE8-3D25D45BE109}"/>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3A0C3947-2E2C-4EEF-891C-9C284D799814}"/>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A814E9FC-A972-4B76-A2D4-9D6F2A2835CC}"/>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61CAF876-EBEA-48A6-A192-000A8A03FAF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25477322-6B73-49F5-AC39-2CC3E53A1738}"/>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B8E11695-1272-4F82-893A-515A04B28E6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DCE9FACF-6348-433D-96C5-F027D8C5A58C}"/>
            </a:ext>
          </a:extLst>
        </xdr:cNvPr>
        <xdr:cNvCxnSpPr/>
      </xdr:nvCxnSpPr>
      <xdr:spPr>
        <a:xfrm flipV="1">
          <a:off x="14696439" y="907732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61C65A76-C676-4D3C-8F25-1B2229D33277}"/>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0E7CE32B-C7CE-43AD-B4E0-53FA5B284824}"/>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1B58BF16-45C1-49F7-BFDC-BFAA9778B71E}"/>
            </a:ext>
          </a:extLst>
        </xdr:cNvPr>
        <xdr:cNvSpPr txBox="1"/>
      </xdr:nvSpPr>
      <xdr:spPr>
        <a:xfrm>
          <a:off x="14735175" y="887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57978429-3598-467B-BE81-7B0792B21215}"/>
            </a:ext>
          </a:extLst>
        </xdr:cNvPr>
        <xdr:cNvCxnSpPr/>
      </xdr:nvCxnSpPr>
      <xdr:spPr>
        <a:xfrm>
          <a:off x="14611350"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6909B6EB-6E08-4611-8EFC-A7D5E313EA05}"/>
            </a:ext>
          </a:extLst>
        </xdr:cNvPr>
        <xdr:cNvSpPr txBox="1"/>
      </xdr:nvSpPr>
      <xdr:spPr>
        <a:xfrm>
          <a:off x="14735175" y="9627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979A9404-751B-4006-8209-8D52EBEC5B97}"/>
            </a:ext>
          </a:extLst>
        </xdr:cNvPr>
        <xdr:cNvSpPr/>
      </xdr:nvSpPr>
      <xdr:spPr>
        <a:xfrm>
          <a:off x="14649450" y="977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1A6D909E-3569-4AB3-852B-BA8827C45F2D}"/>
            </a:ext>
          </a:extLst>
        </xdr:cNvPr>
        <xdr:cNvSpPr/>
      </xdr:nvSpPr>
      <xdr:spPr>
        <a:xfrm>
          <a:off x="138874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A3FB648B-BF61-4F6E-ADE7-49BAFA13338F}"/>
            </a:ext>
          </a:extLst>
        </xdr:cNvPr>
        <xdr:cNvSpPr/>
      </xdr:nvSpPr>
      <xdr:spPr>
        <a:xfrm>
          <a:off x="13096875" y="97447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47859BAF-984A-4030-A9F2-A7DE2688CD95}"/>
            </a:ext>
          </a:extLst>
        </xdr:cNvPr>
        <xdr:cNvSpPr/>
      </xdr:nvSpPr>
      <xdr:spPr>
        <a:xfrm>
          <a:off x="12296775" y="97218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3E7A34AB-720A-406F-9391-0AC6E4590C38}"/>
            </a:ext>
          </a:extLst>
        </xdr:cNvPr>
        <xdr:cNvSpPr/>
      </xdr:nvSpPr>
      <xdr:spPr>
        <a:xfrm>
          <a:off x="11487150" y="9703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F0DA639-326C-4D8E-B42E-BC94F92E89F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275027D-33F7-4086-B174-14DF1F3EFD1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B87F09D-2231-4C2C-BD0F-DC398545AB8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9565CCF-0DDC-45DF-A200-FC0B39D1148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7793054-9E4A-4160-BE32-07F72F50448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114935</xdr:rowOff>
    </xdr:from>
    <xdr:to>
      <xdr:col>85</xdr:col>
      <xdr:colOff>177800</xdr:colOff>
      <xdr:row>64</xdr:row>
      <xdr:rowOff>45085</xdr:rowOff>
    </xdr:to>
    <xdr:sp macro="" textlink="">
      <xdr:nvSpPr>
        <xdr:cNvPr id="555" name="楕円 554">
          <a:extLst>
            <a:ext uri="{FF2B5EF4-FFF2-40B4-BE49-F238E27FC236}">
              <a16:creationId xmlns:a16="http://schemas.microsoft.com/office/drawing/2014/main" id="{AFA5965B-9678-4A7B-82F9-2B4EE07E31E1}"/>
            </a:ext>
          </a:extLst>
        </xdr:cNvPr>
        <xdr:cNvSpPr/>
      </xdr:nvSpPr>
      <xdr:spPr>
        <a:xfrm>
          <a:off x="14649450" y="10325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29862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F3455F7-A17A-40A5-B97A-64B650C21FAE}"/>
            </a:ext>
          </a:extLst>
        </xdr:cNvPr>
        <xdr:cNvSpPr txBox="1"/>
      </xdr:nvSpPr>
      <xdr:spPr>
        <a:xfrm>
          <a:off x="14735175"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92075</xdr:rowOff>
    </xdr:from>
    <xdr:to>
      <xdr:col>81</xdr:col>
      <xdr:colOff>101600</xdr:colOff>
      <xdr:row>64</xdr:row>
      <xdr:rowOff>22225</xdr:rowOff>
    </xdr:to>
    <xdr:sp macro="" textlink="">
      <xdr:nvSpPr>
        <xdr:cNvPr id="557" name="楕円 556">
          <a:extLst>
            <a:ext uri="{FF2B5EF4-FFF2-40B4-BE49-F238E27FC236}">
              <a16:creationId xmlns:a16="http://schemas.microsoft.com/office/drawing/2014/main" id="{67D148AF-3AF3-4393-A90C-DB74EEF2E7CE}"/>
            </a:ext>
          </a:extLst>
        </xdr:cNvPr>
        <xdr:cNvSpPr/>
      </xdr:nvSpPr>
      <xdr:spPr>
        <a:xfrm>
          <a:off x="13887450" y="10302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142875</xdr:rowOff>
    </xdr:from>
    <xdr:to>
      <xdr:col>85</xdr:col>
      <xdr:colOff>127000</xdr:colOff>
      <xdr:row>63</xdr:row>
      <xdr:rowOff>165735</xdr:rowOff>
    </xdr:to>
    <xdr:cxnSp macro="">
      <xdr:nvCxnSpPr>
        <xdr:cNvPr id="558" name="直線コネクタ 557">
          <a:extLst>
            <a:ext uri="{FF2B5EF4-FFF2-40B4-BE49-F238E27FC236}">
              <a16:creationId xmlns:a16="http://schemas.microsoft.com/office/drawing/2014/main" id="{61C461DA-927D-4576-949D-75B65BEAB266}"/>
            </a:ext>
          </a:extLst>
        </xdr:cNvPr>
        <xdr:cNvCxnSpPr/>
      </xdr:nvCxnSpPr>
      <xdr:spPr>
        <a:xfrm>
          <a:off x="13935075" y="10350500"/>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67310</xdr:rowOff>
    </xdr:from>
    <xdr:to>
      <xdr:col>76</xdr:col>
      <xdr:colOff>165100</xdr:colOff>
      <xdr:row>63</xdr:row>
      <xdr:rowOff>168910</xdr:rowOff>
    </xdr:to>
    <xdr:sp macro="" textlink="">
      <xdr:nvSpPr>
        <xdr:cNvPr id="559" name="楕円 558">
          <a:extLst>
            <a:ext uri="{FF2B5EF4-FFF2-40B4-BE49-F238E27FC236}">
              <a16:creationId xmlns:a16="http://schemas.microsoft.com/office/drawing/2014/main" id="{F25B4596-599E-4EA1-A43E-F2FE7901E151}"/>
            </a:ext>
          </a:extLst>
        </xdr:cNvPr>
        <xdr:cNvSpPr/>
      </xdr:nvSpPr>
      <xdr:spPr>
        <a:xfrm>
          <a:off x="13096875" y="102749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118110</xdr:rowOff>
    </xdr:from>
    <xdr:to>
      <xdr:col>81</xdr:col>
      <xdr:colOff>50800</xdr:colOff>
      <xdr:row>63</xdr:row>
      <xdr:rowOff>142875</xdr:rowOff>
    </xdr:to>
    <xdr:cxnSp macro="">
      <xdr:nvCxnSpPr>
        <xdr:cNvPr id="560" name="直線コネクタ 559">
          <a:extLst>
            <a:ext uri="{FF2B5EF4-FFF2-40B4-BE49-F238E27FC236}">
              <a16:creationId xmlns:a16="http://schemas.microsoft.com/office/drawing/2014/main" id="{26DE7254-4E17-4677-8018-574BA6E1DF5D}"/>
            </a:ext>
          </a:extLst>
        </xdr:cNvPr>
        <xdr:cNvCxnSpPr/>
      </xdr:nvCxnSpPr>
      <xdr:spPr>
        <a:xfrm>
          <a:off x="13144500" y="10332085"/>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44450</xdr:rowOff>
    </xdr:from>
    <xdr:to>
      <xdr:col>72</xdr:col>
      <xdr:colOff>38100</xdr:colOff>
      <xdr:row>63</xdr:row>
      <xdr:rowOff>146050</xdr:rowOff>
    </xdr:to>
    <xdr:sp macro="" textlink="">
      <xdr:nvSpPr>
        <xdr:cNvPr id="561" name="楕円 560">
          <a:extLst>
            <a:ext uri="{FF2B5EF4-FFF2-40B4-BE49-F238E27FC236}">
              <a16:creationId xmlns:a16="http://schemas.microsoft.com/office/drawing/2014/main" id="{E85B9883-F1AE-4430-84E4-8C12570CEFFF}"/>
            </a:ext>
          </a:extLst>
        </xdr:cNvPr>
        <xdr:cNvSpPr/>
      </xdr:nvSpPr>
      <xdr:spPr>
        <a:xfrm>
          <a:off x="12296775" y="10258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95250</xdr:rowOff>
    </xdr:from>
    <xdr:to>
      <xdr:col>76</xdr:col>
      <xdr:colOff>114300</xdr:colOff>
      <xdr:row>63</xdr:row>
      <xdr:rowOff>118110</xdr:rowOff>
    </xdr:to>
    <xdr:cxnSp macro="">
      <xdr:nvCxnSpPr>
        <xdr:cNvPr id="562" name="直線コネクタ 561">
          <a:extLst>
            <a:ext uri="{FF2B5EF4-FFF2-40B4-BE49-F238E27FC236}">
              <a16:creationId xmlns:a16="http://schemas.microsoft.com/office/drawing/2014/main" id="{159AAA49-44B3-4FFC-88EF-10D7EEC7C3CF}"/>
            </a:ext>
          </a:extLst>
        </xdr:cNvPr>
        <xdr:cNvCxnSpPr/>
      </xdr:nvCxnSpPr>
      <xdr:spPr>
        <a:xfrm>
          <a:off x="12344400" y="10306050"/>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19685</xdr:rowOff>
    </xdr:from>
    <xdr:to>
      <xdr:col>67</xdr:col>
      <xdr:colOff>101600</xdr:colOff>
      <xdr:row>63</xdr:row>
      <xdr:rowOff>121285</xdr:rowOff>
    </xdr:to>
    <xdr:sp macro="" textlink="">
      <xdr:nvSpPr>
        <xdr:cNvPr id="563" name="楕円 562">
          <a:extLst>
            <a:ext uri="{FF2B5EF4-FFF2-40B4-BE49-F238E27FC236}">
              <a16:creationId xmlns:a16="http://schemas.microsoft.com/office/drawing/2014/main" id="{5BA14707-4010-465A-B747-08BF593D7D7D}"/>
            </a:ext>
          </a:extLst>
        </xdr:cNvPr>
        <xdr:cNvSpPr/>
      </xdr:nvSpPr>
      <xdr:spPr>
        <a:xfrm>
          <a:off x="11487150" y="102304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70485</xdr:rowOff>
    </xdr:from>
    <xdr:to>
      <xdr:col>71</xdr:col>
      <xdr:colOff>177800</xdr:colOff>
      <xdr:row>63</xdr:row>
      <xdr:rowOff>95250</xdr:rowOff>
    </xdr:to>
    <xdr:cxnSp macro="">
      <xdr:nvCxnSpPr>
        <xdr:cNvPr id="564" name="直線コネクタ 563">
          <a:extLst>
            <a:ext uri="{FF2B5EF4-FFF2-40B4-BE49-F238E27FC236}">
              <a16:creationId xmlns:a16="http://schemas.microsoft.com/office/drawing/2014/main" id="{C539945D-6967-4FD1-8F77-2DA2DE6DEC36}"/>
            </a:ext>
          </a:extLst>
        </xdr:cNvPr>
        <xdr:cNvCxnSpPr/>
      </xdr:nvCxnSpPr>
      <xdr:spPr>
        <a:xfrm>
          <a:off x="11534775" y="10278110"/>
          <a:ext cx="80962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3AA0F4AA-68F7-4868-AB7E-938FC2ADC604}"/>
            </a:ext>
          </a:extLst>
        </xdr:cNvPr>
        <xdr:cNvSpPr txBox="1"/>
      </xdr:nvSpPr>
      <xdr:spPr>
        <a:xfrm>
          <a:off x="13745219"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E77282E3-F0E9-4B4A-BEDC-519E08FFFE35}"/>
            </a:ext>
          </a:extLst>
        </xdr:cNvPr>
        <xdr:cNvSpPr txBox="1"/>
      </xdr:nvSpPr>
      <xdr:spPr>
        <a:xfrm>
          <a:off x="12964169" y="9542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12415E47-FED4-4EC2-860A-B3E176C5C59D}"/>
            </a:ext>
          </a:extLst>
        </xdr:cNvPr>
        <xdr:cNvSpPr txBox="1"/>
      </xdr:nvSpPr>
      <xdr:spPr>
        <a:xfrm>
          <a:off x="12164069"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6BCC13D4-7773-4EE4-B899-71D78A6F6A5B}"/>
            </a:ext>
          </a:extLst>
        </xdr:cNvPr>
        <xdr:cNvSpPr txBox="1"/>
      </xdr:nvSpPr>
      <xdr:spPr>
        <a:xfrm>
          <a:off x="11354444"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13352</xdr:rowOff>
    </xdr:from>
    <xdr:ext cx="405111" cy="259045"/>
    <xdr:sp macro="" textlink="">
      <xdr:nvSpPr>
        <xdr:cNvPr id="569" name="n_1mainValue【学校施設】&#10;有形固定資産減価償却率">
          <a:extLst>
            <a:ext uri="{FF2B5EF4-FFF2-40B4-BE49-F238E27FC236}">
              <a16:creationId xmlns:a16="http://schemas.microsoft.com/office/drawing/2014/main" id="{D1426BBA-702B-40D1-892E-884DB35A090C}"/>
            </a:ext>
          </a:extLst>
        </xdr:cNvPr>
        <xdr:cNvSpPr txBox="1"/>
      </xdr:nvSpPr>
      <xdr:spPr>
        <a:xfrm>
          <a:off x="13745219" y="1038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160037</xdr:rowOff>
    </xdr:from>
    <xdr:ext cx="405111" cy="259045"/>
    <xdr:sp macro="" textlink="">
      <xdr:nvSpPr>
        <xdr:cNvPr id="570" name="n_2mainValue【学校施設】&#10;有形固定資産減価償却率">
          <a:extLst>
            <a:ext uri="{FF2B5EF4-FFF2-40B4-BE49-F238E27FC236}">
              <a16:creationId xmlns:a16="http://schemas.microsoft.com/office/drawing/2014/main" id="{971BA0AD-AA63-4D3C-8C2C-E652B2861CE3}"/>
            </a:ext>
          </a:extLst>
        </xdr:cNvPr>
        <xdr:cNvSpPr txBox="1"/>
      </xdr:nvSpPr>
      <xdr:spPr>
        <a:xfrm>
          <a:off x="12964169" y="1037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137177</xdr:rowOff>
    </xdr:from>
    <xdr:ext cx="405111" cy="259045"/>
    <xdr:sp macro="" textlink="">
      <xdr:nvSpPr>
        <xdr:cNvPr id="571" name="n_3mainValue【学校施設】&#10;有形固定資産減価償却率">
          <a:extLst>
            <a:ext uri="{FF2B5EF4-FFF2-40B4-BE49-F238E27FC236}">
              <a16:creationId xmlns:a16="http://schemas.microsoft.com/office/drawing/2014/main" id="{F91D7FB2-C254-45D8-A903-44FED1B024AB}"/>
            </a:ext>
          </a:extLst>
        </xdr:cNvPr>
        <xdr:cNvSpPr txBox="1"/>
      </xdr:nvSpPr>
      <xdr:spPr>
        <a:xfrm>
          <a:off x="12164069" y="10351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112412</xdr:rowOff>
    </xdr:from>
    <xdr:ext cx="405111" cy="259045"/>
    <xdr:sp macro="" textlink="">
      <xdr:nvSpPr>
        <xdr:cNvPr id="572" name="n_4mainValue【学校施設】&#10;有形固定資産減価償却率">
          <a:extLst>
            <a:ext uri="{FF2B5EF4-FFF2-40B4-BE49-F238E27FC236}">
              <a16:creationId xmlns:a16="http://schemas.microsoft.com/office/drawing/2014/main" id="{08572258-EF27-4470-BDFE-6D101140A556}"/>
            </a:ext>
          </a:extLst>
        </xdr:cNvPr>
        <xdr:cNvSpPr txBox="1"/>
      </xdr:nvSpPr>
      <xdr:spPr>
        <a:xfrm>
          <a:off x="113544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3D4F3F90-F7B0-49D7-A4F8-52F6951EC9A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FF3E6EB-676D-4977-A5BF-3B2A0A02884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AD535258-8513-4E33-8535-17548E04D6E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94C695D1-7BDC-4A6C-8E5E-8E8F5923BDB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4F7C94AF-4A0B-4F0E-AD16-7CFB3346265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A4C16EF1-8857-4A36-A12E-81887DC29EA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96D5F2E7-2593-41EF-8822-D538CE551646}"/>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95E8B6E3-9346-4480-B282-09FCC2D1EAB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E5B8A3D4-9AA4-4B05-9F7F-CF7DB5848E1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45A63270-6EC1-48A7-8D58-ED80F33D12B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5C47F9E9-55D0-4B64-8550-F2C26BB18AEA}"/>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4758EF78-C59B-4345-8CB2-DD3456218D5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753E6982-F76C-49CA-9998-F90EABBAF96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6B8CD945-CF8E-4632-9FD0-DDA65D03E097}"/>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BBB94E78-A58B-4035-8530-02EF658F9B5C}"/>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A2E08F46-6078-4089-A0FC-360F3800FA6B}"/>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4B876606-DAA2-430F-8EC9-C1A170D5F922}"/>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91532781-D71E-4E2C-9568-8E0ABAE86021}"/>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BDF702E3-05D6-4230-8C54-DDB0B4CF376F}"/>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33BB5885-E878-45F9-8C20-2DC515BE17A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D0CACE24-A3BD-47D2-BFD0-6BE197F3909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6BC5676B-A69F-4E1C-B652-2F5CA1C3A2D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D2497A2D-51A5-450C-9462-B3BD3DF85954}"/>
            </a:ext>
          </a:extLst>
        </xdr:cNvPr>
        <xdr:cNvCxnSpPr/>
      </xdr:nvCxnSpPr>
      <xdr:spPr>
        <a:xfrm flipV="1">
          <a:off x="19954239" y="9017381"/>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814D517D-01AD-458E-9498-E385995B05AA}"/>
            </a:ext>
          </a:extLst>
        </xdr:cNvPr>
        <xdr:cNvSpPr txBox="1"/>
      </xdr:nvSpPr>
      <xdr:spPr>
        <a:xfrm>
          <a:off x="19992975" y="1026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982E1BF4-A189-4E12-AC3E-6A1A988988AD}"/>
            </a:ext>
          </a:extLst>
        </xdr:cNvPr>
        <xdr:cNvCxnSpPr/>
      </xdr:nvCxnSpPr>
      <xdr:spPr>
        <a:xfrm>
          <a:off x="19878675" y="10265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E93EB0E4-E483-45AF-979A-A68DED4478C0}"/>
            </a:ext>
          </a:extLst>
        </xdr:cNvPr>
        <xdr:cNvSpPr txBox="1"/>
      </xdr:nvSpPr>
      <xdr:spPr>
        <a:xfrm>
          <a:off x="19992975" y="880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B390BCD6-AB1B-4D74-8F92-942CF1857E14}"/>
            </a:ext>
          </a:extLst>
        </xdr:cNvPr>
        <xdr:cNvCxnSpPr/>
      </xdr:nvCxnSpPr>
      <xdr:spPr>
        <a:xfrm>
          <a:off x="19878675" y="90173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7FF43342-99E6-46D7-84BA-AEE71B00E74F}"/>
            </a:ext>
          </a:extLst>
        </xdr:cNvPr>
        <xdr:cNvSpPr txBox="1"/>
      </xdr:nvSpPr>
      <xdr:spPr>
        <a:xfrm>
          <a:off x="19992975" y="9718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C8DAA978-4BDD-4455-8DF4-4DA441BCF4C4}"/>
            </a:ext>
          </a:extLst>
        </xdr:cNvPr>
        <xdr:cNvSpPr/>
      </xdr:nvSpPr>
      <xdr:spPr>
        <a:xfrm>
          <a:off x="19897725" y="9733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3A95FA25-51E2-4118-B6FB-8200D0EECB50}"/>
            </a:ext>
          </a:extLst>
        </xdr:cNvPr>
        <xdr:cNvSpPr/>
      </xdr:nvSpPr>
      <xdr:spPr>
        <a:xfrm>
          <a:off x="19154775" y="972771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45FB4227-07FD-4C87-BAA1-2317ECA5FEF5}"/>
            </a:ext>
          </a:extLst>
        </xdr:cNvPr>
        <xdr:cNvSpPr/>
      </xdr:nvSpPr>
      <xdr:spPr>
        <a:xfrm>
          <a:off x="18345150" y="975654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7D51C8BD-5838-47A8-8576-4FBEA78474D6}"/>
            </a:ext>
          </a:extLst>
        </xdr:cNvPr>
        <xdr:cNvSpPr/>
      </xdr:nvSpPr>
      <xdr:spPr>
        <a:xfrm>
          <a:off x="17554575" y="97281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8E3373E8-5558-4FAA-AACF-DE3B183FE1DC}"/>
            </a:ext>
          </a:extLst>
        </xdr:cNvPr>
        <xdr:cNvSpPr/>
      </xdr:nvSpPr>
      <xdr:spPr>
        <a:xfrm>
          <a:off x="16754475" y="98397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F4569BA-26E3-41EA-86B3-B37CBA5B029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2A0E271-4061-41B9-A4B4-FFFC37296E4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458B3989-1A62-46B0-9AC8-20F8CE7DCC7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D83E1EB-3507-4B3D-B650-524463B8253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DFDFADF5-142C-42E2-B2CE-0570050C63E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132080</xdr:rowOff>
    </xdr:from>
    <xdr:to>
      <xdr:col>116</xdr:col>
      <xdr:colOff>114300</xdr:colOff>
      <xdr:row>60</xdr:row>
      <xdr:rowOff>62230</xdr:rowOff>
    </xdr:to>
    <xdr:sp macro="" textlink="">
      <xdr:nvSpPr>
        <xdr:cNvPr id="611" name="楕円 610">
          <a:extLst>
            <a:ext uri="{FF2B5EF4-FFF2-40B4-BE49-F238E27FC236}">
              <a16:creationId xmlns:a16="http://schemas.microsoft.com/office/drawing/2014/main" id="{FD35A5CE-D5DC-4087-9797-F97DB6B69C83}"/>
            </a:ext>
          </a:extLst>
        </xdr:cNvPr>
        <xdr:cNvSpPr/>
      </xdr:nvSpPr>
      <xdr:spPr>
        <a:xfrm>
          <a:off x="19897725" y="9695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154957</xdr:rowOff>
    </xdr:from>
    <xdr:ext cx="469744" cy="259045"/>
    <xdr:sp macro="" textlink="">
      <xdr:nvSpPr>
        <xdr:cNvPr id="612" name="【学校施設】&#10;一人当たり面積該当値テキスト">
          <a:extLst>
            <a:ext uri="{FF2B5EF4-FFF2-40B4-BE49-F238E27FC236}">
              <a16:creationId xmlns:a16="http://schemas.microsoft.com/office/drawing/2014/main" id="{5B787E21-A276-49D7-8E89-1672A57C07BC}"/>
            </a:ext>
          </a:extLst>
        </xdr:cNvPr>
        <xdr:cNvSpPr txBox="1"/>
      </xdr:nvSpPr>
      <xdr:spPr>
        <a:xfrm>
          <a:off x="19992975" y="955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148082</xdr:rowOff>
    </xdr:from>
    <xdr:to>
      <xdr:col>112</xdr:col>
      <xdr:colOff>38100</xdr:colOff>
      <xdr:row>60</xdr:row>
      <xdr:rowOff>78232</xdr:rowOff>
    </xdr:to>
    <xdr:sp macro="" textlink="">
      <xdr:nvSpPr>
        <xdr:cNvPr id="613" name="楕円 612">
          <a:extLst>
            <a:ext uri="{FF2B5EF4-FFF2-40B4-BE49-F238E27FC236}">
              <a16:creationId xmlns:a16="http://schemas.microsoft.com/office/drawing/2014/main" id="{DFC5DE88-44E7-4295-BB17-1467D6DE1867}"/>
            </a:ext>
          </a:extLst>
        </xdr:cNvPr>
        <xdr:cNvSpPr/>
      </xdr:nvSpPr>
      <xdr:spPr>
        <a:xfrm>
          <a:off x="19154775" y="97080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11430</xdr:rowOff>
    </xdr:from>
    <xdr:to>
      <xdr:col>116</xdr:col>
      <xdr:colOff>63500</xdr:colOff>
      <xdr:row>60</xdr:row>
      <xdr:rowOff>27432</xdr:rowOff>
    </xdr:to>
    <xdr:cxnSp macro="">
      <xdr:nvCxnSpPr>
        <xdr:cNvPr id="614" name="直線コネクタ 613">
          <a:extLst>
            <a:ext uri="{FF2B5EF4-FFF2-40B4-BE49-F238E27FC236}">
              <a16:creationId xmlns:a16="http://schemas.microsoft.com/office/drawing/2014/main" id="{2ECE08C7-C442-43E5-B230-6464E6DC473B}"/>
            </a:ext>
          </a:extLst>
        </xdr:cNvPr>
        <xdr:cNvCxnSpPr/>
      </xdr:nvCxnSpPr>
      <xdr:spPr>
        <a:xfrm flipV="1">
          <a:off x="19202400" y="9733280"/>
          <a:ext cx="752475" cy="2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166827</xdr:rowOff>
    </xdr:from>
    <xdr:to>
      <xdr:col>107</xdr:col>
      <xdr:colOff>101600</xdr:colOff>
      <xdr:row>60</xdr:row>
      <xdr:rowOff>96977</xdr:rowOff>
    </xdr:to>
    <xdr:sp macro="" textlink="">
      <xdr:nvSpPr>
        <xdr:cNvPr id="615" name="楕円 614">
          <a:extLst>
            <a:ext uri="{FF2B5EF4-FFF2-40B4-BE49-F238E27FC236}">
              <a16:creationId xmlns:a16="http://schemas.microsoft.com/office/drawing/2014/main" id="{ED970FEE-2644-4142-B031-19FCE9E19A15}"/>
            </a:ext>
          </a:extLst>
        </xdr:cNvPr>
        <xdr:cNvSpPr/>
      </xdr:nvSpPr>
      <xdr:spPr>
        <a:xfrm>
          <a:off x="18345150" y="97267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27432</xdr:rowOff>
    </xdr:from>
    <xdr:to>
      <xdr:col>111</xdr:col>
      <xdr:colOff>177800</xdr:colOff>
      <xdr:row>60</xdr:row>
      <xdr:rowOff>46177</xdr:rowOff>
    </xdr:to>
    <xdr:cxnSp macro="">
      <xdr:nvCxnSpPr>
        <xdr:cNvPr id="616" name="直線コネクタ 615">
          <a:extLst>
            <a:ext uri="{FF2B5EF4-FFF2-40B4-BE49-F238E27FC236}">
              <a16:creationId xmlns:a16="http://schemas.microsoft.com/office/drawing/2014/main" id="{D89786DE-FDB1-4C64-9CB2-4DB6687D1B79}"/>
            </a:ext>
          </a:extLst>
        </xdr:cNvPr>
        <xdr:cNvCxnSpPr/>
      </xdr:nvCxnSpPr>
      <xdr:spPr>
        <a:xfrm flipV="1">
          <a:off x="18392775" y="9755632"/>
          <a:ext cx="809625"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16866</xdr:rowOff>
    </xdr:from>
    <xdr:to>
      <xdr:col>102</xdr:col>
      <xdr:colOff>165100</xdr:colOff>
      <xdr:row>60</xdr:row>
      <xdr:rowOff>118466</xdr:rowOff>
    </xdr:to>
    <xdr:sp macro="" textlink="">
      <xdr:nvSpPr>
        <xdr:cNvPr id="617" name="楕円 616">
          <a:extLst>
            <a:ext uri="{FF2B5EF4-FFF2-40B4-BE49-F238E27FC236}">
              <a16:creationId xmlns:a16="http://schemas.microsoft.com/office/drawing/2014/main" id="{3783EB7C-9CC3-43C5-B27A-82B0AC26CB33}"/>
            </a:ext>
          </a:extLst>
        </xdr:cNvPr>
        <xdr:cNvSpPr/>
      </xdr:nvSpPr>
      <xdr:spPr>
        <a:xfrm>
          <a:off x="17554575" y="974189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46177</xdr:rowOff>
    </xdr:from>
    <xdr:to>
      <xdr:col>107</xdr:col>
      <xdr:colOff>50800</xdr:colOff>
      <xdr:row>60</xdr:row>
      <xdr:rowOff>67666</xdr:rowOff>
    </xdr:to>
    <xdr:cxnSp macro="">
      <xdr:nvCxnSpPr>
        <xdr:cNvPr id="618" name="直線コネクタ 617">
          <a:extLst>
            <a:ext uri="{FF2B5EF4-FFF2-40B4-BE49-F238E27FC236}">
              <a16:creationId xmlns:a16="http://schemas.microsoft.com/office/drawing/2014/main" id="{7EB15B4C-0489-4BA3-85A8-1D5E9E813744}"/>
            </a:ext>
          </a:extLst>
        </xdr:cNvPr>
        <xdr:cNvCxnSpPr/>
      </xdr:nvCxnSpPr>
      <xdr:spPr>
        <a:xfrm flipV="1">
          <a:off x="17602200" y="9774377"/>
          <a:ext cx="790575" cy="1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36982</xdr:rowOff>
    </xdr:from>
    <xdr:to>
      <xdr:col>98</xdr:col>
      <xdr:colOff>38100</xdr:colOff>
      <xdr:row>60</xdr:row>
      <xdr:rowOff>138582</xdr:rowOff>
    </xdr:to>
    <xdr:sp macro="" textlink="">
      <xdr:nvSpPr>
        <xdr:cNvPr id="619" name="楕円 618">
          <a:extLst>
            <a:ext uri="{FF2B5EF4-FFF2-40B4-BE49-F238E27FC236}">
              <a16:creationId xmlns:a16="http://schemas.microsoft.com/office/drawing/2014/main" id="{98068C6E-F9C4-49A4-9E19-13AC23521430}"/>
            </a:ext>
          </a:extLst>
        </xdr:cNvPr>
        <xdr:cNvSpPr/>
      </xdr:nvSpPr>
      <xdr:spPr>
        <a:xfrm>
          <a:off x="16754475" y="97620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67666</xdr:rowOff>
    </xdr:from>
    <xdr:to>
      <xdr:col>102</xdr:col>
      <xdr:colOff>114300</xdr:colOff>
      <xdr:row>60</xdr:row>
      <xdr:rowOff>87782</xdr:rowOff>
    </xdr:to>
    <xdr:cxnSp macro="">
      <xdr:nvCxnSpPr>
        <xdr:cNvPr id="620" name="直線コネクタ 619">
          <a:extLst>
            <a:ext uri="{FF2B5EF4-FFF2-40B4-BE49-F238E27FC236}">
              <a16:creationId xmlns:a16="http://schemas.microsoft.com/office/drawing/2014/main" id="{A52467E2-E683-414A-B960-5713ABDAD27A}"/>
            </a:ext>
          </a:extLst>
        </xdr:cNvPr>
        <xdr:cNvCxnSpPr/>
      </xdr:nvCxnSpPr>
      <xdr:spPr>
        <a:xfrm flipV="1">
          <a:off x="16802100" y="9789516"/>
          <a:ext cx="8001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55F11D56-B75F-421A-9365-3DEE6424BECB}"/>
            </a:ext>
          </a:extLst>
        </xdr:cNvPr>
        <xdr:cNvSpPr txBox="1"/>
      </xdr:nvSpPr>
      <xdr:spPr>
        <a:xfrm>
          <a:off x="18983402" y="982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C6D9674F-ADF1-4249-AE0A-1C00A02EA6D7}"/>
            </a:ext>
          </a:extLst>
        </xdr:cNvPr>
        <xdr:cNvSpPr txBox="1"/>
      </xdr:nvSpPr>
      <xdr:spPr>
        <a:xfrm>
          <a:off x="18183302" y="984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940CB48D-9578-4982-8677-278467B45182}"/>
            </a:ext>
          </a:extLst>
        </xdr:cNvPr>
        <xdr:cNvSpPr txBox="1"/>
      </xdr:nvSpPr>
      <xdr:spPr>
        <a:xfrm>
          <a:off x="17383202" y="952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DDC47D62-204C-4196-9AEC-390ADD2FBDFD}"/>
            </a:ext>
          </a:extLst>
        </xdr:cNvPr>
        <xdr:cNvSpPr txBox="1"/>
      </xdr:nvSpPr>
      <xdr:spPr>
        <a:xfrm>
          <a:off x="16592627" y="9922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94759</xdr:rowOff>
    </xdr:from>
    <xdr:ext cx="469744" cy="259045"/>
    <xdr:sp macro="" textlink="">
      <xdr:nvSpPr>
        <xdr:cNvPr id="625" name="n_1mainValue【学校施設】&#10;一人当たり面積">
          <a:extLst>
            <a:ext uri="{FF2B5EF4-FFF2-40B4-BE49-F238E27FC236}">
              <a16:creationId xmlns:a16="http://schemas.microsoft.com/office/drawing/2014/main" id="{94EAB185-C3CC-4A60-BC74-CCB10E7F258A}"/>
            </a:ext>
          </a:extLst>
        </xdr:cNvPr>
        <xdr:cNvSpPr txBox="1"/>
      </xdr:nvSpPr>
      <xdr:spPr>
        <a:xfrm>
          <a:off x="18983402" y="949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113504</xdr:rowOff>
    </xdr:from>
    <xdr:ext cx="469744" cy="259045"/>
    <xdr:sp macro="" textlink="">
      <xdr:nvSpPr>
        <xdr:cNvPr id="626" name="n_2mainValue【学校施設】&#10;一人当たり面積">
          <a:extLst>
            <a:ext uri="{FF2B5EF4-FFF2-40B4-BE49-F238E27FC236}">
              <a16:creationId xmlns:a16="http://schemas.microsoft.com/office/drawing/2014/main" id="{0424BB28-C09A-4335-85B5-07FAA12BD77E}"/>
            </a:ext>
          </a:extLst>
        </xdr:cNvPr>
        <xdr:cNvSpPr txBox="1"/>
      </xdr:nvSpPr>
      <xdr:spPr>
        <a:xfrm>
          <a:off x="18183302" y="951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109593</xdr:rowOff>
    </xdr:from>
    <xdr:ext cx="469744" cy="259045"/>
    <xdr:sp macro="" textlink="">
      <xdr:nvSpPr>
        <xdr:cNvPr id="627" name="n_3mainValue【学校施設】&#10;一人当たり面積">
          <a:extLst>
            <a:ext uri="{FF2B5EF4-FFF2-40B4-BE49-F238E27FC236}">
              <a16:creationId xmlns:a16="http://schemas.microsoft.com/office/drawing/2014/main" id="{E0CCDFDD-9236-445E-AB6D-4184C4F4C9CB}"/>
            </a:ext>
          </a:extLst>
        </xdr:cNvPr>
        <xdr:cNvSpPr txBox="1"/>
      </xdr:nvSpPr>
      <xdr:spPr>
        <a:xfrm>
          <a:off x="17383202" y="9831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155109</xdr:rowOff>
    </xdr:from>
    <xdr:ext cx="469744" cy="259045"/>
    <xdr:sp macro="" textlink="">
      <xdr:nvSpPr>
        <xdr:cNvPr id="628" name="n_4mainValue【学校施設】&#10;一人当たり面積">
          <a:extLst>
            <a:ext uri="{FF2B5EF4-FFF2-40B4-BE49-F238E27FC236}">
              <a16:creationId xmlns:a16="http://schemas.microsoft.com/office/drawing/2014/main" id="{58AA05FC-F749-44E1-B435-AC08586FB336}"/>
            </a:ext>
          </a:extLst>
        </xdr:cNvPr>
        <xdr:cNvSpPr txBox="1"/>
      </xdr:nvSpPr>
      <xdr:spPr>
        <a:xfrm>
          <a:off x="16592627" y="9556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B33C8AFD-4E93-4017-B399-E6B3D3685B3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27CF094D-1D24-4C05-B2D2-F1A3DBEFD86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29329615-287D-4619-A59B-0176877282E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82F9FD32-4FB8-41FF-9607-55C3F41FE28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43E372A5-3014-48E2-9B3F-05D3CE84F67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BD7A4B6E-3A20-49E5-9FC4-4F26198E648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B7791BF5-61A2-4DD1-9440-EA296267E86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59065F54-69E8-4C95-9581-E06A4A630FC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7D0DDCAA-43DC-481A-9040-6407DC37BA2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F7D2132A-E0EC-41A1-A551-1DBD3738F01B}"/>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24D839D1-C633-4D04-BA5A-0D3EEA9DC28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7AA83C15-0334-4741-8115-C3740B52B9A1}"/>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E89EAF15-204A-4DC9-827A-3D0E56E948C8}"/>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D8F26AC9-E631-4F65-A8DC-4DD71E14E67A}"/>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3E93F45F-E41C-4BD9-95E7-44365DAB7AD3}"/>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EC3EA3EE-9C8A-4450-83D1-2F7A34600DDB}"/>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37C78681-51C3-4DB1-9EDB-6B9C43775FB0}"/>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91D07210-A59C-4E99-BC47-963A02609619}"/>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C4DD916B-A363-4AF6-9478-5A82F725945C}"/>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6BA66E8B-810D-447E-9439-8CAB14C0C6F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90B28D4B-1A42-4CF4-B300-D41CEA01FA23}"/>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93B7810F-2255-4FF1-B485-52A8C3D593F8}"/>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AF6C43C0-D56D-46D6-923D-C531CE6936AB}"/>
            </a:ext>
          </a:extLst>
        </xdr:cNvPr>
        <xdr:cNvCxnSpPr/>
      </xdr:nvCxnSpPr>
      <xdr:spPr>
        <a:xfrm flipV="1">
          <a:off x="14696439" y="12687808"/>
          <a:ext cx="0" cy="1285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13E369C5-F1EB-4246-BBFB-F05F4F309485}"/>
            </a:ext>
          </a:extLst>
        </xdr:cNvPr>
        <xdr:cNvSpPr txBox="1"/>
      </xdr:nvSpPr>
      <xdr:spPr>
        <a:xfrm>
          <a:off x="147351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FF568381-899C-4279-8C00-9B6FE7A5E85C}"/>
            </a:ext>
          </a:extLst>
        </xdr:cNvPr>
        <xdr:cNvCxnSpPr/>
      </xdr:nvCxnSpPr>
      <xdr:spPr>
        <a:xfrm>
          <a:off x="14611350"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B6722D5F-CCC5-4CC7-975E-42FFC66542A5}"/>
            </a:ext>
          </a:extLst>
        </xdr:cNvPr>
        <xdr:cNvSpPr txBox="1"/>
      </xdr:nvSpPr>
      <xdr:spPr>
        <a:xfrm>
          <a:off x="14735175" y="12475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0BF133E0-9E9A-421C-9809-6C69FFF6838C}"/>
            </a:ext>
          </a:extLst>
        </xdr:cNvPr>
        <xdr:cNvCxnSpPr/>
      </xdr:nvCxnSpPr>
      <xdr:spPr>
        <a:xfrm>
          <a:off x="14611350" y="126878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656" name="【児童館】&#10;有形固定資産減価償却率平均値テキスト">
          <a:extLst>
            <a:ext uri="{FF2B5EF4-FFF2-40B4-BE49-F238E27FC236}">
              <a16:creationId xmlns:a16="http://schemas.microsoft.com/office/drawing/2014/main" id="{67762670-3055-4B81-8239-75E7B70FE764}"/>
            </a:ext>
          </a:extLst>
        </xdr:cNvPr>
        <xdr:cNvSpPr txBox="1"/>
      </xdr:nvSpPr>
      <xdr:spPr>
        <a:xfrm>
          <a:off x="14735175" y="13547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DA136C92-7642-43A3-B1AE-A74AC8E1064C}"/>
            </a:ext>
          </a:extLst>
        </xdr:cNvPr>
        <xdr:cNvSpPr/>
      </xdr:nvSpPr>
      <xdr:spPr>
        <a:xfrm>
          <a:off x="14649450" y="13572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677D731C-FC14-4D08-AC73-38BA66042335}"/>
            </a:ext>
          </a:extLst>
        </xdr:cNvPr>
        <xdr:cNvSpPr/>
      </xdr:nvSpPr>
      <xdr:spPr>
        <a:xfrm>
          <a:off x="13887450" y="13515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D8A1CE4E-1011-4B93-B173-119244DE5353}"/>
            </a:ext>
          </a:extLst>
        </xdr:cNvPr>
        <xdr:cNvSpPr/>
      </xdr:nvSpPr>
      <xdr:spPr>
        <a:xfrm>
          <a:off x="13096875" y="134585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C7F1B0C7-EBAD-4671-BE97-2AA5602B4552}"/>
            </a:ext>
          </a:extLst>
        </xdr:cNvPr>
        <xdr:cNvSpPr/>
      </xdr:nvSpPr>
      <xdr:spPr>
        <a:xfrm>
          <a:off x="12296775" y="13431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88382998-3CF2-4ED4-A153-1886570D5559}"/>
            </a:ext>
          </a:extLst>
        </xdr:cNvPr>
        <xdr:cNvSpPr/>
      </xdr:nvSpPr>
      <xdr:spPr>
        <a:xfrm>
          <a:off x="11487150" y="13372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D2D4ACB-03F1-4017-B9FE-2CCBBBF61AD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759B449-5F5B-4DA1-931C-07A35176606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0B9AE1F-077B-4F4C-ACA0-E6366B9196E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7813EA9-423A-4E98-A91B-A3CDC175316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CADECDF3-7618-4CDA-B896-7204627E396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67311</xdr:rowOff>
    </xdr:from>
    <xdr:to>
      <xdr:col>85</xdr:col>
      <xdr:colOff>177800</xdr:colOff>
      <xdr:row>83</xdr:row>
      <xdr:rowOff>168911</xdr:rowOff>
    </xdr:to>
    <xdr:sp macro="" textlink="">
      <xdr:nvSpPr>
        <xdr:cNvPr id="667" name="楕円 666">
          <a:extLst>
            <a:ext uri="{FF2B5EF4-FFF2-40B4-BE49-F238E27FC236}">
              <a16:creationId xmlns:a16="http://schemas.microsoft.com/office/drawing/2014/main" id="{68F8499C-97FD-4383-A7DD-58A35314C4D6}"/>
            </a:ext>
          </a:extLst>
        </xdr:cNvPr>
        <xdr:cNvSpPr/>
      </xdr:nvSpPr>
      <xdr:spPr>
        <a:xfrm>
          <a:off x="14649450" y="135134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90188</xdr:rowOff>
    </xdr:from>
    <xdr:ext cx="405111" cy="259045"/>
    <xdr:sp macro="" textlink="">
      <xdr:nvSpPr>
        <xdr:cNvPr id="668" name="【児童館】&#10;有形固定資産減価償却率該当値テキスト">
          <a:extLst>
            <a:ext uri="{FF2B5EF4-FFF2-40B4-BE49-F238E27FC236}">
              <a16:creationId xmlns:a16="http://schemas.microsoft.com/office/drawing/2014/main" id="{E4F4129F-3A49-4A92-A2D9-9231D6EBC9C5}"/>
            </a:ext>
          </a:extLst>
        </xdr:cNvPr>
        <xdr:cNvSpPr txBox="1"/>
      </xdr:nvSpPr>
      <xdr:spPr>
        <a:xfrm>
          <a:off x="14735175" y="13374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30735</xdr:rowOff>
    </xdr:from>
    <xdr:to>
      <xdr:col>81</xdr:col>
      <xdr:colOff>101600</xdr:colOff>
      <xdr:row>83</xdr:row>
      <xdr:rowOff>132335</xdr:rowOff>
    </xdr:to>
    <xdr:sp macro="" textlink="">
      <xdr:nvSpPr>
        <xdr:cNvPr id="669" name="楕円 668">
          <a:extLst>
            <a:ext uri="{FF2B5EF4-FFF2-40B4-BE49-F238E27FC236}">
              <a16:creationId xmlns:a16="http://schemas.microsoft.com/office/drawing/2014/main" id="{8D923084-DEE7-4691-8A35-BF87C672845B}"/>
            </a:ext>
          </a:extLst>
        </xdr:cNvPr>
        <xdr:cNvSpPr/>
      </xdr:nvSpPr>
      <xdr:spPr>
        <a:xfrm>
          <a:off x="13887450" y="134768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81535</xdr:rowOff>
    </xdr:from>
    <xdr:to>
      <xdr:col>85</xdr:col>
      <xdr:colOff>127000</xdr:colOff>
      <xdr:row>83</xdr:row>
      <xdr:rowOff>118111</xdr:rowOff>
    </xdr:to>
    <xdr:cxnSp macro="">
      <xdr:nvCxnSpPr>
        <xdr:cNvPr id="670" name="直線コネクタ 669">
          <a:extLst>
            <a:ext uri="{FF2B5EF4-FFF2-40B4-BE49-F238E27FC236}">
              <a16:creationId xmlns:a16="http://schemas.microsoft.com/office/drawing/2014/main" id="{782D42FD-A64B-4DBD-BD01-DEEAE21B03ED}"/>
            </a:ext>
          </a:extLst>
        </xdr:cNvPr>
        <xdr:cNvCxnSpPr/>
      </xdr:nvCxnSpPr>
      <xdr:spPr>
        <a:xfrm>
          <a:off x="13935075" y="13534010"/>
          <a:ext cx="762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165608</xdr:rowOff>
    </xdr:from>
    <xdr:to>
      <xdr:col>76</xdr:col>
      <xdr:colOff>165100</xdr:colOff>
      <xdr:row>83</xdr:row>
      <xdr:rowOff>95758</xdr:rowOff>
    </xdr:to>
    <xdr:sp macro="" textlink="">
      <xdr:nvSpPr>
        <xdr:cNvPr id="671" name="楕円 670">
          <a:extLst>
            <a:ext uri="{FF2B5EF4-FFF2-40B4-BE49-F238E27FC236}">
              <a16:creationId xmlns:a16="http://schemas.microsoft.com/office/drawing/2014/main" id="{38A17BD3-3432-4E45-8F18-97F2714373F4}"/>
            </a:ext>
          </a:extLst>
        </xdr:cNvPr>
        <xdr:cNvSpPr/>
      </xdr:nvSpPr>
      <xdr:spPr>
        <a:xfrm>
          <a:off x="13096875" y="134498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44958</xdr:rowOff>
    </xdr:from>
    <xdr:to>
      <xdr:col>81</xdr:col>
      <xdr:colOff>50800</xdr:colOff>
      <xdr:row>83</xdr:row>
      <xdr:rowOff>81535</xdr:rowOff>
    </xdr:to>
    <xdr:cxnSp macro="">
      <xdr:nvCxnSpPr>
        <xdr:cNvPr id="672" name="直線コネクタ 671">
          <a:extLst>
            <a:ext uri="{FF2B5EF4-FFF2-40B4-BE49-F238E27FC236}">
              <a16:creationId xmlns:a16="http://schemas.microsoft.com/office/drawing/2014/main" id="{2A9B3F80-38C6-4F76-846A-A8479CE5EA1D}"/>
            </a:ext>
          </a:extLst>
        </xdr:cNvPr>
        <xdr:cNvCxnSpPr/>
      </xdr:nvCxnSpPr>
      <xdr:spPr>
        <a:xfrm>
          <a:off x="13144500" y="13497433"/>
          <a:ext cx="790575"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119887</xdr:rowOff>
    </xdr:from>
    <xdr:to>
      <xdr:col>72</xdr:col>
      <xdr:colOff>38100</xdr:colOff>
      <xdr:row>83</xdr:row>
      <xdr:rowOff>50037</xdr:rowOff>
    </xdr:to>
    <xdr:sp macro="" textlink="">
      <xdr:nvSpPr>
        <xdr:cNvPr id="673" name="楕円 672">
          <a:extLst>
            <a:ext uri="{FF2B5EF4-FFF2-40B4-BE49-F238E27FC236}">
              <a16:creationId xmlns:a16="http://schemas.microsoft.com/office/drawing/2014/main" id="{1EED9EFA-549B-49E6-BE2A-3C715C55A0A5}"/>
            </a:ext>
          </a:extLst>
        </xdr:cNvPr>
        <xdr:cNvSpPr/>
      </xdr:nvSpPr>
      <xdr:spPr>
        <a:xfrm>
          <a:off x="12296775" y="1341043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170687</xdr:rowOff>
    </xdr:from>
    <xdr:to>
      <xdr:col>76</xdr:col>
      <xdr:colOff>114300</xdr:colOff>
      <xdr:row>83</xdr:row>
      <xdr:rowOff>44958</xdr:rowOff>
    </xdr:to>
    <xdr:cxnSp macro="">
      <xdr:nvCxnSpPr>
        <xdr:cNvPr id="674" name="直線コネクタ 673">
          <a:extLst>
            <a:ext uri="{FF2B5EF4-FFF2-40B4-BE49-F238E27FC236}">
              <a16:creationId xmlns:a16="http://schemas.microsoft.com/office/drawing/2014/main" id="{395F9DB1-F38D-4446-AC00-389D0744F19D}"/>
            </a:ext>
          </a:extLst>
        </xdr:cNvPr>
        <xdr:cNvCxnSpPr/>
      </xdr:nvCxnSpPr>
      <xdr:spPr>
        <a:xfrm>
          <a:off x="12344400" y="13448537"/>
          <a:ext cx="800100" cy="4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74168</xdr:rowOff>
    </xdr:from>
    <xdr:to>
      <xdr:col>67</xdr:col>
      <xdr:colOff>101600</xdr:colOff>
      <xdr:row>83</xdr:row>
      <xdr:rowOff>4318</xdr:rowOff>
    </xdr:to>
    <xdr:sp macro="" textlink="">
      <xdr:nvSpPr>
        <xdr:cNvPr id="675" name="楕円 674">
          <a:extLst>
            <a:ext uri="{FF2B5EF4-FFF2-40B4-BE49-F238E27FC236}">
              <a16:creationId xmlns:a16="http://schemas.microsoft.com/office/drawing/2014/main" id="{1D28712D-3F62-47EF-BFEB-6516A43C20C4}"/>
            </a:ext>
          </a:extLst>
        </xdr:cNvPr>
        <xdr:cNvSpPr/>
      </xdr:nvSpPr>
      <xdr:spPr>
        <a:xfrm>
          <a:off x="11487150" y="133615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124968</xdr:rowOff>
    </xdr:from>
    <xdr:to>
      <xdr:col>71</xdr:col>
      <xdr:colOff>177800</xdr:colOff>
      <xdr:row>82</xdr:row>
      <xdr:rowOff>170687</xdr:rowOff>
    </xdr:to>
    <xdr:cxnSp macro="">
      <xdr:nvCxnSpPr>
        <xdr:cNvPr id="676" name="直線コネクタ 675">
          <a:extLst>
            <a:ext uri="{FF2B5EF4-FFF2-40B4-BE49-F238E27FC236}">
              <a16:creationId xmlns:a16="http://schemas.microsoft.com/office/drawing/2014/main" id="{20CE1BC4-5A9D-43D1-8616-72B9DAC25F3D}"/>
            </a:ext>
          </a:extLst>
        </xdr:cNvPr>
        <xdr:cNvCxnSpPr/>
      </xdr:nvCxnSpPr>
      <xdr:spPr>
        <a:xfrm>
          <a:off x="11534775" y="13409168"/>
          <a:ext cx="80962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155464</xdr:rowOff>
    </xdr:from>
    <xdr:ext cx="405111" cy="259045"/>
    <xdr:sp macro="" textlink="">
      <xdr:nvSpPr>
        <xdr:cNvPr id="677" name="n_1aveValue【児童館】&#10;有形固定資産減価償却率">
          <a:extLst>
            <a:ext uri="{FF2B5EF4-FFF2-40B4-BE49-F238E27FC236}">
              <a16:creationId xmlns:a16="http://schemas.microsoft.com/office/drawing/2014/main" id="{B6066E1B-D1EB-4ABD-9564-EBF6E7F32AC7}"/>
            </a:ext>
          </a:extLst>
        </xdr:cNvPr>
        <xdr:cNvSpPr txBox="1"/>
      </xdr:nvSpPr>
      <xdr:spPr>
        <a:xfrm>
          <a:off x="13745219" y="13604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105173</xdr:rowOff>
    </xdr:from>
    <xdr:ext cx="405111" cy="259045"/>
    <xdr:sp macro="" textlink="">
      <xdr:nvSpPr>
        <xdr:cNvPr id="678" name="n_2aveValue【児童館】&#10;有形固定資産減価償却率">
          <a:extLst>
            <a:ext uri="{FF2B5EF4-FFF2-40B4-BE49-F238E27FC236}">
              <a16:creationId xmlns:a16="http://schemas.microsoft.com/office/drawing/2014/main" id="{0E644B4A-DEB4-4EF4-BA1D-3FB0CD2D8BA8}"/>
            </a:ext>
          </a:extLst>
        </xdr:cNvPr>
        <xdr:cNvSpPr txBox="1"/>
      </xdr:nvSpPr>
      <xdr:spPr>
        <a:xfrm>
          <a:off x="12964169" y="13551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68597</xdr:rowOff>
    </xdr:from>
    <xdr:ext cx="405111" cy="259045"/>
    <xdr:sp macro="" textlink="">
      <xdr:nvSpPr>
        <xdr:cNvPr id="679" name="n_3aveValue【児童館】&#10;有形固定資産減価償却率">
          <a:extLst>
            <a:ext uri="{FF2B5EF4-FFF2-40B4-BE49-F238E27FC236}">
              <a16:creationId xmlns:a16="http://schemas.microsoft.com/office/drawing/2014/main" id="{25939A65-643E-44B2-BC3E-358B18C80B06}"/>
            </a:ext>
          </a:extLst>
        </xdr:cNvPr>
        <xdr:cNvSpPr txBox="1"/>
      </xdr:nvSpPr>
      <xdr:spPr>
        <a:xfrm>
          <a:off x="12164069"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680" name="n_4aveValue【児童館】&#10;有形固定資産減価償却率">
          <a:extLst>
            <a:ext uri="{FF2B5EF4-FFF2-40B4-BE49-F238E27FC236}">
              <a16:creationId xmlns:a16="http://schemas.microsoft.com/office/drawing/2014/main" id="{E6B7AB7A-7B66-4905-951C-51E53FFF5965}"/>
            </a:ext>
          </a:extLst>
        </xdr:cNvPr>
        <xdr:cNvSpPr txBox="1"/>
      </xdr:nvSpPr>
      <xdr:spPr>
        <a:xfrm>
          <a:off x="11354444" y="13461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148862</xdr:rowOff>
    </xdr:from>
    <xdr:ext cx="405111" cy="259045"/>
    <xdr:sp macro="" textlink="">
      <xdr:nvSpPr>
        <xdr:cNvPr id="681" name="n_1mainValue【児童館】&#10;有形固定資産減価償却率">
          <a:extLst>
            <a:ext uri="{FF2B5EF4-FFF2-40B4-BE49-F238E27FC236}">
              <a16:creationId xmlns:a16="http://schemas.microsoft.com/office/drawing/2014/main" id="{48AB2D49-FBBC-43E5-9302-A51470BCDF34}"/>
            </a:ext>
          </a:extLst>
        </xdr:cNvPr>
        <xdr:cNvSpPr txBox="1"/>
      </xdr:nvSpPr>
      <xdr:spPr>
        <a:xfrm>
          <a:off x="13745219" y="13271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112285</xdr:rowOff>
    </xdr:from>
    <xdr:ext cx="405111" cy="259045"/>
    <xdr:sp macro="" textlink="">
      <xdr:nvSpPr>
        <xdr:cNvPr id="682" name="n_2mainValue【児童館】&#10;有形固定資産減価償却率">
          <a:extLst>
            <a:ext uri="{FF2B5EF4-FFF2-40B4-BE49-F238E27FC236}">
              <a16:creationId xmlns:a16="http://schemas.microsoft.com/office/drawing/2014/main" id="{64595E95-BB73-4F2A-B546-DB55181B329A}"/>
            </a:ext>
          </a:extLst>
        </xdr:cNvPr>
        <xdr:cNvSpPr txBox="1"/>
      </xdr:nvSpPr>
      <xdr:spPr>
        <a:xfrm>
          <a:off x="12964169" y="1323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66564</xdr:rowOff>
    </xdr:from>
    <xdr:ext cx="405111" cy="259045"/>
    <xdr:sp macro="" textlink="">
      <xdr:nvSpPr>
        <xdr:cNvPr id="683" name="n_3mainValue【児童館】&#10;有形固定資産減価償却率">
          <a:extLst>
            <a:ext uri="{FF2B5EF4-FFF2-40B4-BE49-F238E27FC236}">
              <a16:creationId xmlns:a16="http://schemas.microsoft.com/office/drawing/2014/main" id="{47E7E06A-1897-4B7E-A119-9FB60D1D01AA}"/>
            </a:ext>
          </a:extLst>
        </xdr:cNvPr>
        <xdr:cNvSpPr txBox="1"/>
      </xdr:nvSpPr>
      <xdr:spPr>
        <a:xfrm>
          <a:off x="12164069" y="13195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20845</xdr:rowOff>
    </xdr:from>
    <xdr:ext cx="405111" cy="259045"/>
    <xdr:sp macro="" textlink="">
      <xdr:nvSpPr>
        <xdr:cNvPr id="684" name="n_4mainValue【児童館】&#10;有形固定資産減価償却率">
          <a:extLst>
            <a:ext uri="{FF2B5EF4-FFF2-40B4-BE49-F238E27FC236}">
              <a16:creationId xmlns:a16="http://schemas.microsoft.com/office/drawing/2014/main" id="{3997FF10-5437-4F37-8C15-BDDA2258118C}"/>
            </a:ext>
          </a:extLst>
        </xdr:cNvPr>
        <xdr:cNvSpPr txBox="1"/>
      </xdr:nvSpPr>
      <xdr:spPr>
        <a:xfrm>
          <a:off x="11354444" y="13146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E1BF4BE0-9FD2-40C2-921B-4B2F20F3310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DB5DA332-EEC5-424A-8C8E-29D20323341E}"/>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91BEB6CB-69E6-4D10-8B4B-D4778DC189B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FFD25B1A-DF76-4774-993E-3E3FF94CD4F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BDE77416-7A8D-4E4C-AF37-2727B4922FE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E09A1C54-810A-4789-9943-948EBA43ACF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0A8894E1-B7E2-4183-98CB-6AA0AC77306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7484DE0B-AACF-4DFE-BAE2-6AC5839E9D9B}"/>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6B121464-ED90-40A3-BC21-D47A1CAA0FB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EE3FF0CE-D188-4C39-BFBF-572FF5736E7E}"/>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AEC23D9E-72C9-453F-B607-44220C23F25D}"/>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21DEBA72-6EC8-4AD3-A81A-69B9771C94C2}"/>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4E5E7617-9DAF-45FB-B1E5-9F8263D30907}"/>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8399FA1E-F040-4B9F-B41F-0CB26BDC4AF7}"/>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3BF32056-1C2E-4045-A299-BDA665C7FE00}"/>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ECEC28F6-881E-4621-B185-F92A64467174}"/>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42E7D094-7E6F-4836-9E83-B4DD14FDC8BA}"/>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A13B6436-41BB-4CB6-AC1B-677E305ABB89}"/>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CFAE2F38-2314-49F4-B5F0-0B103BF41778}"/>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1EF8D78C-3A1A-4307-8E9D-F4D88017DF4A}"/>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2CA9BD57-F9C6-4C58-AE17-DD3F3CDCBF7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4A8A72C1-5370-49E2-A771-359911656BE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DDE89120-60A2-4A39-AB09-7CA8A8362A7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a:extLst>
            <a:ext uri="{FF2B5EF4-FFF2-40B4-BE49-F238E27FC236}">
              <a16:creationId xmlns:a16="http://schemas.microsoft.com/office/drawing/2014/main" id="{82CA23BB-B349-433C-AD45-F4E913A225B6}"/>
            </a:ext>
          </a:extLst>
        </xdr:cNvPr>
        <xdr:cNvCxnSpPr/>
      </xdr:nvCxnSpPr>
      <xdr:spPr>
        <a:xfrm flipV="1">
          <a:off x="19954239" y="12677775"/>
          <a:ext cx="0" cy="1307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a:extLst>
            <a:ext uri="{FF2B5EF4-FFF2-40B4-BE49-F238E27FC236}">
              <a16:creationId xmlns:a16="http://schemas.microsoft.com/office/drawing/2014/main" id="{FAF75EC9-973E-4CA7-BEF1-9DC454D12117}"/>
            </a:ext>
          </a:extLst>
        </xdr:cNvPr>
        <xdr:cNvSpPr txBox="1"/>
      </xdr:nvSpPr>
      <xdr:spPr>
        <a:xfrm>
          <a:off x="19992975" y="139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a:extLst>
            <a:ext uri="{FF2B5EF4-FFF2-40B4-BE49-F238E27FC236}">
              <a16:creationId xmlns:a16="http://schemas.microsoft.com/office/drawing/2014/main" id="{F41CE8BF-5BC4-4BFA-AB39-89862434B992}"/>
            </a:ext>
          </a:extLst>
        </xdr:cNvPr>
        <xdr:cNvCxnSpPr/>
      </xdr:nvCxnSpPr>
      <xdr:spPr>
        <a:xfrm>
          <a:off x="19878675" y="13985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3C968FD6-A2C5-4877-83CB-F00DC0E0A232}"/>
            </a:ext>
          </a:extLst>
        </xdr:cNvPr>
        <xdr:cNvSpPr txBox="1"/>
      </xdr:nvSpPr>
      <xdr:spPr>
        <a:xfrm>
          <a:off x="19992975"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1B90AEBC-D8C9-469A-87CC-85D1CD220106}"/>
            </a:ext>
          </a:extLst>
        </xdr:cNvPr>
        <xdr:cNvCxnSpPr/>
      </xdr:nvCxnSpPr>
      <xdr:spPr>
        <a:xfrm>
          <a:off x="19878675" y="12677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95266</xdr:rowOff>
    </xdr:from>
    <xdr:ext cx="469744" cy="259045"/>
    <xdr:sp macro="" textlink="">
      <xdr:nvSpPr>
        <xdr:cNvPr id="713" name="【児童館】&#10;一人当たり面積平均値テキスト">
          <a:extLst>
            <a:ext uri="{FF2B5EF4-FFF2-40B4-BE49-F238E27FC236}">
              <a16:creationId xmlns:a16="http://schemas.microsoft.com/office/drawing/2014/main" id="{E670EA14-F79B-411E-90DE-DD91F64E79AF}"/>
            </a:ext>
          </a:extLst>
        </xdr:cNvPr>
        <xdr:cNvSpPr txBox="1"/>
      </xdr:nvSpPr>
      <xdr:spPr>
        <a:xfrm>
          <a:off x="19992975" y="13706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a:extLst>
            <a:ext uri="{FF2B5EF4-FFF2-40B4-BE49-F238E27FC236}">
              <a16:creationId xmlns:a16="http://schemas.microsoft.com/office/drawing/2014/main" id="{AA6B9624-5B96-4FC6-B9F2-857C3E149128}"/>
            </a:ext>
          </a:extLst>
        </xdr:cNvPr>
        <xdr:cNvSpPr/>
      </xdr:nvSpPr>
      <xdr:spPr>
        <a:xfrm>
          <a:off x="19897725" y="137280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a:extLst>
            <a:ext uri="{FF2B5EF4-FFF2-40B4-BE49-F238E27FC236}">
              <a16:creationId xmlns:a16="http://schemas.microsoft.com/office/drawing/2014/main" id="{DC35E494-CBAD-42A5-9593-587CF2DFE3F9}"/>
            </a:ext>
          </a:extLst>
        </xdr:cNvPr>
        <xdr:cNvSpPr/>
      </xdr:nvSpPr>
      <xdr:spPr>
        <a:xfrm>
          <a:off x="19154775" y="137325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28C59B24-0B55-4709-AA29-F4D4C2BE34F3}"/>
            </a:ext>
          </a:extLst>
        </xdr:cNvPr>
        <xdr:cNvSpPr/>
      </xdr:nvSpPr>
      <xdr:spPr>
        <a:xfrm>
          <a:off x="18345150" y="13743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a:extLst>
            <a:ext uri="{FF2B5EF4-FFF2-40B4-BE49-F238E27FC236}">
              <a16:creationId xmlns:a16="http://schemas.microsoft.com/office/drawing/2014/main" id="{D8B66183-70C6-4ED2-AB43-A4A2588B9C11}"/>
            </a:ext>
          </a:extLst>
        </xdr:cNvPr>
        <xdr:cNvSpPr/>
      </xdr:nvSpPr>
      <xdr:spPr>
        <a:xfrm>
          <a:off x="17554575" y="13747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a:extLst>
            <a:ext uri="{FF2B5EF4-FFF2-40B4-BE49-F238E27FC236}">
              <a16:creationId xmlns:a16="http://schemas.microsoft.com/office/drawing/2014/main" id="{BA93E8EB-9757-4B16-A216-EE9D263E653E}"/>
            </a:ext>
          </a:extLst>
        </xdr:cNvPr>
        <xdr:cNvSpPr/>
      </xdr:nvSpPr>
      <xdr:spPr>
        <a:xfrm>
          <a:off x="16754475" y="13773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A7E321A-2CBB-44A6-A6FE-BEAE84FF0FF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AEB3A3C-7E73-4301-A1AB-317A4F97EB5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9D05E11-0BD6-44B4-B2A4-1C8F85D1EA36}"/>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91C6FDE-6093-42B1-9B11-32967DB1991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B9F27D98-E0FD-4302-9C57-DAB8431308A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xdr:rowOff>
    </xdr:from>
    <xdr:to>
      <xdr:col>116</xdr:col>
      <xdr:colOff>114300</xdr:colOff>
      <xdr:row>82</xdr:row>
      <xdr:rowOff>107950</xdr:rowOff>
    </xdr:to>
    <xdr:sp macro="" textlink="">
      <xdr:nvSpPr>
        <xdr:cNvPr id="724" name="楕円 723">
          <a:extLst>
            <a:ext uri="{FF2B5EF4-FFF2-40B4-BE49-F238E27FC236}">
              <a16:creationId xmlns:a16="http://schemas.microsoft.com/office/drawing/2014/main" id="{AFE2FC78-1FBC-4F35-902F-65E51A05B8CB}"/>
            </a:ext>
          </a:extLst>
        </xdr:cNvPr>
        <xdr:cNvSpPr/>
      </xdr:nvSpPr>
      <xdr:spPr>
        <a:xfrm>
          <a:off x="19897725" y="13296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29227</xdr:rowOff>
    </xdr:from>
    <xdr:ext cx="469744" cy="259045"/>
    <xdr:sp macro="" textlink="">
      <xdr:nvSpPr>
        <xdr:cNvPr id="725" name="【児童館】&#10;一人当たり面積該当値テキスト">
          <a:extLst>
            <a:ext uri="{FF2B5EF4-FFF2-40B4-BE49-F238E27FC236}">
              <a16:creationId xmlns:a16="http://schemas.microsoft.com/office/drawing/2014/main" id="{E54A1055-2DFE-468A-A55D-C7A0F156C134}"/>
            </a:ext>
          </a:extLst>
        </xdr:cNvPr>
        <xdr:cNvSpPr txBox="1"/>
      </xdr:nvSpPr>
      <xdr:spPr>
        <a:xfrm>
          <a:off x="19992975" y="1315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13970</xdr:rowOff>
    </xdr:from>
    <xdr:to>
      <xdr:col>112</xdr:col>
      <xdr:colOff>38100</xdr:colOff>
      <xdr:row>82</xdr:row>
      <xdr:rowOff>115570</xdr:rowOff>
    </xdr:to>
    <xdr:sp macro="" textlink="">
      <xdr:nvSpPr>
        <xdr:cNvPr id="726" name="楕円 725">
          <a:extLst>
            <a:ext uri="{FF2B5EF4-FFF2-40B4-BE49-F238E27FC236}">
              <a16:creationId xmlns:a16="http://schemas.microsoft.com/office/drawing/2014/main" id="{6B9FF589-3466-4B5A-BACE-849D8A63AC8D}"/>
            </a:ext>
          </a:extLst>
        </xdr:cNvPr>
        <xdr:cNvSpPr/>
      </xdr:nvSpPr>
      <xdr:spPr>
        <a:xfrm>
          <a:off x="19154775" y="132981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57150</xdr:rowOff>
    </xdr:from>
    <xdr:to>
      <xdr:col>116</xdr:col>
      <xdr:colOff>63500</xdr:colOff>
      <xdr:row>82</xdr:row>
      <xdr:rowOff>64770</xdr:rowOff>
    </xdr:to>
    <xdr:cxnSp macro="">
      <xdr:nvCxnSpPr>
        <xdr:cNvPr id="727" name="直線コネクタ 726">
          <a:extLst>
            <a:ext uri="{FF2B5EF4-FFF2-40B4-BE49-F238E27FC236}">
              <a16:creationId xmlns:a16="http://schemas.microsoft.com/office/drawing/2014/main" id="{6D4E654A-F116-4008-913F-5426718FE77F}"/>
            </a:ext>
          </a:extLst>
        </xdr:cNvPr>
        <xdr:cNvCxnSpPr/>
      </xdr:nvCxnSpPr>
      <xdr:spPr>
        <a:xfrm flipV="1">
          <a:off x="19202400" y="13344525"/>
          <a:ext cx="7524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29211</xdr:rowOff>
    </xdr:from>
    <xdr:to>
      <xdr:col>107</xdr:col>
      <xdr:colOff>101600</xdr:colOff>
      <xdr:row>82</xdr:row>
      <xdr:rowOff>130811</xdr:rowOff>
    </xdr:to>
    <xdr:sp macro="" textlink="">
      <xdr:nvSpPr>
        <xdr:cNvPr id="728" name="楕円 727">
          <a:extLst>
            <a:ext uri="{FF2B5EF4-FFF2-40B4-BE49-F238E27FC236}">
              <a16:creationId xmlns:a16="http://schemas.microsoft.com/office/drawing/2014/main" id="{5A47C6B1-E662-4915-BEF8-463118E35DC4}"/>
            </a:ext>
          </a:extLst>
        </xdr:cNvPr>
        <xdr:cNvSpPr/>
      </xdr:nvSpPr>
      <xdr:spPr>
        <a:xfrm>
          <a:off x="18345150" y="133134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64770</xdr:rowOff>
    </xdr:from>
    <xdr:to>
      <xdr:col>111</xdr:col>
      <xdr:colOff>177800</xdr:colOff>
      <xdr:row>82</xdr:row>
      <xdr:rowOff>80011</xdr:rowOff>
    </xdr:to>
    <xdr:cxnSp macro="">
      <xdr:nvCxnSpPr>
        <xdr:cNvPr id="729" name="直線コネクタ 728">
          <a:extLst>
            <a:ext uri="{FF2B5EF4-FFF2-40B4-BE49-F238E27FC236}">
              <a16:creationId xmlns:a16="http://schemas.microsoft.com/office/drawing/2014/main" id="{B56E3845-617D-4DF7-BEBC-1C088E962CF6}"/>
            </a:ext>
          </a:extLst>
        </xdr:cNvPr>
        <xdr:cNvCxnSpPr/>
      </xdr:nvCxnSpPr>
      <xdr:spPr>
        <a:xfrm flipV="1">
          <a:off x="18392775" y="13355320"/>
          <a:ext cx="80962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40639</xdr:rowOff>
    </xdr:from>
    <xdr:to>
      <xdr:col>102</xdr:col>
      <xdr:colOff>165100</xdr:colOff>
      <xdr:row>82</xdr:row>
      <xdr:rowOff>142239</xdr:rowOff>
    </xdr:to>
    <xdr:sp macro="" textlink="">
      <xdr:nvSpPr>
        <xdr:cNvPr id="730" name="楕円 729">
          <a:extLst>
            <a:ext uri="{FF2B5EF4-FFF2-40B4-BE49-F238E27FC236}">
              <a16:creationId xmlns:a16="http://schemas.microsoft.com/office/drawing/2014/main" id="{024CA682-6C0F-41BF-9EF4-03D62EFA15C5}"/>
            </a:ext>
          </a:extLst>
        </xdr:cNvPr>
        <xdr:cNvSpPr/>
      </xdr:nvSpPr>
      <xdr:spPr>
        <a:xfrm>
          <a:off x="17554575" y="133280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80011</xdr:rowOff>
    </xdr:from>
    <xdr:to>
      <xdr:col>107</xdr:col>
      <xdr:colOff>50800</xdr:colOff>
      <xdr:row>82</xdr:row>
      <xdr:rowOff>91439</xdr:rowOff>
    </xdr:to>
    <xdr:cxnSp macro="">
      <xdr:nvCxnSpPr>
        <xdr:cNvPr id="731" name="直線コネクタ 730">
          <a:extLst>
            <a:ext uri="{FF2B5EF4-FFF2-40B4-BE49-F238E27FC236}">
              <a16:creationId xmlns:a16="http://schemas.microsoft.com/office/drawing/2014/main" id="{A0E45E3E-82CE-4999-B3C8-5F00AF831D1F}"/>
            </a:ext>
          </a:extLst>
        </xdr:cNvPr>
        <xdr:cNvCxnSpPr/>
      </xdr:nvCxnSpPr>
      <xdr:spPr>
        <a:xfrm flipV="1">
          <a:off x="17602200" y="13370561"/>
          <a:ext cx="79057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55880</xdr:rowOff>
    </xdr:from>
    <xdr:to>
      <xdr:col>98</xdr:col>
      <xdr:colOff>38100</xdr:colOff>
      <xdr:row>82</xdr:row>
      <xdr:rowOff>157480</xdr:rowOff>
    </xdr:to>
    <xdr:sp macro="" textlink="">
      <xdr:nvSpPr>
        <xdr:cNvPr id="732" name="楕円 731">
          <a:extLst>
            <a:ext uri="{FF2B5EF4-FFF2-40B4-BE49-F238E27FC236}">
              <a16:creationId xmlns:a16="http://schemas.microsoft.com/office/drawing/2014/main" id="{C79C45BD-218D-4F59-B970-0781B8911C31}"/>
            </a:ext>
          </a:extLst>
        </xdr:cNvPr>
        <xdr:cNvSpPr/>
      </xdr:nvSpPr>
      <xdr:spPr>
        <a:xfrm>
          <a:off x="16754475" y="13343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91439</xdr:rowOff>
    </xdr:from>
    <xdr:to>
      <xdr:col>102</xdr:col>
      <xdr:colOff>114300</xdr:colOff>
      <xdr:row>82</xdr:row>
      <xdr:rowOff>106680</xdr:rowOff>
    </xdr:to>
    <xdr:cxnSp macro="">
      <xdr:nvCxnSpPr>
        <xdr:cNvPr id="733" name="直線コネクタ 732">
          <a:extLst>
            <a:ext uri="{FF2B5EF4-FFF2-40B4-BE49-F238E27FC236}">
              <a16:creationId xmlns:a16="http://schemas.microsoft.com/office/drawing/2014/main" id="{1A86FB20-A68E-4AC8-9F54-EBFBD98FE71A}"/>
            </a:ext>
          </a:extLst>
        </xdr:cNvPr>
        <xdr:cNvCxnSpPr/>
      </xdr:nvCxnSpPr>
      <xdr:spPr>
        <a:xfrm flipV="1">
          <a:off x="16802100" y="13375639"/>
          <a:ext cx="8001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45738</xdr:rowOff>
    </xdr:from>
    <xdr:ext cx="469744" cy="259045"/>
    <xdr:sp macro="" textlink="">
      <xdr:nvSpPr>
        <xdr:cNvPr id="734" name="n_1aveValue【児童館】&#10;一人当たり面積">
          <a:extLst>
            <a:ext uri="{FF2B5EF4-FFF2-40B4-BE49-F238E27FC236}">
              <a16:creationId xmlns:a16="http://schemas.microsoft.com/office/drawing/2014/main" id="{C7F9528E-B3AD-4255-B0EF-4F10BDCDCD4F}"/>
            </a:ext>
          </a:extLst>
        </xdr:cNvPr>
        <xdr:cNvSpPr txBox="1"/>
      </xdr:nvSpPr>
      <xdr:spPr>
        <a:xfrm>
          <a:off x="18983402" y="1382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53357</xdr:rowOff>
    </xdr:from>
    <xdr:ext cx="469744" cy="259045"/>
    <xdr:sp macro="" textlink="">
      <xdr:nvSpPr>
        <xdr:cNvPr id="735" name="n_2aveValue【児童館】&#10;一人当たり面積">
          <a:extLst>
            <a:ext uri="{FF2B5EF4-FFF2-40B4-BE49-F238E27FC236}">
              <a16:creationId xmlns:a16="http://schemas.microsoft.com/office/drawing/2014/main" id="{223F574B-92FA-468F-B300-AD855875DF44}"/>
            </a:ext>
          </a:extLst>
        </xdr:cNvPr>
        <xdr:cNvSpPr txBox="1"/>
      </xdr:nvSpPr>
      <xdr:spPr>
        <a:xfrm>
          <a:off x="18183302"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57166</xdr:rowOff>
    </xdr:from>
    <xdr:ext cx="469744" cy="259045"/>
    <xdr:sp macro="" textlink="">
      <xdr:nvSpPr>
        <xdr:cNvPr id="736" name="n_3aveValue【児童館】&#10;一人当たり面積">
          <a:extLst>
            <a:ext uri="{FF2B5EF4-FFF2-40B4-BE49-F238E27FC236}">
              <a16:creationId xmlns:a16="http://schemas.microsoft.com/office/drawing/2014/main" id="{B025ECB7-7563-475F-980E-903887A5FE3A}"/>
            </a:ext>
          </a:extLst>
        </xdr:cNvPr>
        <xdr:cNvSpPr txBox="1"/>
      </xdr:nvSpPr>
      <xdr:spPr>
        <a:xfrm>
          <a:off x="17383202" y="1383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737" name="n_4aveValue【児童館】&#10;一人当たり面積">
          <a:extLst>
            <a:ext uri="{FF2B5EF4-FFF2-40B4-BE49-F238E27FC236}">
              <a16:creationId xmlns:a16="http://schemas.microsoft.com/office/drawing/2014/main" id="{A291EEC8-CB52-4BAA-922C-36BAA91E6CB5}"/>
            </a:ext>
          </a:extLst>
        </xdr:cNvPr>
        <xdr:cNvSpPr txBox="1"/>
      </xdr:nvSpPr>
      <xdr:spPr>
        <a:xfrm>
          <a:off x="16592627" y="1385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132097</xdr:rowOff>
    </xdr:from>
    <xdr:ext cx="469744" cy="259045"/>
    <xdr:sp macro="" textlink="">
      <xdr:nvSpPr>
        <xdr:cNvPr id="738" name="n_1mainValue【児童館】&#10;一人当たり面積">
          <a:extLst>
            <a:ext uri="{FF2B5EF4-FFF2-40B4-BE49-F238E27FC236}">
              <a16:creationId xmlns:a16="http://schemas.microsoft.com/office/drawing/2014/main" id="{1761D26C-F313-47B3-892A-1A12E6DB93C6}"/>
            </a:ext>
          </a:extLst>
        </xdr:cNvPr>
        <xdr:cNvSpPr txBox="1"/>
      </xdr:nvSpPr>
      <xdr:spPr>
        <a:xfrm>
          <a:off x="18983402" y="1309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147338</xdr:rowOff>
    </xdr:from>
    <xdr:ext cx="469744" cy="259045"/>
    <xdr:sp macro="" textlink="">
      <xdr:nvSpPr>
        <xdr:cNvPr id="739" name="n_2mainValue【児童館】&#10;一人当たり面積">
          <a:extLst>
            <a:ext uri="{FF2B5EF4-FFF2-40B4-BE49-F238E27FC236}">
              <a16:creationId xmlns:a16="http://schemas.microsoft.com/office/drawing/2014/main" id="{79B1B73D-7F91-46EF-A024-3B6D7BBED66A}"/>
            </a:ext>
          </a:extLst>
        </xdr:cNvPr>
        <xdr:cNvSpPr txBox="1"/>
      </xdr:nvSpPr>
      <xdr:spPr>
        <a:xfrm>
          <a:off x="18183302" y="1310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158766</xdr:rowOff>
    </xdr:from>
    <xdr:ext cx="469744" cy="259045"/>
    <xdr:sp macro="" textlink="">
      <xdr:nvSpPr>
        <xdr:cNvPr id="740" name="n_3mainValue【児童館】&#10;一人当たり面積">
          <a:extLst>
            <a:ext uri="{FF2B5EF4-FFF2-40B4-BE49-F238E27FC236}">
              <a16:creationId xmlns:a16="http://schemas.microsoft.com/office/drawing/2014/main" id="{855A583B-1936-4D64-9393-CB4A4D29CF2B}"/>
            </a:ext>
          </a:extLst>
        </xdr:cNvPr>
        <xdr:cNvSpPr txBox="1"/>
      </xdr:nvSpPr>
      <xdr:spPr>
        <a:xfrm>
          <a:off x="17383202" y="1312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2557</xdr:rowOff>
    </xdr:from>
    <xdr:ext cx="469744" cy="259045"/>
    <xdr:sp macro="" textlink="">
      <xdr:nvSpPr>
        <xdr:cNvPr id="741" name="n_4mainValue【児童館】&#10;一人当たり面積">
          <a:extLst>
            <a:ext uri="{FF2B5EF4-FFF2-40B4-BE49-F238E27FC236}">
              <a16:creationId xmlns:a16="http://schemas.microsoft.com/office/drawing/2014/main" id="{7AFDC4DF-3474-4472-82FE-F940356C5235}"/>
            </a:ext>
          </a:extLst>
        </xdr:cNvPr>
        <xdr:cNvSpPr txBox="1"/>
      </xdr:nvSpPr>
      <xdr:spPr>
        <a:xfrm>
          <a:off x="16592627" y="1312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F5DEDCA5-BE0E-4052-AFF3-CFE28E3AC1F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C5E6EC0D-6D36-48FC-A30C-6D18F6CC702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F53E020E-C346-49DC-8308-2576FE16823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41D7F46D-C5EA-4C03-BE0B-F1774B64FE8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C6A2C906-3B25-4D5C-BB89-6F428B46D01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3AF5804A-36D3-4E9B-BB93-AD085E4F979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1C121B68-2731-45E5-A1C0-A1C85CF0761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766B5089-B627-4E61-9D4C-1550BA5DAB4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D9AA931C-2C86-44BF-86B0-B1AECF1F80D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7D288B9C-2DF6-465A-B92A-2917906005B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376CEA11-C2AF-4FB6-A51B-9D7CE0E0A1D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3BE2F254-CBB3-4249-87DC-189588A8AA65}"/>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33EBC31C-4579-4766-AD9F-7938AD7C6F73}"/>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353CCD83-8F5F-4D29-A03F-95CD6A6EBC8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3E99C068-AF3E-47EF-A299-E38FA30CC9A6}"/>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637D555A-532B-4E38-BC93-456993333B8B}"/>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1C6E2F6A-06A6-4E41-A656-D230E8B6A728}"/>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A9CA70CA-CDEB-4B34-9DAE-D253C3625081}"/>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7B14CB77-A900-4EDB-90E6-BA8F5577D2C1}"/>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9C139EB3-FFDD-4E92-8A58-0750312CED55}"/>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05F46444-20E1-4E35-8586-8893A6FDCBF4}"/>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689BE7C4-412C-4003-9774-8698B37F4FF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0A2D1AC4-5B00-46D0-8149-38AD9E5B2376}"/>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06726C28-FD59-407B-A3AD-0EDD288C7DD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1E6A7624-1CE3-4F29-987C-9D2920F62F33}"/>
            </a:ext>
          </a:extLst>
        </xdr:cNvPr>
        <xdr:cNvCxnSpPr/>
      </xdr:nvCxnSpPr>
      <xdr:spPr>
        <a:xfrm flipV="1">
          <a:off x="14696439" y="16256000"/>
          <a:ext cx="0" cy="1555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93B04ED5-10D3-4574-9601-1CF0FF420923}"/>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74271884-46FC-4B58-AF9A-7613289329F7}"/>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9" name="【公民館】&#10;有形固定資産減価償却率最大値テキスト">
          <a:extLst>
            <a:ext uri="{FF2B5EF4-FFF2-40B4-BE49-F238E27FC236}">
              <a16:creationId xmlns:a16="http://schemas.microsoft.com/office/drawing/2014/main" id="{273567CA-3246-49BC-B087-39B78A6711D0}"/>
            </a:ext>
          </a:extLst>
        </xdr:cNvPr>
        <xdr:cNvSpPr txBox="1"/>
      </xdr:nvSpPr>
      <xdr:spPr>
        <a:xfrm>
          <a:off x="14735175" y="1603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70" name="直線コネクタ 769">
          <a:extLst>
            <a:ext uri="{FF2B5EF4-FFF2-40B4-BE49-F238E27FC236}">
              <a16:creationId xmlns:a16="http://schemas.microsoft.com/office/drawing/2014/main" id="{98D2D607-270B-444E-B0B9-96212D139305}"/>
            </a:ext>
          </a:extLst>
        </xdr:cNvPr>
        <xdr:cNvCxnSpPr/>
      </xdr:nvCxnSpPr>
      <xdr:spPr>
        <a:xfrm>
          <a:off x="14611350" y="16256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771" name="【公民館】&#10;有形固定資産減価償却率平均値テキスト">
          <a:extLst>
            <a:ext uri="{FF2B5EF4-FFF2-40B4-BE49-F238E27FC236}">
              <a16:creationId xmlns:a16="http://schemas.microsoft.com/office/drawing/2014/main" id="{533D13AF-5E15-4D55-A926-19FBCF0ECA4C}"/>
            </a:ext>
          </a:extLst>
        </xdr:cNvPr>
        <xdr:cNvSpPr txBox="1"/>
      </xdr:nvSpPr>
      <xdr:spPr>
        <a:xfrm>
          <a:off x="14735175" y="17113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a:extLst>
            <a:ext uri="{FF2B5EF4-FFF2-40B4-BE49-F238E27FC236}">
              <a16:creationId xmlns:a16="http://schemas.microsoft.com/office/drawing/2014/main" id="{ADB3EF81-B499-443A-82F0-30F2EF92AD27}"/>
            </a:ext>
          </a:extLst>
        </xdr:cNvPr>
        <xdr:cNvSpPr/>
      </xdr:nvSpPr>
      <xdr:spPr>
        <a:xfrm>
          <a:off x="14649450" y="17268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a:extLst>
            <a:ext uri="{FF2B5EF4-FFF2-40B4-BE49-F238E27FC236}">
              <a16:creationId xmlns:a16="http://schemas.microsoft.com/office/drawing/2014/main" id="{185AFAA5-857C-46A3-BC2B-01D6E6C2E758}"/>
            </a:ext>
          </a:extLst>
        </xdr:cNvPr>
        <xdr:cNvSpPr/>
      </xdr:nvSpPr>
      <xdr:spPr>
        <a:xfrm>
          <a:off x="13887450" y="172478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a:extLst>
            <a:ext uri="{FF2B5EF4-FFF2-40B4-BE49-F238E27FC236}">
              <a16:creationId xmlns:a16="http://schemas.microsoft.com/office/drawing/2014/main" id="{4E77FE1D-A4B9-4155-A46E-C1F54698AC8E}"/>
            </a:ext>
          </a:extLst>
        </xdr:cNvPr>
        <xdr:cNvSpPr/>
      </xdr:nvSpPr>
      <xdr:spPr>
        <a:xfrm>
          <a:off x="13096875" y="170973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a:extLst>
            <a:ext uri="{FF2B5EF4-FFF2-40B4-BE49-F238E27FC236}">
              <a16:creationId xmlns:a16="http://schemas.microsoft.com/office/drawing/2014/main" id="{3D652535-FBE0-4BDA-B29F-68ECCBBFA505}"/>
            </a:ext>
          </a:extLst>
        </xdr:cNvPr>
        <xdr:cNvSpPr/>
      </xdr:nvSpPr>
      <xdr:spPr>
        <a:xfrm>
          <a:off x="12296775" y="171799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a:extLst>
            <a:ext uri="{FF2B5EF4-FFF2-40B4-BE49-F238E27FC236}">
              <a16:creationId xmlns:a16="http://schemas.microsoft.com/office/drawing/2014/main" id="{B07753AC-8992-43E8-B8FF-3D67E9D5D2C4}"/>
            </a:ext>
          </a:extLst>
        </xdr:cNvPr>
        <xdr:cNvSpPr/>
      </xdr:nvSpPr>
      <xdr:spPr>
        <a:xfrm>
          <a:off x="114871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999D51B-6A37-44E7-9916-5EC22169443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4503BD7-02C3-4346-93F0-B62B475F9006}"/>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1AB7887-1CEE-43B3-A092-898282B5CA9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13BE0EE4-F197-49C3-9EF9-F76B432165D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9D05C94-6CBB-4631-943C-895263F055EF}"/>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71120</xdr:rowOff>
    </xdr:from>
    <xdr:to>
      <xdr:col>85</xdr:col>
      <xdr:colOff>177800</xdr:colOff>
      <xdr:row>108</xdr:row>
      <xdr:rowOff>1270</xdr:rowOff>
    </xdr:to>
    <xdr:sp macro="" textlink="">
      <xdr:nvSpPr>
        <xdr:cNvPr id="782" name="楕円 781">
          <a:extLst>
            <a:ext uri="{FF2B5EF4-FFF2-40B4-BE49-F238E27FC236}">
              <a16:creationId xmlns:a16="http://schemas.microsoft.com/office/drawing/2014/main" id="{B41CF5B4-7FD3-4A82-8899-C22619FBB209}"/>
            </a:ext>
          </a:extLst>
        </xdr:cNvPr>
        <xdr:cNvSpPr/>
      </xdr:nvSpPr>
      <xdr:spPr>
        <a:xfrm>
          <a:off x="14649450" y="17555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49547</xdr:rowOff>
    </xdr:from>
    <xdr:ext cx="405111" cy="259045"/>
    <xdr:sp macro="" textlink="">
      <xdr:nvSpPr>
        <xdr:cNvPr id="783" name="【公民館】&#10;有形固定資産減価償却率該当値テキスト">
          <a:extLst>
            <a:ext uri="{FF2B5EF4-FFF2-40B4-BE49-F238E27FC236}">
              <a16:creationId xmlns:a16="http://schemas.microsoft.com/office/drawing/2014/main" id="{F6AE611E-73EB-4C22-B42D-9B25402C6EC1}"/>
            </a:ext>
          </a:extLst>
        </xdr:cNvPr>
        <xdr:cNvSpPr txBox="1"/>
      </xdr:nvSpPr>
      <xdr:spPr>
        <a:xfrm>
          <a:off x="14735175"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38736</xdr:rowOff>
    </xdr:from>
    <xdr:to>
      <xdr:col>81</xdr:col>
      <xdr:colOff>101600</xdr:colOff>
      <xdr:row>107</xdr:row>
      <xdr:rowOff>140336</xdr:rowOff>
    </xdr:to>
    <xdr:sp macro="" textlink="">
      <xdr:nvSpPr>
        <xdr:cNvPr id="784" name="楕円 783">
          <a:extLst>
            <a:ext uri="{FF2B5EF4-FFF2-40B4-BE49-F238E27FC236}">
              <a16:creationId xmlns:a16="http://schemas.microsoft.com/office/drawing/2014/main" id="{0F45F090-8FA7-46CB-9122-7F49FEBC6F12}"/>
            </a:ext>
          </a:extLst>
        </xdr:cNvPr>
        <xdr:cNvSpPr/>
      </xdr:nvSpPr>
      <xdr:spPr>
        <a:xfrm>
          <a:off x="13887450" y="17526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89536</xdr:rowOff>
    </xdr:from>
    <xdr:to>
      <xdr:col>85</xdr:col>
      <xdr:colOff>127000</xdr:colOff>
      <xdr:row>107</xdr:row>
      <xdr:rowOff>121920</xdr:rowOff>
    </xdr:to>
    <xdr:cxnSp macro="">
      <xdr:nvCxnSpPr>
        <xdr:cNvPr id="785" name="直線コネクタ 784">
          <a:extLst>
            <a:ext uri="{FF2B5EF4-FFF2-40B4-BE49-F238E27FC236}">
              <a16:creationId xmlns:a16="http://schemas.microsoft.com/office/drawing/2014/main" id="{D034145B-D274-4AED-A444-65B4791B679A}"/>
            </a:ext>
          </a:extLst>
        </xdr:cNvPr>
        <xdr:cNvCxnSpPr/>
      </xdr:nvCxnSpPr>
      <xdr:spPr>
        <a:xfrm>
          <a:off x="13935075" y="17574261"/>
          <a:ext cx="762000" cy="3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6350</xdr:rowOff>
    </xdr:from>
    <xdr:to>
      <xdr:col>76</xdr:col>
      <xdr:colOff>165100</xdr:colOff>
      <xdr:row>107</xdr:row>
      <xdr:rowOff>107950</xdr:rowOff>
    </xdr:to>
    <xdr:sp macro="" textlink="">
      <xdr:nvSpPr>
        <xdr:cNvPr id="786" name="楕円 785">
          <a:extLst>
            <a:ext uri="{FF2B5EF4-FFF2-40B4-BE49-F238E27FC236}">
              <a16:creationId xmlns:a16="http://schemas.microsoft.com/office/drawing/2014/main" id="{2947A942-9A9F-4829-BA1E-A6195D17C0F7}"/>
            </a:ext>
          </a:extLst>
        </xdr:cNvPr>
        <xdr:cNvSpPr/>
      </xdr:nvSpPr>
      <xdr:spPr>
        <a:xfrm>
          <a:off x="13096875" y="17497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57150</xdr:rowOff>
    </xdr:from>
    <xdr:to>
      <xdr:col>81</xdr:col>
      <xdr:colOff>50800</xdr:colOff>
      <xdr:row>107</xdr:row>
      <xdr:rowOff>89536</xdr:rowOff>
    </xdr:to>
    <xdr:cxnSp macro="">
      <xdr:nvCxnSpPr>
        <xdr:cNvPr id="787" name="直線コネクタ 786">
          <a:extLst>
            <a:ext uri="{FF2B5EF4-FFF2-40B4-BE49-F238E27FC236}">
              <a16:creationId xmlns:a16="http://schemas.microsoft.com/office/drawing/2014/main" id="{F74C7BD5-8E8C-4403-BB7B-02B6E5F72590}"/>
            </a:ext>
          </a:extLst>
        </xdr:cNvPr>
        <xdr:cNvCxnSpPr/>
      </xdr:nvCxnSpPr>
      <xdr:spPr>
        <a:xfrm>
          <a:off x="13144500" y="17545050"/>
          <a:ext cx="790575"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147320</xdr:rowOff>
    </xdr:from>
    <xdr:to>
      <xdr:col>72</xdr:col>
      <xdr:colOff>38100</xdr:colOff>
      <xdr:row>107</xdr:row>
      <xdr:rowOff>77470</xdr:rowOff>
    </xdr:to>
    <xdr:sp macro="" textlink="">
      <xdr:nvSpPr>
        <xdr:cNvPr id="788" name="楕円 787">
          <a:extLst>
            <a:ext uri="{FF2B5EF4-FFF2-40B4-BE49-F238E27FC236}">
              <a16:creationId xmlns:a16="http://schemas.microsoft.com/office/drawing/2014/main" id="{6A3CE859-4082-438D-B197-990F2050DE16}"/>
            </a:ext>
          </a:extLst>
        </xdr:cNvPr>
        <xdr:cNvSpPr/>
      </xdr:nvSpPr>
      <xdr:spPr>
        <a:xfrm>
          <a:off x="12296775" y="174605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26670</xdr:rowOff>
    </xdr:from>
    <xdr:to>
      <xdr:col>76</xdr:col>
      <xdr:colOff>114300</xdr:colOff>
      <xdr:row>107</xdr:row>
      <xdr:rowOff>57150</xdr:rowOff>
    </xdr:to>
    <xdr:cxnSp macro="">
      <xdr:nvCxnSpPr>
        <xdr:cNvPr id="789" name="直線コネクタ 788">
          <a:extLst>
            <a:ext uri="{FF2B5EF4-FFF2-40B4-BE49-F238E27FC236}">
              <a16:creationId xmlns:a16="http://schemas.microsoft.com/office/drawing/2014/main" id="{BBF9FBCE-C3EF-4393-BA01-E0D0B5634AC2}"/>
            </a:ext>
          </a:extLst>
        </xdr:cNvPr>
        <xdr:cNvCxnSpPr/>
      </xdr:nvCxnSpPr>
      <xdr:spPr>
        <a:xfrm>
          <a:off x="12344400" y="17517745"/>
          <a:ext cx="8001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114936</xdr:rowOff>
    </xdr:from>
    <xdr:to>
      <xdr:col>67</xdr:col>
      <xdr:colOff>101600</xdr:colOff>
      <xdr:row>107</xdr:row>
      <xdr:rowOff>45086</xdr:rowOff>
    </xdr:to>
    <xdr:sp macro="" textlink="">
      <xdr:nvSpPr>
        <xdr:cNvPr id="790" name="楕円 789">
          <a:extLst>
            <a:ext uri="{FF2B5EF4-FFF2-40B4-BE49-F238E27FC236}">
              <a16:creationId xmlns:a16="http://schemas.microsoft.com/office/drawing/2014/main" id="{60390142-F16D-4735-A55B-D9F2320C592B}"/>
            </a:ext>
          </a:extLst>
        </xdr:cNvPr>
        <xdr:cNvSpPr/>
      </xdr:nvSpPr>
      <xdr:spPr>
        <a:xfrm>
          <a:off x="11487150" y="17431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165736</xdr:rowOff>
    </xdr:from>
    <xdr:to>
      <xdr:col>71</xdr:col>
      <xdr:colOff>177800</xdr:colOff>
      <xdr:row>107</xdr:row>
      <xdr:rowOff>26670</xdr:rowOff>
    </xdr:to>
    <xdr:cxnSp macro="">
      <xdr:nvCxnSpPr>
        <xdr:cNvPr id="791" name="直線コネクタ 790">
          <a:extLst>
            <a:ext uri="{FF2B5EF4-FFF2-40B4-BE49-F238E27FC236}">
              <a16:creationId xmlns:a16="http://schemas.microsoft.com/office/drawing/2014/main" id="{DAAE6AEE-4D11-46CF-BE0B-91934B6C4D3A}"/>
            </a:ext>
          </a:extLst>
        </xdr:cNvPr>
        <xdr:cNvCxnSpPr/>
      </xdr:nvCxnSpPr>
      <xdr:spPr>
        <a:xfrm>
          <a:off x="11534775" y="17479011"/>
          <a:ext cx="809625" cy="3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792" name="n_1aveValue【公民館】&#10;有形固定資産減価償却率">
          <a:extLst>
            <a:ext uri="{FF2B5EF4-FFF2-40B4-BE49-F238E27FC236}">
              <a16:creationId xmlns:a16="http://schemas.microsoft.com/office/drawing/2014/main" id="{FA45C7B5-9DCA-466E-A41A-10CFCD2CCA5B}"/>
            </a:ext>
          </a:extLst>
        </xdr:cNvPr>
        <xdr:cNvSpPr txBox="1"/>
      </xdr:nvSpPr>
      <xdr:spPr>
        <a:xfrm>
          <a:off x="13745219"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93" name="n_2aveValue【公民館】&#10;有形固定資産減価償却率">
          <a:extLst>
            <a:ext uri="{FF2B5EF4-FFF2-40B4-BE49-F238E27FC236}">
              <a16:creationId xmlns:a16="http://schemas.microsoft.com/office/drawing/2014/main" id="{6C13DB40-5AE3-4ADF-A8BC-E7FDFE087281}"/>
            </a:ext>
          </a:extLst>
        </xdr:cNvPr>
        <xdr:cNvSpPr txBox="1"/>
      </xdr:nvSpPr>
      <xdr:spPr>
        <a:xfrm>
          <a:off x="12964169"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794" name="n_3aveValue【公民館】&#10;有形固定資産減価償却率">
          <a:extLst>
            <a:ext uri="{FF2B5EF4-FFF2-40B4-BE49-F238E27FC236}">
              <a16:creationId xmlns:a16="http://schemas.microsoft.com/office/drawing/2014/main" id="{65273C86-0181-4BE2-AD7B-9598743AA6AB}"/>
            </a:ext>
          </a:extLst>
        </xdr:cNvPr>
        <xdr:cNvSpPr txBox="1"/>
      </xdr:nvSpPr>
      <xdr:spPr>
        <a:xfrm>
          <a:off x="12164069"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95" name="n_4aveValue【公民館】&#10;有形固定資産減価償却率">
          <a:extLst>
            <a:ext uri="{FF2B5EF4-FFF2-40B4-BE49-F238E27FC236}">
              <a16:creationId xmlns:a16="http://schemas.microsoft.com/office/drawing/2014/main" id="{38D816B0-3F97-4C09-B534-E0523217CD0C}"/>
            </a:ext>
          </a:extLst>
        </xdr:cNvPr>
        <xdr:cNvSpPr txBox="1"/>
      </xdr:nvSpPr>
      <xdr:spPr>
        <a:xfrm>
          <a:off x="11354444" y="1688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131463</xdr:rowOff>
    </xdr:from>
    <xdr:ext cx="405111" cy="259045"/>
    <xdr:sp macro="" textlink="">
      <xdr:nvSpPr>
        <xdr:cNvPr id="796" name="n_1mainValue【公民館】&#10;有形固定資産減価償却率">
          <a:extLst>
            <a:ext uri="{FF2B5EF4-FFF2-40B4-BE49-F238E27FC236}">
              <a16:creationId xmlns:a16="http://schemas.microsoft.com/office/drawing/2014/main" id="{F4981E17-B113-4C7F-80A1-48692C5C9E17}"/>
            </a:ext>
          </a:extLst>
        </xdr:cNvPr>
        <xdr:cNvSpPr txBox="1"/>
      </xdr:nvSpPr>
      <xdr:spPr>
        <a:xfrm>
          <a:off x="13745219" y="1761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99077</xdr:rowOff>
    </xdr:from>
    <xdr:ext cx="405111" cy="259045"/>
    <xdr:sp macro="" textlink="">
      <xdr:nvSpPr>
        <xdr:cNvPr id="797" name="n_2mainValue【公民館】&#10;有形固定資産減価償却率">
          <a:extLst>
            <a:ext uri="{FF2B5EF4-FFF2-40B4-BE49-F238E27FC236}">
              <a16:creationId xmlns:a16="http://schemas.microsoft.com/office/drawing/2014/main" id="{16C25EA0-A7E0-43DC-A31B-3284787E6BA4}"/>
            </a:ext>
          </a:extLst>
        </xdr:cNvPr>
        <xdr:cNvSpPr txBox="1"/>
      </xdr:nvSpPr>
      <xdr:spPr>
        <a:xfrm>
          <a:off x="12964169" y="17590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68597</xdr:rowOff>
    </xdr:from>
    <xdr:ext cx="405111" cy="259045"/>
    <xdr:sp macro="" textlink="">
      <xdr:nvSpPr>
        <xdr:cNvPr id="798" name="n_3mainValue【公民館】&#10;有形固定資産減価償却率">
          <a:extLst>
            <a:ext uri="{FF2B5EF4-FFF2-40B4-BE49-F238E27FC236}">
              <a16:creationId xmlns:a16="http://schemas.microsoft.com/office/drawing/2014/main" id="{8D79A30F-8569-4E98-BC4B-D2A01980A55C}"/>
            </a:ext>
          </a:extLst>
        </xdr:cNvPr>
        <xdr:cNvSpPr txBox="1"/>
      </xdr:nvSpPr>
      <xdr:spPr>
        <a:xfrm>
          <a:off x="12164069" y="1755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36213</xdr:rowOff>
    </xdr:from>
    <xdr:ext cx="405111" cy="259045"/>
    <xdr:sp macro="" textlink="">
      <xdr:nvSpPr>
        <xdr:cNvPr id="799" name="n_4mainValue【公民館】&#10;有形固定資産減価償却率">
          <a:extLst>
            <a:ext uri="{FF2B5EF4-FFF2-40B4-BE49-F238E27FC236}">
              <a16:creationId xmlns:a16="http://schemas.microsoft.com/office/drawing/2014/main" id="{A205A78B-4EFF-443D-A3DC-7C05D5004821}"/>
            </a:ext>
          </a:extLst>
        </xdr:cNvPr>
        <xdr:cNvSpPr txBox="1"/>
      </xdr:nvSpPr>
      <xdr:spPr>
        <a:xfrm>
          <a:off x="11354444" y="17524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CB9CC90F-7833-4D30-A6DD-C43A5CE1D38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190764A3-B640-48B7-BE4E-8BF91D830D9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40E47C5C-F225-4CA8-824C-3DD698DCD6B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9058B5E6-1EFE-4490-A06C-3DBB2183755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176A8BDB-6F2F-4FAB-8C5E-796B51C21FB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91E02809-ADEE-41C8-ADB9-331FE26F76A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4B892C57-41E5-4FDE-B9CE-D8A72A3AEA1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C97DDCD3-5C34-44C0-AFAB-2246773C7B4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D26D9EFF-EE2B-4CB9-B345-AA424F8697C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4EB7F770-D79D-4CE1-9B45-6064BE6B192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70AE4F14-2FDD-470C-9DAF-6F908A0657C6}"/>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E8B0D207-1E71-4B14-AA2F-C5378E69ED06}"/>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139488A7-4530-4779-9DF7-593F8B073AF8}"/>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4782633E-4170-49D4-A984-007E102C4FAE}"/>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AE919EE4-6401-4E69-86E7-1DFB0E3616FB}"/>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0B13017E-FF94-4819-B158-35A37104B540}"/>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268AC3A2-D484-4F24-9FE8-E028854BF61C}"/>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C6CA256A-CABA-45EF-B69F-EEC7E7E1111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E3BD4BBC-E8A1-4086-BCC1-C58BE66DB5E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58AFBD52-A954-4BE9-96B4-67FDD52C837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6E338C29-0EDD-4C2A-9046-AA1492FA704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21" name="直線コネクタ 820">
          <a:extLst>
            <a:ext uri="{FF2B5EF4-FFF2-40B4-BE49-F238E27FC236}">
              <a16:creationId xmlns:a16="http://schemas.microsoft.com/office/drawing/2014/main" id="{B3120EAC-D043-4C9F-BDED-239A2FA8B6DE}"/>
            </a:ext>
          </a:extLst>
        </xdr:cNvPr>
        <xdr:cNvCxnSpPr/>
      </xdr:nvCxnSpPr>
      <xdr:spPr>
        <a:xfrm flipV="1">
          <a:off x="19954239" y="16345663"/>
          <a:ext cx="0" cy="1377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2" name="【公民館】&#10;一人当たり面積最小値テキスト">
          <a:extLst>
            <a:ext uri="{FF2B5EF4-FFF2-40B4-BE49-F238E27FC236}">
              <a16:creationId xmlns:a16="http://schemas.microsoft.com/office/drawing/2014/main" id="{B5D89432-DE23-4232-BE76-84E5C655DF14}"/>
            </a:ext>
          </a:extLst>
        </xdr:cNvPr>
        <xdr:cNvSpPr txBox="1"/>
      </xdr:nvSpPr>
      <xdr:spPr>
        <a:xfrm>
          <a:off x="19992975" y="177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3" name="直線コネクタ 822">
          <a:extLst>
            <a:ext uri="{FF2B5EF4-FFF2-40B4-BE49-F238E27FC236}">
              <a16:creationId xmlns:a16="http://schemas.microsoft.com/office/drawing/2014/main" id="{80D85570-E31B-4D7A-BBFC-F3632F092DC2}"/>
            </a:ext>
          </a:extLst>
        </xdr:cNvPr>
        <xdr:cNvCxnSpPr/>
      </xdr:nvCxnSpPr>
      <xdr:spPr>
        <a:xfrm>
          <a:off x="19878675" y="17723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4" name="【公民館】&#10;一人当たり面積最大値テキスト">
          <a:extLst>
            <a:ext uri="{FF2B5EF4-FFF2-40B4-BE49-F238E27FC236}">
              <a16:creationId xmlns:a16="http://schemas.microsoft.com/office/drawing/2014/main" id="{E9B6DFB3-617F-47BE-8F94-F9314BB37FBA}"/>
            </a:ext>
          </a:extLst>
        </xdr:cNvPr>
        <xdr:cNvSpPr txBox="1"/>
      </xdr:nvSpPr>
      <xdr:spPr>
        <a:xfrm>
          <a:off x="19992975" y="16124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5" name="直線コネクタ 824">
          <a:extLst>
            <a:ext uri="{FF2B5EF4-FFF2-40B4-BE49-F238E27FC236}">
              <a16:creationId xmlns:a16="http://schemas.microsoft.com/office/drawing/2014/main" id="{A63DC21A-DC42-4553-9E5D-D52991A6F1B9}"/>
            </a:ext>
          </a:extLst>
        </xdr:cNvPr>
        <xdr:cNvCxnSpPr/>
      </xdr:nvCxnSpPr>
      <xdr:spPr>
        <a:xfrm>
          <a:off x="19878675" y="16345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26" name="【公民館】&#10;一人当たり面積平均値テキスト">
          <a:extLst>
            <a:ext uri="{FF2B5EF4-FFF2-40B4-BE49-F238E27FC236}">
              <a16:creationId xmlns:a16="http://schemas.microsoft.com/office/drawing/2014/main" id="{2258DCFC-5FD0-4E37-9E16-E109C39B6770}"/>
            </a:ext>
          </a:extLst>
        </xdr:cNvPr>
        <xdr:cNvSpPr txBox="1"/>
      </xdr:nvSpPr>
      <xdr:spPr>
        <a:xfrm>
          <a:off x="19992975" y="17227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7" name="フローチャート: 判断 826">
          <a:extLst>
            <a:ext uri="{FF2B5EF4-FFF2-40B4-BE49-F238E27FC236}">
              <a16:creationId xmlns:a16="http://schemas.microsoft.com/office/drawing/2014/main" id="{1483BB64-5422-4962-A91A-65A8EFC158E3}"/>
            </a:ext>
          </a:extLst>
        </xdr:cNvPr>
        <xdr:cNvSpPr/>
      </xdr:nvSpPr>
      <xdr:spPr>
        <a:xfrm>
          <a:off x="19897725" y="173825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8" name="フローチャート: 判断 827">
          <a:extLst>
            <a:ext uri="{FF2B5EF4-FFF2-40B4-BE49-F238E27FC236}">
              <a16:creationId xmlns:a16="http://schemas.microsoft.com/office/drawing/2014/main" id="{9A2AC2C1-8384-4CA8-B5C5-FB235E66D634}"/>
            </a:ext>
          </a:extLst>
        </xdr:cNvPr>
        <xdr:cNvSpPr/>
      </xdr:nvSpPr>
      <xdr:spPr>
        <a:xfrm>
          <a:off x="19154775" y="173816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9" name="フローチャート: 判断 828">
          <a:extLst>
            <a:ext uri="{FF2B5EF4-FFF2-40B4-BE49-F238E27FC236}">
              <a16:creationId xmlns:a16="http://schemas.microsoft.com/office/drawing/2014/main" id="{DCAB8518-E056-4DF2-9AEC-C1BD1AE8A647}"/>
            </a:ext>
          </a:extLst>
        </xdr:cNvPr>
        <xdr:cNvSpPr/>
      </xdr:nvSpPr>
      <xdr:spPr>
        <a:xfrm>
          <a:off x="18345150" y="1739397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30" name="フローチャート: 判断 829">
          <a:extLst>
            <a:ext uri="{FF2B5EF4-FFF2-40B4-BE49-F238E27FC236}">
              <a16:creationId xmlns:a16="http://schemas.microsoft.com/office/drawing/2014/main" id="{99D64817-374B-41C2-87B0-441C2544A9C8}"/>
            </a:ext>
          </a:extLst>
        </xdr:cNvPr>
        <xdr:cNvSpPr/>
      </xdr:nvSpPr>
      <xdr:spPr>
        <a:xfrm>
          <a:off x="17554575" y="17411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31" name="フローチャート: 判断 830">
          <a:extLst>
            <a:ext uri="{FF2B5EF4-FFF2-40B4-BE49-F238E27FC236}">
              <a16:creationId xmlns:a16="http://schemas.microsoft.com/office/drawing/2014/main" id="{290DB224-A4FC-4C4E-B603-BAC9EA42FE42}"/>
            </a:ext>
          </a:extLst>
        </xdr:cNvPr>
        <xdr:cNvSpPr/>
      </xdr:nvSpPr>
      <xdr:spPr>
        <a:xfrm>
          <a:off x="16754475" y="174296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5FAAE1F-62DE-4482-8855-B8BE43CB9C5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8698D136-227E-482C-AB5E-C2955E7E5FE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F85C27C7-DFA1-4373-B23F-A8FF5C9313EC}"/>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52AFAB7-540A-4E8C-9A38-40E32695745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C093683A-86E0-4BF3-8614-26EBDBCED17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161646</xdr:rowOff>
    </xdr:from>
    <xdr:to>
      <xdr:col>116</xdr:col>
      <xdr:colOff>114300</xdr:colOff>
      <xdr:row>107</xdr:row>
      <xdr:rowOff>91796</xdr:rowOff>
    </xdr:to>
    <xdr:sp macro="" textlink="">
      <xdr:nvSpPr>
        <xdr:cNvPr id="837" name="楕円 836">
          <a:extLst>
            <a:ext uri="{FF2B5EF4-FFF2-40B4-BE49-F238E27FC236}">
              <a16:creationId xmlns:a16="http://schemas.microsoft.com/office/drawing/2014/main" id="{66F99B6D-BD96-4E02-B387-6FA0CCE5A710}"/>
            </a:ext>
          </a:extLst>
        </xdr:cNvPr>
        <xdr:cNvSpPr/>
      </xdr:nvSpPr>
      <xdr:spPr>
        <a:xfrm>
          <a:off x="19897725" y="174812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140073</xdr:rowOff>
    </xdr:from>
    <xdr:ext cx="469744" cy="259045"/>
    <xdr:sp macro="" textlink="">
      <xdr:nvSpPr>
        <xdr:cNvPr id="838" name="【公民館】&#10;一人当たり面積該当値テキスト">
          <a:extLst>
            <a:ext uri="{FF2B5EF4-FFF2-40B4-BE49-F238E27FC236}">
              <a16:creationId xmlns:a16="http://schemas.microsoft.com/office/drawing/2014/main" id="{2C3EA376-6D58-4051-AFDD-1B8FCF99FA65}"/>
            </a:ext>
          </a:extLst>
        </xdr:cNvPr>
        <xdr:cNvSpPr txBox="1"/>
      </xdr:nvSpPr>
      <xdr:spPr>
        <a:xfrm>
          <a:off x="19992975" y="1745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165303</xdr:rowOff>
    </xdr:from>
    <xdr:to>
      <xdr:col>112</xdr:col>
      <xdr:colOff>38100</xdr:colOff>
      <xdr:row>107</xdr:row>
      <xdr:rowOff>95453</xdr:rowOff>
    </xdr:to>
    <xdr:sp macro="" textlink="">
      <xdr:nvSpPr>
        <xdr:cNvPr id="839" name="楕円 838">
          <a:extLst>
            <a:ext uri="{FF2B5EF4-FFF2-40B4-BE49-F238E27FC236}">
              <a16:creationId xmlns:a16="http://schemas.microsoft.com/office/drawing/2014/main" id="{A573ECA9-D5EC-4FD2-842C-2D10BCC31CDE}"/>
            </a:ext>
          </a:extLst>
        </xdr:cNvPr>
        <xdr:cNvSpPr/>
      </xdr:nvSpPr>
      <xdr:spPr>
        <a:xfrm>
          <a:off x="19154775" y="174785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40996</xdr:rowOff>
    </xdr:from>
    <xdr:to>
      <xdr:col>116</xdr:col>
      <xdr:colOff>63500</xdr:colOff>
      <xdr:row>107</xdr:row>
      <xdr:rowOff>44653</xdr:rowOff>
    </xdr:to>
    <xdr:cxnSp macro="">
      <xdr:nvCxnSpPr>
        <xdr:cNvPr id="840" name="直線コネクタ 839">
          <a:extLst>
            <a:ext uri="{FF2B5EF4-FFF2-40B4-BE49-F238E27FC236}">
              <a16:creationId xmlns:a16="http://schemas.microsoft.com/office/drawing/2014/main" id="{E0FF232B-67D1-4CBF-9F51-D340C0D49E2D}"/>
            </a:ext>
          </a:extLst>
        </xdr:cNvPr>
        <xdr:cNvCxnSpPr/>
      </xdr:nvCxnSpPr>
      <xdr:spPr>
        <a:xfrm flipV="1">
          <a:off x="19202400" y="17528896"/>
          <a:ext cx="752475" cy="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168047</xdr:rowOff>
    </xdr:from>
    <xdr:to>
      <xdr:col>107</xdr:col>
      <xdr:colOff>101600</xdr:colOff>
      <xdr:row>107</xdr:row>
      <xdr:rowOff>98197</xdr:rowOff>
    </xdr:to>
    <xdr:sp macro="" textlink="">
      <xdr:nvSpPr>
        <xdr:cNvPr id="841" name="楕円 840">
          <a:extLst>
            <a:ext uri="{FF2B5EF4-FFF2-40B4-BE49-F238E27FC236}">
              <a16:creationId xmlns:a16="http://schemas.microsoft.com/office/drawing/2014/main" id="{240EF764-A7C2-48C8-AC48-866BE5DCF3B9}"/>
            </a:ext>
          </a:extLst>
        </xdr:cNvPr>
        <xdr:cNvSpPr/>
      </xdr:nvSpPr>
      <xdr:spPr>
        <a:xfrm>
          <a:off x="18345150" y="1748132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44653</xdr:rowOff>
    </xdr:from>
    <xdr:to>
      <xdr:col>111</xdr:col>
      <xdr:colOff>177800</xdr:colOff>
      <xdr:row>107</xdr:row>
      <xdr:rowOff>47397</xdr:rowOff>
    </xdr:to>
    <xdr:cxnSp macro="">
      <xdr:nvCxnSpPr>
        <xdr:cNvPr id="842" name="直線コネクタ 841">
          <a:extLst>
            <a:ext uri="{FF2B5EF4-FFF2-40B4-BE49-F238E27FC236}">
              <a16:creationId xmlns:a16="http://schemas.microsoft.com/office/drawing/2014/main" id="{BC68D291-CC08-4B95-8E9B-B16643493506}"/>
            </a:ext>
          </a:extLst>
        </xdr:cNvPr>
        <xdr:cNvCxnSpPr/>
      </xdr:nvCxnSpPr>
      <xdr:spPr>
        <a:xfrm flipV="1">
          <a:off x="18392775" y="17535728"/>
          <a:ext cx="809625"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1169</xdr:rowOff>
    </xdr:from>
    <xdr:to>
      <xdr:col>102</xdr:col>
      <xdr:colOff>165100</xdr:colOff>
      <xdr:row>107</xdr:row>
      <xdr:rowOff>102769</xdr:rowOff>
    </xdr:to>
    <xdr:sp macro="" textlink="">
      <xdr:nvSpPr>
        <xdr:cNvPr id="843" name="楕円 842">
          <a:extLst>
            <a:ext uri="{FF2B5EF4-FFF2-40B4-BE49-F238E27FC236}">
              <a16:creationId xmlns:a16="http://schemas.microsoft.com/office/drawing/2014/main" id="{222E116F-BE60-480A-A4F7-6C98479A928D}"/>
            </a:ext>
          </a:extLst>
        </xdr:cNvPr>
        <xdr:cNvSpPr/>
      </xdr:nvSpPr>
      <xdr:spPr>
        <a:xfrm>
          <a:off x="17554575" y="174890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47397</xdr:rowOff>
    </xdr:from>
    <xdr:to>
      <xdr:col>107</xdr:col>
      <xdr:colOff>50800</xdr:colOff>
      <xdr:row>107</xdr:row>
      <xdr:rowOff>51969</xdr:rowOff>
    </xdr:to>
    <xdr:cxnSp macro="">
      <xdr:nvCxnSpPr>
        <xdr:cNvPr id="844" name="直線コネクタ 843">
          <a:extLst>
            <a:ext uri="{FF2B5EF4-FFF2-40B4-BE49-F238E27FC236}">
              <a16:creationId xmlns:a16="http://schemas.microsoft.com/office/drawing/2014/main" id="{E7CF1F4C-F6A0-430A-9819-1BE691637796}"/>
            </a:ext>
          </a:extLst>
        </xdr:cNvPr>
        <xdr:cNvCxnSpPr/>
      </xdr:nvCxnSpPr>
      <xdr:spPr>
        <a:xfrm flipV="1">
          <a:off x="17602200" y="1753847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45" name="楕円 844">
          <a:extLst>
            <a:ext uri="{FF2B5EF4-FFF2-40B4-BE49-F238E27FC236}">
              <a16:creationId xmlns:a16="http://schemas.microsoft.com/office/drawing/2014/main" id="{96E7E760-DA05-4048-9FD9-0D003ACE1D3F}"/>
            </a:ext>
          </a:extLst>
        </xdr:cNvPr>
        <xdr:cNvSpPr/>
      </xdr:nvSpPr>
      <xdr:spPr>
        <a:xfrm>
          <a:off x="16754475" y="174959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51969</xdr:rowOff>
    </xdr:from>
    <xdr:to>
      <xdr:col>102</xdr:col>
      <xdr:colOff>114300</xdr:colOff>
      <xdr:row>107</xdr:row>
      <xdr:rowOff>55626</xdr:rowOff>
    </xdr:to>
    <xdr:cxnSp macro="">
      <xdr:nvCxnSpPr>
        <xdr:cNvPr id="846" name="直線コネクタ 845">
          <a:extLst>
            <a:ext uri="{FF2B5EF4-FFF2-40B4-BE49-F238E27FC236}">
              <a16:creationId xmlns:a16="http://schemas.microsoft.com/office/drawing/2014/main" id="{58B657DB-316E-4704-A6D6-C228BF462FB3}"/>
            </a:ext>
          </a:extLst>
        </xdr:cNvPr>
        <xdr:cNvCxnSpPr/>
      </xdr:nvCxnSpPr>
      <xdr:spPr>
        <a:xfrm flipV="1">
          <a:off x="16802100" y="17536694"/>
          <a:ext cx="800100" cy="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47" name="n_1aveValue【公民館】&#10;一人当たり面積">
          <a:extLst>
            <a:ext uri="{FF2B5EF4-FFF2-40B4-BE49-F238E27FC236}">
              <a16:creationId xmlns:a16="http://schemas.microsoft.com/office/drawing/2014/main" id="{114D5899-04B4-498E-994E-FE81DE27FA93}"/>
            </a:ext>
          </a:extLst>
        </xdr:cNvPr>
        <xdr:cNvSpPr txBox="1"/>
      </xdr:nvSpPr>
      <xdr:spPr>
        <a:xfrm>
          <a:off x="18983402" y="1715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48" name="n_2aveValue【公民館】&#10;一人当たり面積">
          <a:extLst>
            <a:ext uri="{FF2B5EF4-FFF2-40B4-BE49-F238E27FC236}">
              <a16:creationId xmlns:a16="http://schemas.microsoft.com/office/drawing/2014/main" id="{6DB48131-1F9C-42B3-B27D-45ED40660DCE}"/>
            </a:ext>
          </a:extLst>
        </xdr:cNvPr>
        <xdr:cNvSpPr txBox="1"/>
      </xdr:nvSpPr>
      <xdr:spPr>
        <a:xfrm>
          <a:off x="18183302" y="1717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849" name="n_3aveValue【公民館】&#10;一人当たり面積">
          <a:extLst>
            <a:ext uri="{FF2B5EF4-FFF2-40B4-BE49-F238E27FC236}">
              <a16:creationId xmlns:a16="http://schemas.microsoft.com/office/drawing/2014/main" id="{00E3468B-84A0-4AA5-856D-A99F82DE7236}"/>
            </a:ext>
          </a:extLst>
        </xdr:cNvPr>
        <xdr:cNvSpPr txBox="1"/>
      </xdr:nvSpPr>
      <xdr:spPr>
        <a:xfrm>
          <a:off x="17383202" y="171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850" name="n_4aveValue【公民館】&#10;一人当たり面積">
          <a:extLst>
            <a:ext uri="{FF2B5EF4-FFF2-40B4-BE49-F238E27FC236}">
              <a16:creationId xmlns:a16="http://schemas.microsoft.com/office/drawing/2014/main" id="{FA474E37-0D3C-4E1B-A89E-1754BABD199C}"/>
            </a:ext>
          </a:extLst>
        </xdr:cNvPr>
        <xdr:cNvSpPr txBox="1"/>
      </xdr:nvSpPr>
      <xdr:spPr>
        <a:xfrm>
          <a:off x="16592627" y="1720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86580</xdr:rowOff>
    </xdr:from>
    <xdr:ext cx="469744" cy="259045"/>
    <xdr:sp macro="" textlink="">
      <xdr:nvSpPr>
        <xdr:cNvPr id="851" name="n_1mainValue【公民館】&#10;一人当たり面積">
          <a:extLst>
            <a:ext uri="{FF2B5EF4-FFF2-40B4-BE49-F238E27FC236}">
              <a16:creationId xmlns:a16="http://schemas.microsoft.com/office/drawing/2014/main" id="{605C4FB9-69C3-4644-864B-178C87DB684F}"/>
            </a:ext>
          </a:extLst>
        </xdr:cNvPr>
        <xdr:cNvSpPr txBox="1"/>
      </xdr:nvSpPr>
      <xdr:spPr>
        <a:xfrm>
          <a:off x="18983402" y="1757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89324</xdr:rowOff>
    </xdr:from>
    <xdr:ext cx="469744" cy="259045"/>
    <xdr:sp macro="" textlink="">
      <xdr:nvSpPr>
        <xdr:cNvPr id="852" name="n_2mainValue【公民館】&#10;一人当たり面積">
          <a:extLst>
            <a:ext uri="{FF2B5EF4-FFF2-40B4-BE49-F238E27FC236}">
              <a16:creationId xmlns:a16="http://schemas.microsoft.com/office/drawing/2014/main" id="{1BAA4FEA-A28E-441D-A4B9-CAF7EF882A28}"/>
            </a:ext>
          </a:extLst>
        </xdr:cNvPr>
        <xdr:cNvSpPr txBox="1"/>
      </xdr:nvSpPr>
      <xdr:spPr>
        <a:xfrm>
          <a:off x="18183302" y="1757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93896</xdr:rowOff>
    </xdr:from>
    <xdr:ext cx="469744" cy="259045"/>
    <xdr:sp macro="" textlink="">
      <xdr:nvSpPr>
        <xdr:cNvPr id="853" name="n_3mainValue【公民館】&#10;一人当たり面積">
          <a:extLst>
            <a:ext uri="{FF2B5EF4-FFF2-40B4-BE49-F238E27FC236}">
              <a16:creationId xmlns:a16="http://schemas.microsoft.com/office/drawing/2014/main" id="{7CAC2319-2A8B-4FEC-A72B-2F983C488CD0}"/>
            </a:ext>
          </a:extLst>
        </xdr:cNvPr>
        <xdr:cNvSpPr txBox="1"/>
      </xdr:nvSpPr>
      <xdr:spPr>
        <a:xfrm>
          <a:off x="17383202" y="1758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54" name="n_4mainValue【公民館】&#10;一人当たり面積">
          <a:extLst>
            <a:ext uri="{FF2B5EF4-FFF2-40B4-BE49-F238E27FC236}">
              <a16:creationId xmlns:a16="http://schemas.microsoft.com/office/drawing/2014/main" id="{05BD1550-1B48-4937-A801-158B260B40EC}"/>
            </a:ext>
          </a:extLst>
        </xdr:cNvPr>
        <xdr:cNvSpPr txBox="1"/>
      </xdr:nvSpPr>
      <xdr:spPr>
        <a:xfrm>
          <a:off x="16592627" y="1758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63453AF7-6587-4461-9D60-8BA497AD5DE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AD395CF8-2643-4019-A9B5-1FC255B41A5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5891CEC3-32F1-4A19-9ACA-B216CC4A4EB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学校施設、公営住宅、公民館であり、老朽化対策が課題となっている。特に有形固定資産減価償却率が高くなっている学校施設については、学校再編計画等との整合を図りながら、施設の集約化や長寿命化を進め、老朽化対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673754-E293-47C9-A96D-4EB9E551165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73B8D4-489A-4105-A3D1-E83F28C9F19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92993F8-89CD-4AD9-9EB1-6039DD01A70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4E73F5E-0C54-40A0-B06C-4056813ABDE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宮城県蔵王町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98382DC-353E-4757-883B-7F47FB8DFFA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4736C70-E052-4026-B813-B018E3A91EF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14B616-A1AD-44DD-B3BC-82F860A0548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0222EC-E3C7-4872-9807-5DDD0F11E83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67BFBC7-5923-433A-B818-38E281A2BF3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EFDA88-1793-45FB-9606-4D66CAB84B7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10,916
10,749
152.83
8,328,860
8,041,813
225,169
4,410,535
4,995,483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65E6FC-5BF4-49F5-A20B-FB136E08AF4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81C230-424D-4E2F-8E63-86D7096E4F8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51794DE-FD31-49C5-824A-1DE502163DC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9D11BB-A8EB-44AB-841D-4425A5EEDB2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9FA51C7-5490-4FE0-A360-B766EB6A68D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D32F7C4-F40D-4B34-A88D-8F822C92D676}"/>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85E04F-9076-40CC-85A8-791410F4AD1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F512E73-6954-48CB-99CE-AC2646DDEA7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A2B9C8-5739-4D3F-BAE0-833D2B68D20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796AA70-57D9-4810-A982-9AFA7C6B1FA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16AB67-3DA8-466C-8D0E-25CAC0E4835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BA54E2-9707-4565-83F7-6B66A2A8441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343289F-8B16-4906-8F2A-0D755663C50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14E527-CFAD-4085-B441-9E9F654D35FD}"/>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6798FED-0788-41E5-AFDD-4016825A376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C593E4-DAD5-45A1-B453-2A3FBC1B7A6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EC74C39-8400-4097-B950-939FB83EC44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FF3922E-B462-4F21-8292-951A50A455C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D6C56C2-6DD2-4B5D-B075-C273B362AC9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00A7C6-9832-44DB-882E-957A0E9A85D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6962A6A-6060-47E9-9AD3-13B61C6410F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7E7D824-5AB8-43B4-948C-FF945F0CB45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0625912-8C74-4584-A8CA-26FB5F92C26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684B826-D188-4B32-90D2-236AA22128F6}"/>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4669E77-C06C-4F24-A12D-29B816F9174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15B9D8-B25F-42C8-A0EE-9D57E5A4AF1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8EB17D7-3EAC-45D4-A932-62D197D6D3D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FBE892B-1533-48E0-91E4-4B584E1B5E7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8F6D65-086A-47AE-A601-F070EE2F7F25}"/>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75FC2B-DB19-42DA-8B0B-266978371BE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6380B8-C296-447F-BF73-6C3687758BE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BD95ED7-D345-4CB7-82BF-8B6BCCBCEA3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328D2D9-777D-4925-B8E0-8E4A8C88C6DA}"/>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3B65F0B-77DD-4D26-AAEB-9E6127B9C22B}"/>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6FE51DE-4493-4B95-B986-F95D059E6A9E}"/>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96D8FCF-6CC1-4EDF-ADD9-7F2E02216A97}"/>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BD46398-170E-45C4-B3A0-D76AE67D7EF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69EAADC-FA2A-4D0B-AE29-78EDE1865FB4}"/>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EDEE7BB-94B3-4958-9752-E90D00BCE4EA}"/>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3D561CD-7769-4AAE-9919-22FD03EC85A9}"/>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6DB42EB-5D62-494C-A3AB-C5B50693B9FC}"/>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332F5C2-0327-44D7-B706-5FD03AB5CDBF}"/>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3C07527-0F15-4127-B64E-86895B2F443D}"/>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B2B819E-103D-4C88-8EF0-34C63FD7024F}"/>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7246340-CBF2-429A-9C75-0E0679D4EAB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AA90D95-DF42-43BE-88A6-5B4854A1CA5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02319FBA-1BCA-4B52-8F99-35861080B428}"/>
            </a:ext>
          </a:extLst>
        </xdr:cNvPr>
        <xdr:cNvCxnSpPr/>
      </xdr:nvCxnSpPr>
      <xdr:spPr>
        <a:xfrm flipV="1">
          <a:off x="4180840" y="5494474"/>
          <a:ext cx="0" cy="1384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AE3FA044-AF54-4E0B-9AD9-4A78F6E3A167}"/>
            </a:ext>
          </a:extLst>
        </xdr:cNvPr>
        <xdr:cNvSpPr txBox="1"/>
      </xdr:nvSpPr>
      <xdr:spPr>
        <a:xfrm>
          <a:off x="4219575" y="688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3261CD86-E438-460C-9DD6-49ED9CEAD3BE}"/>
            </a:ext>
          </a:extLst>
        </xdr:cNvPr>
        <xdr:cNvCxnSpPr/>
      </xdr:nvCxnSpPr>
      <xdr:spPr>
        <a:xfrm>
          <a:off x="4105275" y="68785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88FB53BD-C635-4279-9B83-F6FA584367D5}"/>
            </a:ext>
          </a:extLst>
        </xdr:cNvPr>
        <xdr:cNvSpPr txBox="1"/>
      </xdr:nvSpPr>
      <xdr:spPr>
        <a:xfrm>
          <a:off x="4219575" y="52792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A72538AB-FB2D-482C-9A7B-64B2AB005968}"/>
            </a:ext>
          </a:extLst>
        </xdr:cNvPr>
        <xdr:cNvCxnSpPr/>
      </xdr:nvCxnSpPr>
      <xdr:spPr>
        <a:xfrm>
          <a:off x="4105275" y="54944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F8B74E44-FD68-418A-B8B0-8DD969CE7599}"/>
            </a:ext>
          </a:extLst>
        </xdr:cNvPr>
        <xdr:cNvSpPr txBox="1"/>
      </xdr:nvSpPr>
      <xdr:spPr>
        <a:xfrm>
          <a:off x="4219575" y="60895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F2F83A9E-168F-46F8-BC77-BC9C29D99890}"/>
            </a:ext>
          </a:extLst>
        </xdr:cNvPr>
        <xdr:cNvSpPr/>
      </xdr:nvSpPr>
      <xdr:spPr>
        <a:xfrm>
          <a:off x="4124325" y="61143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B92EBED3-2B14-40F8-9ABC-48FA75146EA9}"/>
            </a:ext>
          </a:extLst>
        </xdr:cNvPr>
        <xdr:cNvSpPr/>
      </xdr:nvSpPr>
      <xdr:spPr>
        <a:xfrm>
          <a:off x="3381375" y="60701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67D57AEC-D1E4-4A5A-9A6C-0E407491EAEA}"/>
            </a:ext>
          </a:extLst>
        </xdr:cNvPr>
        <xdr:cNvSpPr/>
      </xdr:nvSpPr>
      <xdr:spPr>
        <a:xfrm>
          <a:off x="2571750" y="59998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682B43E5-CBD6-4B2E-B429-14631FB3BB02}"/>
            </a:ext>
          </a:extLst>
        </xdr:cNvPr>
        <xdr:cNvSpPr/>
      </xdr:nvSpPr>
      <xdr:spPr>
        <a:xfrm>
          <a:off x="1781175" y="59459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0C11F45D-0A61-4CCE-8FF8-3A8097C2A856}"/>
            </a:ext>
          </a:extLst>
        </xdr:cNvPr>
        <xdr:cNvSpPr/>
      </xdr:nvSpPr>
      <xdr:spPr>
        <a:xfrm>
          <a:off x="981075" y="5918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FA45325-2587-4EF0-AD47-7CF4452C50C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26AE2EF-3A92-43D8-8F89-E05F102AF14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7387E11-EF30-474C-ADDA-2CB57D624E4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0D8BAD0-19F7-467C-B136-2A8A52476702}"/>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E99E440-2C2C-4A31-ADCD-7D0EBC714E7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90714</xdr:rowOff>
    </xdr:from>
    <xdr:to>
      <xdr:col>24</xdr:col>
      <xdr:colOff>114300</xdr:colOff>
      <xdr:row>37</xdr:row>
      <xdr:rowOff>20864</xdr:rowOff>
    </xdr:to>
    <xdr:sp macro="" textlink="">
      <xdr:nvSpPr>
        <xdr:cNvPr id="74" name="楕円 73">
          <a:extLst>
            <a:ext uri="{FF2B5EF4-FFF2-40B4-BE49-F238E27FC236}">
              <a16:creationId xmlns:a16="http://schemas.microsoft.com/office/drawing/2014/main" id="{7A128A0A-FA45-45A3-B467-A4685250523A}"/>
            </a:ext>
          </a:extLst>
        </xdr:cNvPr>
        <xdr:cNvSpPr/>
      </xdr:nvSpPr>
      <xdr:spPr>
        <a:xfrm>
          <a:off x="4124325" y="59263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113591</xdr:rowOff>
    </xdr:from>
    <xdr:ext cx="405111" cy="259045"/>
    <xdr:sp macro="" textlink="">
      <xdr:nvSpPr>
        <xdr:cNvPr id="75" name="【図書館】&#10;有形固定資産減価償却率該当値テキスト">
          <a:extLst>
            <a:ext uri="{FF2B5EF4-FFF2-40B4-BE49-F238E27FC236}">
              <a16:creationId xmlns:a16="http://schemas.microsoft.com/office/drawing/2014/main" id="{9E60C086-16AA-4ECF-AF1B-942AAE7C2BF7}"/>
            </a:ext>
          </a:extLst>
        </xdr:cNvPr>
        <xdr:cNvSpPr txBox="1"/>
      </xdr:nvSpPr>
      <xdr:spPr>
        <a:xfrm>
          <a:off x="4219575" y="579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58057</xdr:rowOff>
    </xdr:from>
    <xdr:to>
      <xdr:col>20</xdr:col>
      <xdr:colOff>38100</xdr:colOff>
      <xdr:row>36</xdr:row>
      <xdr:rowOff>159657</xdr:rowOff>
    </xdr:to>
    <xdr:sp macro="" textlink="">
      <xdr:nvSpPr>
        <xdr:cNvPr id="76" name="楕円 75">
          <a:extLst>
            <a:ext uri="{FF2B5EF4-FFF2-40B4-BE49-F238E27FC236}">
              <a16:creationId xmlns:a16="http://schemas.microsoft.com/office/drawing/2014/main" id="{7850B008-180F-48DC-A6AC-1F480E368459}"/>
            </a:ext>
          </a:extLst>
        </xdr:cNvPr>
        <xdr:cNvSpPr/>
      </xdr:nvSpPr>
      <xdr:spPr>
        <a:xfrm>
          <a:off x="3381375" y="58968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108857</xdr:rowOff>
    </xdr:from>
    <xdr:to>
      <xdr:col>24</xdr:col>
      <xdr:colOff>63500</xdr:colOff>
      <xdr:row>36</xdr:row>
      <xdr:rowOff>141514</xdr:rowOff>
    </xdr:to>
    <xdr:cxnSp macro="">
      <xdr:nvCxnSpPr>
        <xdr:cNvPr id="77" name="直線コネクタ 76">
          <a:extLst>
            <a:ext uri="{FF2B5EF4-FFF2-40B4-BE49-F238E27FC236}">
              <a16:creationId xmlns:a16="http://schemas.microsoft.com/office/drawing/2014/main" id="{9DCF1A07-81DB-44E7-A1DF-781112ABE0E6}"/>
            </a:ext>
          </a:extLst>
        </xdr:cNvPr>
        <xdr:cNvCxnSpPr/>
      </xdr:nvCxnSpPr>
      <xdr:spPr>
        <a:xfrm>
          <a:off x="3429000" y="5944507"/>
          <a:ext cx="7524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8" name="楕円 77">
          <a:extLst>
            <a:ext uri="{FF2B5EF4-FFF2-40B4-BE49-F238E27FC236}">
              <a16:creationId xmlns:a16="http://schemas.microsoft.com/office/drawing/2014/main" id="{1D65EE65-F8DA-4549-A3E7-D41B2C863888}"/>
            </a:ext>
          </a:extLst>
        </xdr:cNvPr>
        <xdr:cNvSpPr/>
      </xdr:nvSpPr>
      <xdr:spPr>
        <a:xfrm>
          <a:off x="2571750" y="5867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36</xdr:row>
      <xdr:rowOff>108857</xdr:rowOff>
    </xdr:to>
    <xdr:cxnSp macro="">
      <xdr:nvCxnSpPr>
        <xdr:cNvPr id="79" name="直線コネクタ 78">
          <a:extLst>
            <a:ext uri="{FF2B5EF4-FFF2-40B4-BE49-F238E27FC236}">
              <a16:creationId xmlns:a16="http://schemas.microsoft.com/office/drawing/2014/main" id="{97A4AD78-EB9E-4FAC-B30C-64E6884E8C67}"/>
            </a:ext>
          </a:extLst>
        </xdr:cNvPr>
        <xdr:cNvCxnSpPr/>
      </xdr:nvCxnSpPr>
      <xdr:spPr>
        <a:xfrm>
          <a:off x="2619375" y="5915025"/>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164193</xdr:rowOff>
    </xdr:from>
    <xdr:to>
      <xdr:col>10</xdr:col>
      <xdr:colOff>165100</xdr:colOff>
      <xdr:row>36</xdr:row>
      <xdr:rowOff>94343</xdr:rowOff>
    </xdr:to>
    <xdr:sp macro="" textlink="">
      <xdr:nvSpPr>
        <xdr:cNvPr id="80" name="楕円 79">
          <a:extLst>
            <a:ext uri="{FF2B5EF4-FFF2-40B4-BE49-F238E27FC236}">
              <a16:creationId xmlns:a16="http://schemas.microsoft.com/office/drawing/2014/main" id="{5BA177B9-8EAF-4891-8135-8FE9790BEEFA}"/>
            </a:ext>
          </a:extLst>
        </xdr:cNvPr>
        <xdr:cNvSpPr/>
      </xdr:nvSpPr>
      <xdr:spPr>
        <a:xfrm>
          <a:off x="1781175" y="58379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43543</xdr:rowOff>
    </xdr:from>
    <xdr:to>
      <xdr:col>15</xdr:col>
      <xdr:colOff>50800</xdr:colOff>
      <xdr:row>36</xdr:row>
      <xdr:rowOff>76200</xdr:rowOff>
    </xdr:to>
    <xdr:cxnSp macro="">
      <xdr:nvCxnSpPr>
        <xdr:cNvPr id="81" name="直線コネクタ 80">
          <a:extLst>
            <a:ext uri="{FF2B5EF4-FFF2-40B4-BE49-F238E27FC236}">
              <a16:creationId xmlns:a16="http://schemas.microsoft.com/office/drawing/2014/main" id="{CB8B9ED8-1249-4FF7-B191-89A32329220D}"/>
            </a:ext>
          </a:extLst>
        </xdr:cNvPr>
        <xdr:cNvCxnSpPr/>
      </xdr:nvCxnSpPr>
      <xdr:spPr>
        <a:xfrm>
          <a:off x="1828800" y="5885543"/>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131536</xdr:rowOff>
    </xdr:from>
    <xdr:to>
      <xdr:col>6</xdr:col>
      <xdr:colOff>38100</xdr:colOff>
      <xdr:row>36</xdr:row>
      <xdr:rowOff>61686</xdr:rowOff>
    </xdr:to>
    <xdr:sp macro="" textlink="">
      <xdr:nvSpPr>
        <xdr:cNvPr id="82" name="楕円 81">
          <a:extLst>
            <a:ext uri="{FF2B5EF4-FFF2-40B4-BE49-F238E27FC236}">
              <a16:creationId xmlns:a16="http://schemas.microsoft.com/office/drawing/2014/main" id="{F4B2626E-8441-4D4C-8A97-BF83B15909FB}"/>
            </a:ext>
          </a:extLst>
        </xdr:cNvPr>
        <xdr:cNvSpPr/>
      </xdr:nvSpPr>
      <xdr:spPr>
        <a:xfrm>
          <a:off x="981075" y="5808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10886</xdr:rowOff>
    </xdr:from>
    <xdr:to>
      <xdr:col>10</xdr:col>
      <xdr:colOff>114300</xdr:colOff>
      <xdr:row>36</xdr:row>
      <xdr:rowOff>43543</xdr:rowOff>
    </xdr:to>
    <xdr:cxnSp macro="">
      <xdr:nvCxnSpPr>
        <xdr:cNvPr id="83" name="直線コネクタ 82">
          <a:extLst>
            <a:ext uri="{FF2B5EF4-FFF2-40B4-BE49-F238E27FC236}">
              <a16:creationId xmlns:a16="http://schemas.microsoft.com/office/drawing/2014/main" id="{126A0273-DFC3-43FA-B647-84BD0F134B09}"/>
            </a:ext>
          </a:extLst>
        </xdr:cNvPr>
        <xdr:cNvCxnSpPr/>
      </xdr:nvCxnSpPr>
      <xdr:spPr>
        <a:xfrm>
          <a:off x="1028700" y="5846536"/>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049122BF-6BF2-40BC-9F99-B19CA885CD82}"/>
            </a:ext>
          </a:extLst>
        </xdr:cNvPr>
        <xdr:cNvSpPr txBox="1"/>
      </xdr:nvSpPr>
      <xdr:spPr>
        <a:xfrm>
          <a:off x="3239144" y="6162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5EF6B00B-CFE9-480C-8889-11AA26946D70}"/>
            </a:ext>
          </a:extLst>
        </xdr:cNvPr>
        <xdr:cNvSpPr txBox="1"/>
      </xdr:nvSpPr>
      <xdr:spPr>
        <a:xfrm>
          <a:off x="2439044" y="6089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17AFC0D9-755A-49CC-B319-6467A7A3888A}"/>
            </a:ext>
          </a:extLst>
        </xdr:cNvPr>
        <xdr:cNvSpPr txBox="1"/>
      </xdr:nvSpPr>
      <xdr:spPr>
        <a:xfrm>
          <a:off x="1648469" y="602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79880ACB-46B0-4723-B36B-A1B7F2E1CB32}"/>
            </a:ext>
          </a:extLst>
        </xdr:cNvPr>
        <xdr:cNvSpPr txBox="1"/>
      </xdr:nvSpPr>
      <xdr:spPr>
        <a:xfrm>
          <a:off x="848369" y="600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4734</xdr:rowOff>
    </xdr:from>
    <xdr:ext cx="405111" cy="259045"/>
    <xdr:sp macro="" textlink="">
      <xdr:nvSpPr>
        <xdr:cNvPr id="88" name="n_1mainValue【図書館】&#10;有形固定資産減価償却率">
          <a:extLst>
            <a:ext uri="{FF2B5EF4-FFF2-40B4-BE49-F238E27FC236}">
              <a16:creationId xmlns:a16="http://schemas.microsoft.com/office/drawing/2014/main" id="{F5FBCED1-C0CF-4302-ABAD-20D18F89F32E}"/>
            </a:ext>
          </a:extLst>
        </xdr:cNvPr>
        <xdr:cNvSpPr txBox="1"/>
      </xdr:nvSpPr>
      <xdr:spPr>
        <a:xfrm>
          <a:off x="3239144" y="5684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89" name="n_2mainValue【図書館】&#10;有形固定資産減価償却率">
          <a:extLst>
            <a:ext uri="{FF2B5EF4-FFF2-40B4-BE49-F238E27FC236}">
              <a16:creationId xmlns:a16="http://schemas.microsoft.com/office/drawing/2014/main" id="{982AB33B-7736-4EB0-A4B4-F2CA0C2905A2}"/>
            </a:ext>
          </a:extLst>
        </xdr:cNvPr>
        <xdr:cNvSpPr txBox="1"/>
      </xdr:nvSpPr>
      <xdr:spPr>
        <a:xfrm>
          <a:off x="2439044"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110870</xdr:rowOff>
    </xdr:from>
    <xdr:ext cx="405111" cy="259045"/>
    <xdr:sp macro="" textlink="">
      <xdr:nvSpPr>
        <xdr:cNvPr id="90" name="n_3mainValue【図書館】&#10;有形固定資産減価償却率">
          <a:extLst>
            <a:ext uri="{FF2B5EF4-FFF2-40B4-BE49-F238E27FC236}">
              <a16:creationId xmlns:a16="http://schemas.microsoft.com/office/drawing/2014/main" id="{3EC1272B-4BC8-42F1-B903-F93969B56BCF}"/>
            </a:ext>
          </a:extLst>
        </xdr:cNvPr>
        <xdr:cNvSpPr txBox="1"/>
      </xdr:nvSpPr>
      <xdr:spPr>
        <a:xfrm>
          <a:off x="1648469" y="562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78213</xdr:rowOff>
    </xdr:from>
    <xdr:ext cx="405111" cy="259045"/>
    <xdr:sp macro="" textlink="">
      <xdr:nvSpPr>
        <xdr:cNvPr id="91" name="n_4mainValue【図書館】&#10;有形固定資産減価償却率">
          <a:extLst>
            <a:ext uri="{FF2B5EF4-FFF2-40B4-BE49-F238E27FC236}">
              <a16:creationId xmlns:a16="http://schemas.microsoft.com/office/drawing/2014/main" id="{89635345-06C0-4959-B1FD-964451A215B7}"/>
            </a:ext>
          </a:extLst>
        </xdr:cNvPr>
        <xdr:cNvSpPr txBox="1"/>
      </xdr:nvSpPr>
      <xdr:spPr>
        <a:xfrm>
          <a:off x="848369" y="559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C82A982-E700-41C6-80CA-A8608B0D9CC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5C847C9-50F0-4846-87C6-56BC679AFC82}"/>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C4F19A6-58B0-486F-A4E1-0A14A7E01E5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B933FB5-265A-4A65-BA92-E8A14872C68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72D5F79-2AE5-4BB5-9FBF-A404951DC5D0}"/>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6ED4155-5AA3-4A71-B156-E412F9A60E8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6F29C87-9A84-43E9-8BBB-FA984EE3B1B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B7C25D2-E81F-40D0-B820-4517165EEE2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C4CF694-31E1-40DC-93D8-495433665362}"/>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8AF8D77-1ADD-4CF7-9B25-FED1BEAECC0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6CE8C14-36F8-4A87-8A38-C1E502000547}"/>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E2C9229-8074-4EE1-8435-E1A78A7CBB7C}"/>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EBE9577D-63D3-42A7-AB59-11F225D4BF0B}"/>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2EE503EB-9627-43CC-9EC2-6FBBD1C406E0}"/>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0883124-BAFF-4FF1-A650-F2EC188D4C8B}"/>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C200DCCA-D77D-4DCD-989B-2B541EAF0D98}"/>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BA85F59-FADF-43CD-BE55-AB905694D399}"/>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46B3139-93F7-403B-9689-C2DC5E2636CB}"/>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9F0AFEB-1C4D-411B-BAFE-75D80AEF28E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CD6F60C-5DC5-41B5-AEB9-0AB915F3E0DD}"/>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B6EDD84-4707-4F74-BA59-057E5D2812C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EC0F5305-6396-4615-9193-9E44C99E37C4}"/>
            </a:ext>
          </a:extLst>
        </xdr:cNvPr>
        <xdr:cNvCxnSpPr/>
      </xdr:nvCxnSpPr>
      <xdr:spPr>
        <a:xfrm flipV="1">
          <a:off x="9429115" y="554228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89B5DEE6-75D5-447C-BAD0-EAD503A53B21}"/>
            </a:ext>
          </a:extLst>
        </xdr:cNvPr>
        <xdr:cNvSpPr txBox="1"/>
      </xdr:nvSpPr>
      <xdr:spPr>
        <a:xfrm>
          <a:off x="9467850"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AA00E759-3E1D-4E10-BD46-7042A1C3138E}"/>
            </a:ext>
          </a:extLst>
        </xdr:cNvPr>
        <xdr:cNvCxnSpPr/>
      </xdr:nvCxnSpPr>
      <xdr:spPr>
        <a:xfrm>
          <a:off x="9363075" y="67329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0085F5B4-9CBF-4EE3-88CB-6E45A7A076C4}"/>
            </a:ext>
          </a:extLst>
        </xdr:cNvPr>
        <xdr:cNvSpPr txBox="1"/>
      </xdr:nvSpPr>
      <xdr:spPr>
        <a:xfrm>
          <a:off x="9467850" y="53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06662777-E101-4EF0-AF6A-21B9296966FC}"/>
            </a:ext>
          </a:extLst>
        </xdr:cNvPr>
        <xdr:cNvCxnSpPr/>
      </xdr:nvCxnSpPr>
      <xdr:spPr>
        <a:xfrm>
          <a:off x="9363075" y="55422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379432B5-299B-45AF-8951-02132C2A3F51}"/>
            </a:ext>
          </a:extLst>
        </xdr:cNvPr>
        <xdr:cNvSpPr txBox="1"/>
      </xdr:nvSpPr>
      <xdr:spPr>
        <a:xfrm>
          <a:off x="9467850" y="610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0251B91D-8F3E-4305-8344-0CC196F4EFB1}"/>
            </a:ext>
          </a:extLst>
        </xdr:cNvPr>
        <xdr:cNvSpPr/>
      </xdr:nvSpPr>
      <xdr:spPr>
        <a:xfrm>
          <a:off x="9401175" y="624611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D506A54C-5A70-4757-A3EF-6B2ABBA96EC3}"/>
            </a:ext>
          </a:extLst>
        </xdr:cNvPr>
        <xdr:cNvSpPr/>
      </xdr:nvSpPr>
      <xdr:spPr>
        <a:xfrm>
          <a:off x="8639175" y="62795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DD186F60-3665-4D1E-BC63-84969F6B9F84}"/>
            </a:ext>
          </a:extLst>
        </xdr:cNvPr>
        <xdr:cNvSpPr/>
      </xdr:nvSpPr>
      <xdr:spPr>
        <a:xfrm>
          <a:off x="7839075" y="626897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E6F2F4D8-011F-4CBD-B80C-375A631E6BEF}"/>
            </a:ext>
          </a:extLst>
        </xdr:cNvPr>
        <xdr:cNvSpPr/>
      </xdr:nvSpPr>
      <xdr:spPr>
        <a:xfrm>
          <a:off x="7029450" y="628726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27F259C5-FC41-40DE-B417-61A7EFA4F579}"/>
            </a:ext>
          </a:extLst>
        </xdr:cNvPr>
        <xdr:cNvSpPr/>
      </xdr:nvSpPr>
      <xdr:spPr>
        <a:xfrm>
          <a:off x="6238875" y="62978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975A427-A2CD-4A80-B3C4-4D3B693149B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1DF849F-B575-404B-A09F-3549E8A3991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8E160BA-052A-46D2-B421-6CF230F542F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50125BF-1177-4D4A-BD45-2EC7687D90B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C5C9C02-1A4F-44DC-A580-AE50F98DF8A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137414</xdr:rowOff>
    </xdr:from>
    <xdr:to>
      <xdr:col>55</xdr:col>
      <xdr:colOff>50800</xdr:colOff>
      <xdr:row>40</xdr:row>
      <xdr:rowOff>67564</xdr:rowOff>
    </xdr:to>
    <xdr:sp macro="" textlink="">
      <xdr:nvSpPr>
        <xdr:cNvPr id="129" name="楕円 128">
          <a:extLst>
            <a:ext uri="{FF2B5EF4-FFF2-40B4-BE49-F238E27FC236}">
              <a16:creationId xmlns:a16="http://schemas.microsoft.com/office/drawing/2014/main" id="{79DBFB7E-AE06-424E-970C-162E4BB303B1}"/>
            </a:ext>
          </a:extLst>
        </xdr:cNvPr>
        <xdr:cNvSpPr/>
      </xdr:nvSpPr>
      <xdr:spPr>
        <a:xfrm>
          <a:off x="9401175" y="6465189"/>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115841</xdr:rowOff>
    </xdr:from>
    <xdr:ext cx="469744" cy="259045"/>
    <xdr:sp macro="" textlink="">
      <xdr:nvSpPr>
        <xdr:cNvPr id="130" name="【図書館】&#10;一人当たり面積該当値テキスト">
          <a:extLst>
            <a:ext uri="{FF2B5EF4-FFF2-40B4-BE49-F238E27FC236}">
              <a16:creationId xmlns:a16="http://schemas.microsoft.com/office/drawing/2014/main" id="{AD65A9A4-4576-4DE0-840E-CCC7E97892A8}"/>
            </a:ext>
          </a:extLst>
        </xdr:cNvPr>
        <xdr:cNvSpPr txBox="1"/>
      </xdr:nvSpPr>
      <xdr:spPr>
        <a:xfrm>
          <a:off x="9467850" y="644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141986</xdr:rowOff>
    </xdr:from>
    <xdr:to>
      <xdr:col>50</xdr:col>
      <xdr:colOff>165100</xdr:colOff>
      <xdr:row>40</xdr:row>
      <xdr:rowOff>72136</xdr:rowOff>
    </xdr:to>
    <xdr:sp macro="" textlink="">
      <xdr:nvSpPr>
        <xdr:cNvPr id="131" name="楕円 130">
          <a:extLst>
            <a:ext uri="{FF2B5EF4-FFF2-40B4-BE49-F238E27FC236}">
              <a16:creationId xmlns:a16="http://schemas.microsoft.com/office/drawing/2014/main" id="{9DBEF022-53B4-4C11-AA8A-E0B0593C11E4}"/>
            </a:ext>
          </a:extLst>
        </xdr:cNvPr>
        <xdr:cNvSpPr/>
      </xdr:nvSpPr>
      <xdr:spPr>
        <a:xfrm>
          <a:off x="8639175" y="646976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xdr:rowOff>
    </xdr:from>
    <xdr:to>
      <xdr:col>55</xdr:col>
      <xdr:colOff>0</xdr:colOff>
      <xdr:row>40</xdr:row>
      <xdr:rowOff>21336</xdr:rowOff>
    </xdr:to>
    <xdr:cxnSp macro="">
      <xdr:nvCxnSpPr>
        <xdr:cNvPr id="132" name="直線コネクタ 131">
          <a:extLst>
            <a:ext uri="{FF2B5EF4-FFF2-40B4-BE49-F238E27FC236}">
              <a16:creationId xmlns:a16="http://schemas.microsoft.com/office/drawing/2014/main" id="{89C09F8C-6012-44C9-AF40-F4DC938EF649}"/>
            </a:ext>
          </a:extLst>
        </xdr:cNvPr>
        <xdr:cNvCxnSpPr/>
      </xdr:nvCxnSpPr>
      <xdr:spPr>
        <a:xfrm flipV="1">
          <a:off x="8686800" y="6503289"/>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146558</xdr:rowOff>
    </xdr:from>
    <xdr:to>
      <xdr:col>46</xdr:col>
      <xdr:colOff>38100</xdr:colOff>
      <xdr:row>40</xdr:row>
      <xdr:rowOff>76708</xdr:rowOff>
    </xdr:to>
    <xdr:sp macro="" textlink="">
      <xdr:nvSpPr>
        <xdr:cNvPr id="133" name="楕円 132">
          <a:extLst>
            <a:ext uri="{FF2B5EF4-FFF2-40B4-BE49-F238E27FC236}">
              <a16:creationId xmlns:a16="http://schemas.microsoft.com/office/drawing/2014/main" id="{060C25F0-2CF0-454B-8038-574DC9FC77F6}"/>
            </a:ext>
          </a:extLst>
        </xdr:cNvPr>
        <xdr:cNvSpPr/>
      </xdr:nvSpPr>
      <xdr:spPr>
        <a:xfrm>
          <a:off x="7839075" y="64679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21336</xdr:rowOff>
    </xdr:from>
    <xdr:to>
      <xdr:col>50</xdr:col>
      <xdr:colOff>114300</xdr:colOff>
      <xdr:row>40</xdr:row>
      <xdr:rowOff>25908</xdr:rowOff>
    </xdr:to>
    <xdr:cxnSp macro="">
      <xdr:nvCxnSpPr>
        <xdr:cNvPr id="134" name="直線コネクタ 133">
          <a:extLst>
            <a:ext uri="{FF2B5EF4-FFF2-40B4-BE49-F238E27FC236}">
              <a16:creationId xmlns:a16="http://schemas.microsoft.com/office/drawing/2014/main" id="{38BDB6A3-965F-4346-844A-01D12AF19E9D}"/>
            </a:ext>
          </a:extLst>
        </xdr:cNvPr>
        <xdr:cNvCxnSpPr/>
      </xdr:nvCxnSpPr>
      <xdr:spPr>
        <a:xfrm flipV="1">
          <a:off x="7886700" y="6507861"/>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151130</xdr:rowOff>
    </xdr:from>
    <xdr:to>
      <xdr:col>41</xdr:col>
      <xdr:colOff>101600</xdr:colOff>
      <xdr:row>40</xdr:row>
      <xdr:rowOff>81280</xdr:rowOff>
    </xdr:to>
    <xdr:sp macro="" textlink="">
      <xdr:nvSpPr>
        <xdr:cNvPr id="135" name="楕円 134">
          <a:extLst>
            <a:ext uri="{FF2B5EF4-FFF2-40B4-BE49-F238E27FC236}">
              <a16:creationId xmlns:a16="http://schemas.microsoft.com/office/drawing/2014/main" id="{70DB256C-23F9-4C37-8C9E-50D72AD6C6A5}"/>
            </a:ext>
          </a:extLst>
        </xdr:cNvPr>
        <xdr:cNvSpPr/>
      </xdr:nvSpPr>
      <xdr:spPr>
        <a:xfrm>
          <a:off x="7029450" y="64757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25908</xdr:rowOff>
    </xdr:from>
    <xdr:to>
      <xdr:col>45</xdr:col>
      <xdr:colOff>177800</xdr:colOff>
      <xdr:row>40</xdr:row>
      <xdr:rowOff>30480</xdr:rowOff>
    </xdr:to>
    <xdr:cxnSp macro="">
      <xdr:nvCxnSpPr>
        <xdr:cNvPr id="136" name="直線コネクタ 135">
          <a:extLst>
            <a:ext uri="{FF2B5EF4-FFF2-40B4-BE49-F238E27FC236}">
              <a16:creationId xmlns:a16="http://schemas.microsoft.com/office/drawing/2014/main" id="{524EC2E1-8457-424B-93DC-FB212A439308}"/>
            </a:ext>
          </a:extLst>
        </xdr:cNvPr>
        <xdr:cNvCxnSpPr/>
      </xdr:nvCxnSpPr>
      <xdr:spPr>
        <a:xfrm flipV="1">
          <a:off x="7077075" y="651560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160274</xdr:rowOff>
    </xdr:from>
    <xdr:to>
      <xdr:col>36</xdr:col>
      <xdr:colOff>165100</xdr:colOff>
      <xdr:row>40</xdr:row>
      <xdr:rowOff>90424</xdr:rowOff>
    </xdr:to>
    <xdr:sp macro="" textlink="">
      <xdr:nvSpPr>
        <xdr:cNvPr id="137" name="楕円 136">
          <a:extLst>
            <a:ext uri="{FF2B5EF4-FFF2-40B4-BE49-F238E27FC236}">
              <a16:creationId xmlns:a16="http://schemas.microsoft.com/office/drawing/2014/main" id="{A277BF62-0975-4DD6-8787-334B50A7F630}"/>
            </a:ext>
          </a:extLst>
        </xdr:cNvPr>
        <xdr:cNvSpPr/>
      </xdr:nvSpPr>
      <xdr:spPr>
        <a:xfrm>
          <a:off x="6238875" y="64880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30480</xdr:rowOff>
    </xdr:from>
    <xdr:to>
      <xdr:col>41</xdr:col>
      <xdr:colOff>50800</xdr:colOff>
      <xdr:row>40</xdr:row>
      <xdr:rowOff>39624</xdr:rowOff>
    </xdr:to>
    <xdr:cxnSp macro="">
      <xdr:nvCxnSpPr>
        <xdr:cNvPr id="138" name="直線コネクタ 137">
          <a:extLst>
            <a:ext uri="{FF2B5EF4-FFF2-40B4-BE49-F238E27FC236}">
              <a16:creationId xmlns:a16="http://schemas.microsoft.com/office/drawing/2014/main" id="{71E0A9F1-9B55-49C2-9255-E27987BF3166}"/>
            </a:ext>
          </a:extLst>
        </xdr:cNvPr>
        <xdr:cNvCxnSpPr/>
      </xdr:nvCxnSpPr>
      <xdr:spPr>
        <a:xfrm flipV="1">
          <a:off x="6286500" y="6513830"/>
          <a:ext cx="79057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DAD9F4AD-341A-410D-ABB3-1719C6DBB940}"/>
            </a:ext>
          </a:extLst>
        </xdr:cNvPr>
        <xdr:cNvSpPr txBox="1"/>
      </xdr:nvSpPr>
      <xdr:spPr>
        <a:xfrm>
          <a:off x="845827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96A55E37-CBAB-4283-9B70-33BF604DF239}"/>
            </a:ext>
          </a:extLst>
        </xdr:cNvPr>
        <xdr:cNvSpPr txBox="1"/>
      </xdr:nvSpPr>
      <xdr:spPr>
        <a:xfrm>
          <a:off x="7677227" y="604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B407F047-035E-4C57-AFE2-5309DB808F2E}"/>
            </a:ext>
          </a:extLst>
        </xdr:cNvPr>
        <xdr:cNvSpPr txBox="1"/>
      </xdr:nvSpPr>
      <xdr:spPr>
        <a:xfrm>
          <a:off x="6867602" y="606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3A39F7D9-288B-4229-8C4F-01085D1F9FE7}"/>
            </a:ext>
          </a:extLst>
        </xdr:cNvPr>
        <xdr:cNvSpPr txBox="1"/>
      </xdr:nvSpPr>
      <xdr:spPr>
        <a:xfrm>
          <a:off x="6067502" y="608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63263</xdr:rowOff>
    </xdr:from>
    <xdr:ext cx="469744" cy="259045"/>
    <xdr:sp macro="" textlink="">
      <xdr:nvSpPr>
        <xdr:cNvPr id="143" name="n_1mainValue【図書館】&#10;一人当たり面積">
          <a:extLst>
            <a:ext uri="{FF2B5EF4-FFF2-40B4-BE49-F238E27FC236}">
              <a16:creationId xmlns:a16="http://schemas.microsoft.com/office/drawing/2014/main" id="{2E16B52F-08E8-477E-B493-24FA3AC4A25E}"/>
            </a:ext>
          </a:extLst>
        </xdr:cNvPr>
        <xdr:cNvSpPr txBox="1"/>
      </xdr:nvSpPr>
      <xdr:spPr>
        <a:xfrm>
          <a:off x="8458277" y="655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67835</xdr:rowOff>
    </xdr:from>
    <xdr:ext cx="469744" cy="259045"/>
    <xdr:sp macro="" textlink="">
      <xdr:nvSpPr>
        <xdr:cNvPr id="144" name="n_2mainValue【図書館】&#10;一人当たり面積">
          <a:extLst>
            <a:ext uri="{FF2B5EF4-FFF2-40B4-BE49-F238E27FC236}">
              <a16:creationId xmlns:a16="http://schemas.microsoft.com/office/drawing/2014/main" id="{F44DA09F-CF8F-4E20-B87E-9206987C2780}"/>
            </a:ext>
          </a:extLst>
        </xdr:cNvPr>
        <xdr:cNvSpPr txBox="1"/>
      </xdr:nvSpPr>
      <xdr:spPr>
        <a:xfrm>
          <a:off x="7677227"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72407</xdr:rowOff>
    </xdr:from>
    <xdr:ext cx="469744" cy="259045"/>
    <xdr:sp macro="" textlink="">
      <xdr:nvSpPr>
        <xdr:cNvPr id="145" name="n_3mainValue【図書館】&#10;一人当たり面積">
          <a:extLst>
            <a:ext uri="{FF2B5EF4-FFF2-40B4-BE49-F238E27FC236}">
              <a16:creationId xmlns:a16="http://schemas.microsoft.com/office/drawing/2014/main" id="{EA6F3538-F85D-4F75-A7FC-E4B3346C8BD8}"/>
            </a:ext>
          </a:extLst>
        </xdr:cNvPr>
        <xdr:cNvSpPr txBox="1"/>
      </xdr:nvSpPr>
      <xdr:spPr>
        <a:xfrm>
          <a:off x="6867602"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81551</xdr:rowOff>
    </xdr:from>
    <xdr:ext cx="469744" cy="259045"/>
    <xdr:sp macro="" textlink="">
      <xdr:nvSpPr>
        <xdr:cNvPr id="146" name="n_4mainValue【図書館】&#10;一人当たり面積">
          <a:extLst>
            <a:ext uri="{FF2B5EF4-FFF2-40B4-BE49-F238E27FC236}">
              <a16:creationId xmlns:a16="http://schemas.microsoft.com/office/drawing/2014/main" id="{BE10D194-88ED-4735-94DA-608B73DCF1ED}"/>
            </a:ext>
          </a:extLst>
        </xdr:cNvPr>
        <xdr:cNvSpPr txBox="1"/>
      </xdr:nvSpPr>
      <xdr:spPr>
        <a:xfrm>
          <a:off x="6067502" y="6571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FD4B6A5-E222-4FA2-B735-D9EF4557940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054B06A-CBA9-4E65-B46C-07013EFC68D4}"/>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C915021-35E4-4AFE-9666-A623B620559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C057D87-5772-4FDC-B6A5-27F0A47F127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551C944-D205-4364-A05E-31E7EEF1A4B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2FD548A-D0FC-44B5-88AD-72AAB4ACDFC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E59C157-0059-44D5-8FAB-F631BDC8F1B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96735BF-9855-499B-BAFC-B29B9D0D1ADD}"/>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5FF9942-72F0-41A9-8810-E4129DF50B9E}"/>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09FEB4F-AA9D-4AD7-BE0C-04C4D66F037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E0C9BC3-0B52-4682-A908-77D13050325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7D98E636-0CEE-4755-95BB-DD1195B4CDB1}"/>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CB18353E-7EA0-4D77-8112-D3471D683DA9}"/>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35D1E72-61E1-4DEE-AAEF-361E0706E882}"/>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50B8AEF-615A-42D0-B72C-BED3E8ECD021}"/>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9CED0BC-AA8E-44C3-8FE1-B3340C19FED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F81E352-CF14-432E-880B-02633CA4DF8F}"/>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D7C2DC5-4BC0-4A93-8C5B-8657BB28FFCA}"/>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12F6332-B315-4F88-B6C2-1C05BBB69FF4}"/>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D2F34AE1-88C5-42AA-BA98-DB957B37CE4F}"/>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F5AEA68-6690-47DD-85FA-0106B0372F01}"/>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F67629D-4119-4963-AE0C-082F59B0529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6CAF004-AF3B-4DB1-9936-80937D5C25A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12AE74E7-59BE-4C5C-A045-00FDA71F52D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BBDFD41A-8B10-4E82-989B-0AE8D00FB374}"/>
            </a:ext>
          </a:extLst>
        </xdr:cNvPr>
        <xdr:cNvCxnSpPr/>
      </xdr:nvCxnSpPr>
      <xdr:spPr>
        <a:xfrm flipV="1">
          <a:off x="4180840" y="9241155"/>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BB3BA98-4B43-4D76-BC63-E808ACDC9CF9}"/>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75FB78E-817D-4E52-A53D-E0634C5A5513}"/>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ACE1B750-293A-416D-8A59-235083A7D87E}"/>
            </a:ext>
          </a:extLst>
        </xdr:cNvPr>
        <xdr:cNvSpPr txBox="1"/>
      </xdr:nvSpPr>
      <xdr:spPr>
        <a:xfrm>
          <a:off x="4219575" y="903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C5D6B663-D5C8-4733-9161-9FF2570CE889}"/>
            </a:ext>
          </a:extLst>
        </xdr:cNvPr>
        <xdr:cNvCxnSpPr/>
      </xdr:nvCxnSpPr>
      <xdr:spPr>
        <a:xfrm>
          <a:off x="4105275" y="92411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BB9A2C44-A90A-4624-BA09-FAEACB1C6EA5}"/>
            </a:ext>
          </a:extLst>
        </xdr:cNvPr>
        <xdr:cNvSpPr txBox="1"/>
      </xdr:nvSpPr>
      <xdr:spPr>
        <a:xfrm>
          <a:off x="4219575" y="9752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EA151FEA-CF10-4DE7-83F5-7788DDE17158}"/>
            </a:ext>
          </a:extLst>
        </xdr:cNvPr>
        <xdr:cNvSpPr/>
      </xdr:nvSpPr>
      <xdr:spPr>
        <a:xfrm>
          <a:off x="4124325" y="9898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69E7907A-8A45-43A0-BCC9-CFA185E03015}"/>
            </a:ext>
          </a:extLst>
        </xdr:cNvPr>
        <xdr:cNvSpPr/>
      </xdr:nvSpPr>
      <xdr:spPr>
        <a:xfrm>
          <a:off x="3381375" y="98964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5D01C1AE-0220-467B-B306-7F605E80A92F}"/>
            </a:ext>
          </a:extLst>
        </xdr:cNvPr>
        <xdr:cNvSpPr/>
      </xdr:nvSpPr>
      <xdr:spPr>
        <a:xfrm>
          <a:off x="2571750" y="98856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BE5A3227-F5C1-4A13-B47C-14CE4FF36596}"/>
            </a:ext>
          </a:extLst>
        </xdr:cNvPr>
        <xdr:cNvSpPr/>
      </xdr:nvSpPr>
      <xdr:spPr>
        <a:xfrm>
          <a:off x="1781175" y="9876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5902451B-A066-4BF9-BE70-06C66A6013D5}"/>
            </a:ext>
          </a:extLst>
        </xdr:cNvPr>
        <xdr:cNvSpPr/>
      </xdr:nvSpPr>
      <xdr:spPr>
        <a:xfrm>
          <a:off x="981075" y="983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7A6B606-0AB7-49CC-83A7-8BEA0AA4F1D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95E9679-56C0-49A7-B500-05472D02B12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8DAD44A-4C69-4FF3-9C1B-E64E8D0379C9}"/>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6520A2F-18C5-4B54-926F-345E0D7A977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DBA4D2-C45B-414B-9446-7C496313ABC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63500</xdr:rowOff>
    </xdr:from>
    <xdr:to>
      <xdr:col>24</xdr:col>
      <xdr:colOff>114300</xdr:colOff>
      <xdr:row>62</xdr:row>
      <xdr:rowOff>165100</xdr:rowOff>
    </xdr:to>
    <xdr:sp macro="" textlink="">
      <xdr:nvSpPr>
        <xdr:cNvPr id="187" name="楕円 186">
          <a:extLst>
            <a:ext uri="{FF2B5EF4-FFF2-40B4-BE49-F238E27FC236}">
              <a16:creationId xmlns:a16="http://schemas.microsoft.com/office/drawing/2014/main" id="{6F7917A9-1160-4719-A045-872DDE2D33B8}"/>
            </a:ext>
          </a:extLst>
        </xdr:cNvPr>
        <xdr:cNvSpPr/>
      </xdr:nvSpPr>
      <xdr:spPr>
        <a:xfrm>
          <a:off x="4124325" y="10115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41927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640F7498-7FDB-4E8D-B6D6-C86E3EE4B6C9}"/>
            </a:ext>
          </a:extLst>
        </xdr:cNvPr>
        <xdr:cNvSpPr txBox="1"/>
      </xdr:nvSpPr>
      <xdr:spPr>
        <a:xfrm>
          <a:off x="4219575"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31115</xdr:rowOff>
    </xdr:from>
    <xdr:to>
      <xdr:col>20</xdr:col>
      <xdr:colOff>38100</xdr:colOff>
      <xdr:row>62</xdr:row>
      <xdr:rowOff>132715</xdr:rowOff>
    </xdr:to>
    <xdr:sp macro="" textlink="">
      <xdr:nvSpPr>
        <xdr:cNvPr id="189" name="楕円 188">
          <a:extLst>
            <a:ext uri="{FF2B5EF4-FFF2-40B4-BE49-F238E27FC236}">
              <a16:creationId xmlns:a16="http://schemas.microsoft.com/office/drawing/2014/main" id="{9AEC83F9-D29D-4F7C-A413-B95AD03F4894}"/>
            </a:ext>
          </a:extLst>
        </xdr:cNvPr>
        <xdr:cNvSpPr/>
      </xdr:nvSpPr>
      <xdr:spPr>
        <a:xfrm>
          <a:off x="3381375" y="100768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81915</xdr:rowOff>
    </xdr:from>
    <xdr:to>
      <xdr:col>24</xdr:col>
      <xdr:colOff>63500</xdr:colOff>
      <xdr:row>62</xdr:row>
      <xdr:rowOff>114300</xdr:rowOff>
    </xdr:to>
    <xdr:cxnSp macro="">
      <xdr:nvCxnSpPr>
        <xdr:cNvPr id="190" name="直線コネクタ 189">
          <a:extLst>
            <a:ext uri="{FF2B5EF4-FFF2-40B4-BE49-F238E27FC236}">
              <a16:creationId xmlns:a16="http://schemas.microsoft.com/office/drawing/2014/main" id="{E5AB6AA3-8EAF-4538-888A-CDEC47684EF6}"/>
            </a:ext>
          </a:extLst>
        </xdr:cNvPr>
        <xdr:cNvCxnSpPr/>
      </xdr:nvCxnSpPr>
      <xdr:spPr>
        <a:xfrm>
          <a:off x="3429000" y="10133965"/>
          <a:ext cx="7524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xdr:rowOff>
    </xdr:from>
    <xdr:to>
      <xdr:col>15</xdr:col>
      <xdr:colOff>101600</xdr:colOff>
      <xdr:row>62</xdr:row>
      <xdr:rowOff>102235</xdr:rowOff>
    </xdr:to>
    <xdr:sp macro="" textlink="">
      <xdr:nvSpPr>
        <xdr:cNvPr id="191" name="楕円 190">
          <a:extLst>
            <a:ext uri="{FF2B5EF4-FFF2-40B4-BE49-F238E27FC236}">
              <a16:creationId xmlns:a16="http://schemas.microsoft.com/office/drawing/2014/main" id="{E72B02EC-D868-4A98-89D8-66EF1F523A17}"/>
            </a:ext>
          </a:extLst>
        </xdr:cNvPr>
        <xdr:cNvSpPr/>
      </xdr:nvSpPr>
      <xdr:spPr>
        <a:xfrm>
          <a:off x="2571750" y="100495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51435</xdr:rowOff>
    </xdr:from>
    <xdr:to>
      <xdr:col>19</xdr:col>
      <xdr:colOff>177800</xdr:colOff>
      <xdr:row>62</xdr:row>
      <xdr:rowOff>81915</xdr:rowOff>
    </xdr:to>
    <xdr:cxnSp macro="">
      <xdr:nvCxnSpPr>
        <xdr:cNvPr id="192" name="直線コネクタ 191">
          <a:extLst>
            <a:ext uri="{FF2B5EF4-FFF2-40B4-BE49-F238E27FC236}">
              <a16:creationId xmlns:a16="http://schemas.microsoft.com/office/drawing/2014/main" id="{387C9E5C-EB82-46BE-916B-1D13DE9EA00C}"/>
            </a:ext>
          </a:extLst>
        </xdr:cNvPr>
        <xdr:cNvCxnSpPr/>
      </xdr:nvCxnSpPr>
      <xdr:spPr>
        <a:xfrm>
          <a:off x="2619375" y="10097135"/>
          <a:ext cx="80962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141605</xdr:rowOff>
    </xdr:from>
    <xdr:to>
      <xdr:col>10</xdr:col>
      <xdr:colOff>165100</xdr:colOff>
      <xdr:row>62</xdr:row>
      <xdr:rowOff>71755</xdr:rowOff>
    </xdr:to>
    <xdr:sp macro="" textlink="">
      <xdr:nvSpPr>
        <xdr:cNvPr id="193" name="楕円 192">
          <a:extLst>
            <a:ext uri="{FF2B5EF4-FFF2-40B4-BE49-F238E27FC236}">
              <a16:creationId xmlns:a16="http://schemas.microsoft.com/office/drawing/2014/main" id="{71AEDD4A-6010-4FC9-9CC4-EE6F2C89390D}"/>
            </a:ext>
          </a:extLst>
        </xdr:cNvPr>
        <xdr:cNvSpPr/>
      </xdr:nvSpPr>
      <xdr:spPr>
        <a:xfrm>
          <a:off x="1781175" y="100317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20955</xdr:rowOff>
    </xdr:from>
    <xdr:to>
      <xdr:col>15</xdr:col>
      <xdr:colOff>50800</xdr:colOff>
      <xdr:row>62</xdr:row>
      <xdr:rowOff>51435</xdr:rowOff>
    </xdr:to>
    <xdr:cxnSp macro="">
      <xdr:nvCxnSpPr>
        <xdr:cNvPr id="194" name="直線コネクタ 193">
          <a:extLst>
            <a:ext uri="{FF2B5EF4-FFF2-40B4-BE49-F238E27FC236}">
              <a16:creationId xmlns:a16="http://schemas.microsoft.com/office/drawing/2014/main" id="{4FB4994E-8654-4D2E-81C0-D397C5A34EFE}"/>
            </a:ext>
          </a:extLst>
        </xdr:cNvPr>
        <xdr:cNvCxnSpPr/>
      </xdr:nvCxnSpPr>
      <xdr:spPr>
        <a:xfrm>
          <a:off x="1828800" y="10069830"/>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111125</xdr:rowOff>
    </xdr:from>
    <xdr:to>
      <xdr:col>6</xdr:col>
      <xdr:colOff>38100</xdr:colOff>
      <xdr:row>62</xdr:row>
      <xdr:rowOff>41275</xdr:rowOff>
    </xdr:to>
    <xdr:sp macro="" textlink="">
      <xdr:nvSpPr>
        <xdr:cNvPr id="195" name="楕円 194">
          <a:extLst>
            <a:ext uri="{FF2B5EF4-FFF2-40B4-BE49-F238E27FC236}">
              <a16:creationId xmlns:a16="http://schemas.microsoft.com/office/drawing/2014/main" id="{C8E86807-913D-4525-ACA4-80087461A69C}"/>
            </a:ext>
          </a:extLst>
        </xdr:cNvPr>
        <xdr:cNvSpPr/>
      </xdr:nvSpPr>
      <xdr:spPr>
        <a:xfrm>
          <a:off x="981075" y="9998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161925</xdr:rowOff>
    </xdr:from>
    <xdr:to>
      <xdr:col>10</xdr:col>
      <xdr:colOff>114300</xdr:colOff>
      <xdr:row>62</xdr:row>
      <xdr:rowOff>20955</xdr:rowOff>
    </xdr:to>
    <xdr:cxnSp macro="">
      <xdr:nvCxnSpPr>
        <xdr:cNvPr id="196" name="直線コネクタ 195">
          <a:extLst>
            <a:ext uri="{FF2B5EF4-FFF2-40B4-BE49-F238E27FC236}">
              <a16:creationId xmlns:a16="http://schemas.microsoft.com/office/drawing/2014/main" id="{E1641C23-16E4-409C-B0F4-9EAACBA4F0F2}"/>
            </a:ext>
          </a:extLst>
        </xdr:cNvPr>
        <xdr:cNvCxnSpPr/>
      </xdr:nvCxnSpPr>
      <xdr:spPr>
        <a:xfrm>
          <a:off x="1028700" y="10045700"/>
          <a:ext cx="8001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0DAD911F-180F-4B97-9EA7-9AEE75210F4F}"/>
            </a:ext>
          </a:extLst>
        </xdr:cNvPr>
        <xdr:cNvSpPr txBox="1"/>
      </xdr:nvSpPr>
      <xdr:spPr>
        <a:xfrm>
          <a:off x="3239144" y="968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1FC619F3-292E-4B27-930B-7879DB0EBD73}"/>
            </a:ext>
          </a:extLst>
        </xdr:cNvPr>
        <xdr:cNvSpPr txBox="1"/>
      </xdr:nvSpPr>
      <xdr:spPr>
        <a:xfrm>
          <a:off x="24390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53E626EF-6553-471F-BAD0-0537E5C48911}"/>
            </a:ext>
          </a:extLst>
        </xdr:cNvPr>
        <xdr:cNvSpPr txBox="1"/>
      </xdr:nvSpPr>
      <xdr:spPr>
        <a:xfrm>
          <a:off x="1648469" y="966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E2DDA314-764E-4B40-8E37-EF57896BF8E3}"/>
            </a:ext>
          </a:extLst>
        </xdr:cNvPr>
        <xdr:cNvSpPr txBox="1"/>
      </xdr:nvSpPr>
      <xdr:spPr>
        <a:xfrm>
          <a:off x="848369" y="962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123842</xdr:rowOff>
    </xdr:from>
    <xdr:ext cx="405111" cy="259045"/>
    <xdr:sp macro="" textlink="">
      <xdr:nvSpPr>
        <xdr:cNvPr id="201" name="n_1mainValue【体育館・プール】&#10;有形固定資産減価償却率">
          <a:extLst>
            <a:ext uri="{FF2B5EF4-FFF2-40B4-BE49-F238E27FC236}">
              <a16:creationId xmlns:a16="http://schemas.microsoft.com/office/drawing/2014/main" id="{F1C9CB06-BE1D-4223-9D68-C1290689A2CC}"/>
            </a:ext>
          </a:extLst>
        </xdr:cNvPr>
        <xdr:cNvSpPr txBox="1"/>
      </xdr:nvSpPr>
      <xdr:spPr>
        <a:xfrm>
          <a:off x="32391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93362</xdr:rowOff>
    </xdr:from>
    <xdr:ext cx="405111" cy="259045"/>
    <xdr:sp macro="" textlink="">
      <xdr:nvSpPr>
        <xdr:cNvPr id="202" name="n_2mainValue【体育館・プール】&#10;有形固定資産減価償却率">
          <a:extLst>
            <a:ext uri="{FF2B5EF4-FFF2-40B4-BE49-F238E27FC236}">
              <a16:creationId xmlns:a16="http://schemas.microsoft.com/office/drawing/2014/main" id="{1D77E231-96C3-4502-ABB2-833DDA8CCEE7}"/>
            </a:ext>
          </a:extLst>
        </xdr:cNvPr>
        <xdr:cNvSpPr txBox="1"/>
      </xdr:nvSpPr>
      <xdr:spPr>
        <a:xfrm>
          <a:off x="24390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62882</xdr:rowOff>
    </xdr:from>
    <xdr:ext cx="405111" cy="259045"/>
    <xdr:sp macro="" textlink="">
      <xdr:nvSpPr>
        <xdr:cNvPr id="203" name="n_3mainValue【体育館・プール】&#10;有形固定資産減価償却率">
          <a:extLst>
            <a:ext uri="{FF2B5EF4-FFF2-40B4-BE49-F238E27FC236}">
              <a16:creationId xmlns:a16="http://schemas.microsoft.com/office/drawing/2014/main" id="{E9038A23-E779-42DD-99E4-706EDCF6A394}"/>
            </a:ext>
          </a:extLst>
        </xdr:cNvPr>
        <xdr:cNvSpPr txBox="1"/>
      </xdr:nvSpPr>
      <xdr:spPr>
        <a:xfrm>
          <a:off x="1648469" y="10114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32402</xdr:rowOff>
    </xdr:from>
    <xdr:ext cx="405111" cy="259045"/>
    <xdr:sp macro="" textlink="">
      <xdr:nvSpPr>
        <xdr:cNvPr id="204" name="n_4mainValue【体育館・プール】&#10;有形固定資産減価償却率">
          <a:extLst>
            <a:ext uri="{FF2B5EF4-FFF2-40B4-BE49-F238E27FC236}">
              <a16:creationId xmlns:a16="http://schemas.microsoft.com/office/drawing/2014/main" id="{FFC4CC7F-B39D-4922-A5C1-9DB0D4F9465E}"/>
            </a:ext>
          </a:extLst>
        </xdr:cNvPr>
        <xdr:cNvSpPr txBox="1"/>
      </xdr:nvSpPr>
      <xdr:spPr>
        <a:xfrm>
          <a:off x="848369"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21EF82D-296C-4AED-9981-94E14437C02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D05DF15-6417-418C-8A48-D7CE65C58B9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BC178C2-E435-4FC2-B3F9-5474A31375F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D86E67D-799C-4EA8-8712-30C895E8F12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5D7AAAB-A890-4C20-98C6-19E48B18F0A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D4FD81F-3D3C-40E1-AA81-622180B252A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165D0EC-A154-405C-8C06-B94EABCD3D9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9F2BD01-48E0-464A-8335-00D118F2D61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7AD62EB-73D0-4CDD-B7A7-C748BBE86DC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DE2829E-DDEA-4573-BD75-82A6899BDBFD}"/>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D7959A2-196C-4B35-BF73-54CD57EC6B6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289D4702-79F6-4880-8A7D-92B5B829C1B4}"/>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F449D71C-39D5-4E3B-99CD-1A658C9743C9}"/>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6DC8F6B-3224-4F31-85F8-B0E27620F599}"/>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82F8604-9AC4-4019-BEDC-CF9D6BACF87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50C6586C-91E3-47AB-A9FE-971F4097B84F}"/>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4C43F41-0C85-454B-B9F9-604455A7C45F}"/>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770F010E-BEB1-43E2-8A29-E2C8FFB9778F}"/>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51F3158-5FCB-4005-A17D-A5F8579A577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F8FEBFE2-AF09-4B7E-B8A9-0A369EC4CB0C}"/>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1257129-5EB4-4780-B7D8-1A7764FFE80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5C06702-CE4A-477C-85FF-41058D99213A}"/>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F2781286-F9EA-4A14-8546-4D2ACCF33D8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BA6A75AE-9FB5-4A41-B3AE-91410FFF27C3}"/>
            </a:ext>
          </a:extLst>
        </xdr:cNvPr>
        <xdr:cNvCxnSpPr/>
      </xdr:nvCxnSpPr>
      <xdr:spPr>
        <a:xfrm flipV="1">
          <a:off x="9429115" y="9190863"/>
          <a:ext cx="0" cy="120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02C84C3D-CD32-49C1-9AE7-7683775FD3EE}"/>
            </a:ext>
          </a:extLst>
        </xdr:cNvPr>
        <xdr:cNvSpPr txBox="1"/>
      </xdr:nvSpPr>
      <xdr:spPr>
        <a:xfrm>
          <a:off x="9467850" y="1040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95A26F0D-D2CA-4965-8D83-CEAAFD2B7E70}"/>
            </a:ext>
          </a:extLst>
        </xdr:cNvPr>
        <xdr:cNvCxnSpPr/>
      </xdr:nvCxnSpPr>
      <xdr:spPr>
        <a:xfrm>
          <a:off x="9363075" y="103995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55BF26A5-94D0-432F-976D-35F4081EF508}"/>
            </a:ext>
          </a:extLst>
        </xdr:cNvPr>
        <xdr:cNvSpPr txBox="1"/>
      </xdr:nvSpPr>
      <xdr:spPr>
        <a:xfrm>
          <a:off x="9467850" y="897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89A66766-8A07-4E59-BE50-EF11BF35DFF6}"/>
            </a:ext>
          </a:extLst>
        </xdr:cNvPr>
        <xdr:cNvCxnSpPr/>
      </xdr:nvCxnSpPr>
      <xdr:spPr>
        <a:xfrm>
          <a:off x="9363075" y="91908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5B741C69-E9C0-4CDD-870A-4B1D62E20C63}"/>
            </a:ext>
          </a:extLst>
        </xdr:cNvPr>
        <xdr:cNvSpPr txBox="1"/>
      </xdr:nvSpPr>
      <xdr:spPr>
        <a:xfrm>
          <a:off x="9467850" y="9963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B7535BF6-EE6B-4853-B96D-F7F3EF68EC9D}"/>
            </a:ext>
          </a:extLst>
        </xdr:cNvPr>
        <xdr:cNvSpPr/>
      </xdr:nvSpPr>
      <xdr:spPr>
        <a:xfrm>
          <a:off x="9401175" y="1009929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47FC8D36-3208-47B5-85BC-CB937AF01D92}"/>
            </a:ext>
          </a:extLst>
        </xdr:cNvPr>
        <xdr:cNvSpPr/>
      </xdr:nvSpPr>
      <xdr:spPr>
        <a:xfrm>
          <a:off x="8639175" y="101078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5940C40F-4446-4E24-A531-A2CF66F07AFC}"/>
            </a:ext>
          </a:extLst>
        </xdr:cNvPr>
        <xdr:cNvSpPr/>
      </xdr:nvSpPr>
      <xdr:spPr>
        <a:xfrm>
          <a:off x="7839075" y="101132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2BA5C87F-25AF-43E5-A8E7-915AE5E9EB61}"/>
            </a:ext>
          </a:extLst>
        </xdr:cNvPr>
        <xdr:cNvSpPr/>
      </xdr:nvSpPr>
      <xdr:spPr>
        <a:xfrm>
          <a:off x="7029450" y="101152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00E334ED-1540-48C8-8AB8-43957D1DA038}"/>
            </a:ext>
          </a:extLst>
        </xdr:cNvPr>
        <xdr:cNvSpPr/>
      </xdr:nvSpPr>
      <xdr:spPr>
        <a:xfrm>
          <a:off x="6238875" y="101070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271B40E-3D01-43E8-A505-59DD0989DF7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A72B1E6-425C-488E-9BBB-14DA0C9B3F2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783B3F8-2EF1-4E24-B5DE-2C45B513935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D3F25B0-011F-45E8-8325-A9347828F08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4CBB9E3-7E24-4F30-9CAA-9ABA490C972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99314</xdr:rowOff>
    </xdr:from>
    <xdr:to>
      <xdr:col>55</xdr:col>
      <xdr:colOff>50800</xdr:colOff>
      <xdr:row>63</xdr:row>
      <xdr:rowOff>29464</xdr:rowOff>
    </xdr:to>
    <xdr:sp macro="" textlink="">
      <xdr:nvSpPr>
        <xdr:cNvPr id="244" name="楕円 243">
          <a:extLst>
            <a:ext uri="{FF2B5EF4-FFF2-40B4-BE49-F238E27FC236}">
              <a16:creationId xmlns:a16="http://schemas.microsoft.com/office/drawing/2014/main" id="{E54A1E63-0A1E-4B05-AAF1-993C229A81DD}"/>
            </a:ext>
          </a:extLst>
        </xdr:cNvPr>
        <xdr:cNvSpPr/>
      </xdr:nvSpPr>
      <xdr:spPr>
        <a:xfrm>
          <a:off x="9401175" y="10151364"/>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77741</xdr:rowOff>
    </xdr:from>
    <xdr:ext cx="469744" cy="259045"/>
    <xdr:sp macro="" textlink="">
      <xdr:nvSpPr>
        <xdr:cNvPr id="245" name="【体育館・プール】&#10;一人当たり面積該当値テキスト">
          <a:extLst>
            <a:ext uri="{FF2B5EF4-FFF2-40B4-BE49-F238E27FC236}">
              <a16:creationId xmlns:a16="http://schemas.microsoft.com/office/drawing/2014/main" id="{F7BE4B31-DC67-4ED5-8D64-F3FD81360ABF}"/>
            </a:ext>
          </a:extLst>
        </xdr:cNvPr>
        <xdr:cNvSpPr txBox="1"/>
      </xdr:nvSpPr>
      <xdr:spPr>
        <a:xfrm>
          <a:off x="9467850" y="1012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103124</xdr:rowOff>
    </xdr:from>
    <xdr:to>
      <xdr:col>50</xdr:col>
      <xdr:colOff>165100</xdr:colOff>
      <xdr:row>63</xdr:row>
      <xdr:rowOff>33274</xdr:rowOff>
    </xdr:to>
    <xdr:sp macro="" textlink="">
      <xdr:nvSpPr>
        <xdr:cNvPr id="246" name="楕円 245">
          <a:extLst>
            <a:ext uri="{FF2B5EF4-FFF2-40B4-BE49-F238E27FC236}">
              <a16:creationId xmlns:a16="http://schemas.microsoft.com/office/drawing/2014/main" id="{CD29A73A-8A55-45F1-9D65-D3AA6F93D5C4}"/>
            </a:ext>
          </a:extLst>
        </xdr:cNvPr>
        <xdr:cNvSpPr/>
      </xdr:nvSpPr>
      <xdr:spPr>
        <a:xfrm>
          <a:off x="8639175" y="101551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150114</xdr:rowOff>
    </xdr:from>
    <xdr:to>
      <xdr:col>55</xdr:col>
      <xdr:colOff>0</xdr:colOff>
      <xdr:row>62</xdr:row>
      <xdr:rowOff>153924</xdr:rowOff>
    </xdr:to>
    <xdr:cxnSp macro="">
      <xdr:nvCxnSpPr>
        <xdr:cNvPr id="247" name="直線コネクタ 246">
          <a:extLst>
            <a:ext uri="{FF2B5EF4-FFF2-40B4-BE49-F238E27FC236}">
              <a16:creationId xmlns:a16="http://schemas.microsoft.com/office/drawing/2014/main" id="{763992A5-69F7-4F3A-98DC-C5EB0F88F1A9}"/>
            </a:ext>
          </a:extLst>
        </xdr:cNvPr>
        <xdr:cNvCxnSpPr/>
      </xdr:nvCxnSpPr>
      <xdr:spPr>
        <a:xfrm flipV="1">
          <a:off x="8686800" y="10198989"/>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107696</xdr:rowOff>
    </xdr:from>
    <xdr:to>
      <xdr:col>46</xdr:col>
      <xdr:colOff>38100</xdr:colOff>
      <xdr:row>63</xdr:row>
      <xdr:rowOff>37846</xdr:rowOff>
    </xdr:to>
    <xdr:sp macro="" textlink="">
      <xdr:nvSpPr>
        <xdr:cNvPr id="248" name="楕円 247">
          <a:extLst>
            <a:ext uri="{FF2B5EF4-FFF2-40B4-BE49-F238E27FC236}">
              <a16:creationId xmlns:a16="http://schemas.microsoft.com/office/drawing/2014/main" id="{2092F208-FCE7-4C9E-AD6D-A8E3073D4632}"/>
            </a:ext>
          </a:extLst>
        </xdr:cNvPr>
        <xdr:cNvSpPr/>
      </xdr:nvSpPr>
      <xdr:spPr>
        <a:xfrm>
          <a:off x="7839075" y="101533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153924</xdr:rowOff>
    </xdr:from>
    <xdr:to>
      <xdr:col>50</xdr:col>
      <xdr:colOff>114300</xdr:colOff>
      <xdr:row>62</xdr:row>
      <xdr:rowOff>158496</xdr:rowOff>
    </xdr:to>
    <xdr:cxnSp macro="">
      <xdr:nvCxnSpPr>
        <xdr:cNvPr id="249" name="直線コネクタ 248">
          <a:extLst>
            <a:ext uri="{FF2B5EF4-FFF2-40B4-BE49-F238E27FC236}">
              <a16:creationId xmlns:a16="http://schemas.microsoft.com/office/drawing/2014/main" id="{C0A2BBA0-2059-44E9-9211-81BFA2BB2BA6}"/>
            </a:ext>
          </a:extLst>
        </xdr:cNvPr>
        <xdr:cNvCxnSpPr/>
      </xdr:nvCxnSpPr>
      <xdr:spPr>
        <a:xfrm flipV="1">
          <a:off x="7886700" y="10202799"/>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113030</xdr:rowOff>
    </xdr:from>
    <xdr:to>
      <xdr:col>41</xdr:col>
      <xdr:colOff>101600</xdr:colOff>
      <xdr:row>63</xdr:row>
      <xdr:rowOff>43180</xdr:rowOff>
    </xdr:to>
    <xdr:sp macro="" textlink="">
      <xdr:nvSpPr>
        <xdr:cNvPr id="250" name="楕円 249">
          <a:extLst>
            <a:ext uri="{FF2B5EF4-FFF2-40B4-BE49-F238E27FC236}">
              <a16:creationId xmlns:a16="http://schemas.microsoft.com/office/drawing/2014/main" id="{27419FE0-9ACD-489D-A575-7A54405DD4D8}"/>
            </a:ext>
          </a:extLst>
        </xdr:cNvPr>
        <xdr:cNvSpPr/>
      </xdr:nvSpPr>
      <xdr:spPr>
        <a:xfrm>
          <a:off x="7029450" y="101619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158496</xdr:rowOff>
    </xdr:from>
    <xdr:to>
      <xdr:col>45</xdr:col>
      <xdr:colOff>177800</xdr:colOff>
      <xdr:row>62</xdr:row>
      <xdr:rowOff>163830</xdr:rowOff>
    </xdr:to>
    <xdr:cxnSp macro="">
      <xdr:nvCxnSpPr>
        <xdr:cNvPr id="251" name="直線コネクタ 250">
          <a:extLst>
            <a:ext uri="{FF2B5EF4-FFF2-40B4-BE49-F238E27FC236}">
              <a16:creationId xmlns:a16="http://schemas.microsoft.com/office/drawing/2014/main" id="{6E0892EF-C4C0-4AAE-8CF0-406628DDC1E3}"/>
            </a:ext>
          </a:extLst>
        </xdr:cNvPr>
        <xdr:cNvCxnSpPr/>
      </xdr:nvCxnSpPr>
      <xdr:spPr>
        <a:xfrm flipV="1">
          <a:off x="7077075" y="1021054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117602</xdr:rowOff>
    </xdr:from>
    <xdr:to>
      <xdr:col>36</xdr:col>
      <xdr:colOff>165100</xdr:colOff>
      <xdr:row>63</xdr:row>
      <xdr:rowOff>47752</xdr:rowOff>
    </xdr:to>
    <xdr:sp macro="" textlink="">
      <xdr:nvSpPr>
        <xdr:cNvPr id="252" name="楕円 251">
          <a:extLst>
            <a:ext uri="{FF2B5EF4-FFF2-40B4-BE49-F238E27FC236}">
              <a16:creationId xmlns:a16="http://schemas.microsoft.com/office/drawing/2014/main" id="{8760F221-1F12-477A-BD56-D952F04A5119}"/>
            </a:ext>
          </a:extLst>
        </xdr:cNvPr>
        <xdr:cNvSpPr/>
      </xdr:nvSpPr>
      <xdr:spPr>
        <a:xfrm>
          <a:off x="6238875" y="101696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163830</xdr:rowOff>
    </xdr:from>
    <xdr:to>
      <xdr:col>41</xdr:col>
      <xdr:colOff>50800</xdr:colOff>
      <xdr:row>62</xdr:row>
      <xdr:rowOff>168402</xdr:rowOff>
    </xdr:to>
    <xdr:cxnSp macro="">
      <xdr:nvCxnSpPr>
        <xdr:cNvPr id="253" name="直線コネクタ 252">
          <a:extLst>
            <a:ext uri="{FF2B5EF4-FFF2-40B4-BE49-F238E27FC236}">
              <a16:creationId xmlns:a16="http://schemas.microsoft.com/office/drawing/2014/main" id="{0B996726-C33C-4053-88BF-12F03F888EC0}"/>
            </a:ext>
          </a:extLst>
        </xdr:cNvPr>
        <xdr:cNvCxnSpPr/>
      </xdr:nvCxnSpPr>
      <xdr:spPr>
        <a:xfrm flipV="1">
          <a:off x="6286500" y="1020953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28313316-543A-46E4-810A-8644A038B53F}"/>
            </a:ext>
          </a:extLst>
        </xdr:cNvPr>
        <xdr:cNvSpPr txBox="1"/>
      </xdr:nvSpPr>
      <xdr:spPr>
        <a:xfrm>
          <a:off x="8458277" y="989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ED281DC4-E267-4418-B71E-DF3A09C031D2}"/>
            </a:ext>
          </a:extLst>
        </xdr:cNvPr>
        <xdr:cNvSpPr txBox="1"/>
      </xdr:nvSpPr>
      <xdr:spPr>
        <a:xfrm>
          <a:off x="7677227" y="989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85E59B29-82DB-4238-9928-B90AF6DC9A3A}"/>
            </a:ext>
          </a:extLst>
        </xdr:cNvPr>
        <xdr:cNvSpPr txBox="1"/>
      </xdr:nvSpPr>
      <xdr:spPr>
        <a:xfrm>
          <a:off x="6867602" y="990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5991420F-C044-4DA0-B4E4-A9B6B8D56593}"/>
            </a:ext>
          </a:extLst>
        </xdr:cNvPr>
        <xdr:cNvSpPr txBox="1"/>
      </xdr:nvSpPr>
      <xdr:spPr>
        <a:xfrm>
          <a:off x="6067502" y="989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24401</xdr:rowOff>
    </xdr:from>
    <xdr:ext cx="469744" cy="259045"/>
    <xdr:sp macro="" textlink="">
      <xdr:nvSpPr>
        <xdr:cNvPr id="258" name="n_1mainValue【体育館・プール】&#10;一人当たり面積">
          <a:extLst>
            <a:ext uri="{FF2B5EF4-FFF2-40B4-BE49-F238E27FC236}">
              <a16:creationId xmlns:a16="http://schemas.microsoft.com/office/drawing/2014/main" id="{3A64C024-8FF2-44B0-A6B5-DAA917846198}"/>
            </a:ext>
          </a:extLst>
        </xdr:cNvPr>
        <xdr:cNvSpPr txBox="1"/>
      </xdr:nvSpPr>
      <xdr:spPr>
        <a:xfrm>
          <a:off x="8458277" y="10238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28973</xdr:rowOff>
    </xdr:from>
    <xdr:ext cx="469744" cy="259045"/>
    <xdr:sp macro="" textlink="">
      <xdr:nvSpPr>
        <xdr:cNvPr id="259" name="n_2mainValue【体育館・プール】&#10;一人当たり面積">
          <a:extLst>
            <a:ext uri="{FF2B5EF4-FFF2-40B4-BE49-F238E27FC236}">
              <a16:creationId xmlns:a16="http://schemas.microsoft.com/office/drawing/2014/main" id="{0E044084-5BD2-40B8-8D23-A14956FB770D}"/>
            </a:ext>
          </a:extLst>
        </xdr:cNvPr>
        <xdr:cNvSpPr txBox="1"/>
      </xdr:nvSpPr>
      <xdr:spPr>
        <a:xfrm>
          <a:off x="7677227" y="1023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34307</xdr:rowOff>
    </xdr:from>
    <xdr:ext cx="469744" cy="259045"/>
    <xdr:sp macro="" textlink="">
      <xdr:nvSpPr>
        <xdr:cNvPr id="260" name="n_3mainValue【体育館・プール】&#10;一人当たり面積">
          <a:extLst>
            <a:ext uri="{FF2B5EF4-FFF2-40B4-BE49-F238E27FC236}">
              <a16:creationId xmlns:a16="http://schemas.microsoft.com/office/drawing/2014/main" id="{F552985A-0DC5-4ACA-8156-0C6DB28FC9BF}"/>
            </a:ext>
          </a:extLst>
        </xdr:cNvPr>
        <xdr:cNvSpPr txBox="1"/>
      </xdr:nvSpPr>
      <xdr:spPr>
        <a:xfrm>
          <a:off x="6867602" y="1024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38879</xdr:rowOff>
    </xdr:from>
    <xdr:ext cx="469744" cy="259045"/>
    <xdr:sp macro="" textlink="">
      <xdr:nvSpPr>
        <xdr:cNvPr id="261" name="n_4mainValue【体育館・プール】&#10;一人当たり面積">
          <a:extLst>
            <a:ext uri="{FF2B5EF4-FFF2-40B4-BE49-F238E27FC236}">
              <a16:creationId xmlns:a16="http://schemas.microsoft.com/office/drawing/2014/main" id="{4CB9DDC7-4A9A-4F86-B2AF-CA3A41FD6412}"/>
            </a:ext>
          </a:extLst>
        </xdr:cNvPr>
        <xdr:cNvSpPr txBox="1"/>
      </xdr:nvSpPr>
      <xdr:spPr>
        <a:xfrm>
          <a:off x="6067502" y="10249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8112542-A357-4280-BEF2-1B1F78517F2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6053B2B-B0A8-435E-B12C-C8E7DCCCF90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A5C78AE-C3FA-46F9-AB6B-8E598B9CEF6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3DA8FDE-5441-4025-AA0F-6B444DDFF21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7CD3665-7C2F-4D39-B8B4-091C329CF79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0203C01-E565-4F01-9979-D3D7DBE0A69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8310110-1F89-4AE4-B78D-15BA17D67A1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7801EED-3964-488D-9C78-CECE6DA39E20}"/>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95FA8D28-7610-443D-89B0-CFC16500A5E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A7CA99D8-A1BE-437D-A077-77EBC10716E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F8754B70-0839-47D4-8800-BFD149E416D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22CDD055-7532-4B6C-B113-5D61A344632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E2C54B1C-8787-4197-A3A7-35EE68643FC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BC1EA9E6-F88D-40E6-8D3A-830170C6FBB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9B36C0A0-6BC5-47D9-9A24-DF1DCFD3CFF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152B3086-9CFB-4A49-B824-B04D1F8F6BFC}"/>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571C826B-0236-4853-97DF-993574AB5F6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22ECD82A-914D-4C93-A480-157AE964A02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9081B6BA-D670-4AA2-BDC1-2CA66194FAD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8B739CBE-6133-4158-9FA0-AA161FE1E54E}"/>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F7A18C0-6008-49E5-8737-C548F9B05B0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AEF466BB-ED72-43AA-865B-E3F7FE3FF0FF}"/>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B8923579-266C-43FC-AA63-4730C0C2901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BEBE0987-F7AF-4109-9EE8-4F8F94B2524E}"/>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3BFF93A6-8742-4F6E-B21F-FC5B9B7EF0D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F5475C21-C2CA-4B3F-8FE5-71948FA7E2D7}"/>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B2458B28-7F4F-4BB6-BE77-D3ADCDFF53D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a:extLst>
            <a:ext uri="{FF2B5EF4-FFF2-40B4-BE49-F238E27FC236}">
              <a16:creationId xmlns:a16="http://schemas.microsoft.com/office/drawing/2014/main" id="{31850DFF-9CFB-4B1C-8AFB-5826D54090C6}"/>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a:extLst>
            <a:ext uri="{FF2B5EF4-FFF2-40B4-BE49-F238E27FC236}">
              <a16:creationId xmlns:a16="http://schemas.microsoft.com/office/drawing/2014/main" id="{687D8CBA-793A-4721-AF1A-A840F1E4C35B}"/>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a:extLst>
            <a:ext uri="{FF2B5EF4-FFF2-40B4-BE49-F238E27FC236}">
              <a16:creationId xmlns:a16="http://schemas.microsoft.com/office/drawing/2014/main" id="{A298E579-8CE2-473F-8534-B59673697699}"/>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a:extLst>
            <a:ext uri="{FF2B5EF4-FFF2-40B4-BE49-F238E27FC236}">
              <a16:creationId xmlns:a16="http://schemas.microsoft.com/office/drawing/2014/main" id="{21DA3D6A-B1B9-4BDD-9B12-425FEBFFC4F2}"/>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a:extLst>
            <a:ext uri="{FF2B5EF4-FFF2-40B4-BE49-F238E27FC236}">
              <a16:creationId xmlns:a16="http://schemas.microsoft.com/office/drawing/2014/main" id="{4D03BE2B-3177-4272-B01C-001E2F9AF030}"/>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a:extLst>
            <a:ext uri="{FF2B5EF4-FFF2-40B4-BE49-F238E27FC236}">
              <a16:creationId xmlns:a16="http://schemas.microsoft.com/office/drawing/2014/main" id="{861CE590-8D24-4CFC-9527-21E690040AB4}"/>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a:extLst>
            <a:ext uri="{FF2B5EF4-FFF2-40B4-BE49-F238E27FC236}">
              <a16:creationId xmlns:a16="http://schemas.microsoft.com/office/drawing/2014/main" id="{7A9770BC-7010-40B8-B6C8-64C58A493850}"/>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a:extLst>
            <a:ext uri="{FF2B5EF4-FFF2-40B4-BE49-F238E27FC236}">
              <a16:creationId xmlns:a16="http://schemas.microsoft.com/office/drawing/2014/main" id="{3BA94DAD-DCA8-48BF-8445-61ABF16EF01E}"/>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a:extLst>
            <a:ext uri="{FF2B5EF4-FFF2-40B4-BE49-F238E27FC236}">
              <a16:creationId xmlns:a16="http://schemas.microsoft.com/office/drawing/2014/main" id="{AC4EF442-B053-403A-9236-8A5A28BF3410}"/>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a:extLst>
            <a:ext uri="{FF2B5EF4-FFF2-40B4-BE49-F238E27FC236}">
              <a16:creationId xmlns:a16="http://schemas.microsoft.com/office/drawing/2014/main" id="{B3FFE5DF-2320-46C3-87CB-532DFE31152A}"/>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5A1FBE2B-800B-4EC2-BB6D-1AC0435D337E}"/>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67B0A930-0865-4265-BD19-11503FA645AC}"/>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1140B506-FC36-4451-B6CB-AC8743A8180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02" name="直線コネクタ 301">
          <a:extLst>
            <a:ext uri="{FF2B5EF4-FFF2-40B4-BE49-F238E27FC236}">
              <a16:creationId xmlns:a16="http://schemas.microsoft.com/office/drawing/2014/main" id="{CC92ADE1-94B6-43FA-A857-3FC882083196}"/>
            </a:ext>
          </a:extLst>
        </xdr:cNvPr>
        <xdr:cNvCxnSpPr/>
      </xdr:nvCxnSpPr>
      <xdr:spPr>
        <a:xfrm flipV="1">
          <a:off x="4180840" y="16545561"/>
          <a:ext cx="0" cy="1266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3" name="【市民会館】&#10;有形固定資産減価償却率最小値テキスト">
          <a:extLst>
            <a:ext uri="{FF2B5EF4-FFF2-40B4-BE49-F238E27FC236}">
              <a16:creationId xmlns:a16="http://schemas.microsoft.com/office/drawing/2014/main" id="{F71151B6-0E82-4C9B-B540-8C96A81A6D98}"/>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4" name="直線コネクタ 303">
          <a:extLst>
            <a:ext uri="{FF2B5EF4-FFF2-40B4-BE49-F238E27FC236}">
              <a16:creationId xmlns:a16="http://schemas.microsoft.com/office/drawing/2014/main" id="{B1A530D3-5F49-4B38-A03D-A3976A8E10C6}"/>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9FBA3B72-09BD-4B71-889A-1D78836B683B}"/>
            </a:ext>
          </a:extLst>
        </xdr:cNvPr>
        <xdr:cNvSpPr txBox="1"/>
      </xdr:nvSpPr>
      <xdr:spPr>
        <a:xfrm>
          <a:off x="4219575" y="1632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06" name="直線コネクタ 305">
          <a:extLst>
            <a:ext uri="{FF2B5EF4-FFF2-40B4-BE49-F238E27FC236}">
              <a16:creationId xmlns:a16="http://schemas.microsoft.com/office/drawing/2014/main" id="{AAE983AC-8A1C-4DC8-BA6D-F9AB29C71654}"/>
            </a:ext>
          </a:extLst>
        </xdr:cNvPr>
        <xdr:cNvCxnSpPr/>
      </xdr:nvCxnSpPr>
      <xdr:spPr>
        <a:xfrm>
          <a:off x="4105275" y="165455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65B21C72-FB2B-4781-A578-4EEF5FE4D4CC}"/>
            </a:ext>
          </a:extLst>
        </xdr:cNvPr>
        <xdr:cNvSpPr txBox="1"/>
      </xdr:nvSpPr>
      <xdr:spPr>
        <a:xfrm>
          <a:off x="4219575" y="17041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8" name="フローチャート: 判断 307">
          <a:extLst>
            <a:ext uri="{FF2B5EF4-FFF2-40B4-BE49-F238E27FC236}">
              <a16:creationId xmlns:a16="http://schemas.microsoft.com/office/drawing/2014/main" id="{9A172D26-F6FD-4E41-9B76-F4226154F90A}"/>
            </a:ext>
          </a:extLst>
        </xdr:cNvPr>
        <xdr:cNvSpPr/>
      </xdr:nvSpPr>
      <xdr:spPr>
        <a:xfrm>
          <a:off x="4124325" y="170567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09" name="フローチャート: 判断 308">
          <a:extLst>
            <a:ext uri="{FF2B5EF4-FFF2-40B4-BE49-F238E27FC236}">
              <a16:creationId xmlns:a16="http://schemas.microsoft.com/office/drawing/2014/main" id="{8ECA3785-0D46-4325-AE92-3EF729BEE276}"/>
            </a:ext>
          </a:extLst>
        </xdr:cNvPr>
        <xdr:cNvSpPr/>
      </xdr:nvSpPr>
      <xdr:spPr>
        <a:xfrm>
          <a:off x="3381375" y="17040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10" name="フローチャート: 判断 309">
          <a:extLst>
            <a:ext uri="{FF2B5EF4-FFF2-40B4-BE49-F238E27FC236}">
              <a16:creationId xmlns:a16="http://schemas.microsoft.com/office/drawing/2014/main" id="{8E46A511-5A6D-4A5F-90A6-94934DCAC929}"/>
            </a:ext>
          </a:extLst>
        </xdr:cNvPr>
        <xdr:cNvSpPr/>
      </xdr:nvSpPr>
      <xdr:spPr>
        <a:xfrm>
          <a:off x="2571750" y="16982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11" name="フローチャート: 判断 310">
          <a:extLst>
            <a:ext uri="{FF2B5EF4-FFF2-40B4-BE49-F238E27FC236}">
              <a16:creationId xmlns:a16="http://schemas.microsoft.com/office/drawing/2014/main" id="{DC7D9E45-2693-4B68-B14D-5FBEDF614775}"/>
            </a:ext>
          </a:extLst>
        </xdr:cNvPr>
        <xdr:cNvSpPr/>
      </xdr:nvSpPr>
      <xdr:spPr>
        <a:xfrm>
          <a:off x="1781175" y="169513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12" name="フローチャート: 判断 311">
          <a:extLst>
            <a:ext uri="{FF2B5EF4-FFF2-40B4-BE49-F238E27FC236}">
              <a16:creationId xmlns:a16="http://schemas.microsoft.com/office/drawing/2014/main" id="{F19DA0B6-5F46-410B-8BEA-2C7D15DE1E65}"/>
            </a:ext>
          </a:extLst>
        </xdr:cNvPr>
        <xdr:cNvSpPr/>
      </xdr:nvSpPr>
      <xdr:spPr>
        <a:xfrm>
          <a:off x="981075" y="16923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E3ADEA5-B004-4BA0-9CA0-1F269E1B003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1C54F0B3-FEBC-46B1-A57A-818F653F1468}"/>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DE6AA3A3-B61D-4311-BAF4-0289B4C445E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EA338839-2660-41F3-838F-6137E3A293B9}"/>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DD17E6BE-54EA-44DD-B066-A3387EFCE5B8}"/>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166370</xdr:rowOff>
    </xdr:from>
    <xdr:to>
      <xdr:col>24</xdr:col>
      <xdr:colOff>114300</xdr:colOff>
      <xdr:row>102</xdr:row>
      <xdr:rowOff>96520</xdr:rowOff>
    </xdr:to>
    <xdr:sp macro="" textlink="">
      <xdr:nvSpPr>
        <xdr:cNvPr id="318" name="楕円 317">
          <a:extLst>
            <a:ext uri="{FF2B5EF4-FFF2-40B4-BE49-F238E27FC236}">
              <a16:creationId xmlns:a16="http://schemas.microsoft.com/office/drawing/2014/main" id="{E9DC1DEB-D41B-491F-8CC3-8EB52D308AF0}"/>
            </a:ext>
          </a:extLst>
        </xdr:cNvPr>
        <xdr:cNvSpPr/>
      </xdr:nvSpPr>
      <xdr:spPr>
        <a:xfrm>
          <a:off x="4124325" y="16622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17797</xdr:rowOff>
    </xdr:from>
    <xdr:ext cx="405111" cy="259045"/>
    <xdr:sp macro="" textlink="">
      <xdr:nvSpPr>
        <xdr:cNvPr id="319" name="【市民会館】&#10;有形固定資産減価償却率該当値テキスト">
          <a:extLst>
            <a:ext uri="{FF2B5EF4-FFF2-40B4-BE49-F238E27FC236}">
              <a16:creationId xmlns:a16="http://schemas.microsoft.com/office/drawing/2014/main" id="{E6B3669F-CFA9-4688-B1F1-896837EAD265}"/>
            </a:ext>
          </a:extLst>
        </xdr:cNvPr>
        <xdr:cNvSpPr txBox="1"/>
      </xdr:nvSpPr>
      <xdr:spPr>
        <a:xfrm>
          <a:off x="4219575" y="1647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128270</xdr:rowOff>
    </xdr:from>
    <xdr:to>
      <xdr:col>20</xdr:col>
      <xdr:colOff>38100</xdr:colOff>
      <xdr:row>102</xdr:row>
      <xdr:rowOff>58420</xdr:rowOff>
    </xdr:to>
    <xdr:sp macro="" textlink="">
      <xdr:nvSpPr>
        <xdr:cNvPr id="320" name="楕円 319">
          <a:extLst>
            <a:ext uri="{FF2B5EF4-FFF2-40B4-BE49-F238E27FC236}">
              <a16:creationId xmlns:a16="http://schemas.microsoft.com/office/drawing/2014/main" id="{CA409233-05C4-4BD5-B55E-275F080425E1}"/>
            </a:ext>
          </a:extLst>
        </xdr:cNvPr>
        <xdr:cNvSpPr/>
      </xdr:nvSpPr>
      <xdr:spPr>
        <a:xfrm>
          <a:off x="3381375" y="165842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7620</xdr:rowOff>
    </xdr:from>
    <xdr:to>
      <xdr:col>24</xdr:col>
      <xdr:colOff>63500</xdr:colOff>
      <xdr:row>102</xdr:row>
      <xdr:rowOff>45720</xdr:rowOff>
    </xdr:to>
    <xdr:cxnSp macro="">
      <xdr:nvCxnSpPr>
        <xdr:cNvPr id="321" name="直線コネクタ 320">
          <a:extLst>
            <a:ext uri="{FF2B5EF4-FFF2-40B4-BE49-F238E27FC236}">
              <a16:creationId xmlns:a16="http://schemas.microsoft.com/office/drawing/2014/main" id="{F08B3FBC-87D0-44BD-9731-9CC6990725E6}"/>
            </a:ext>
          </a:extLst>
        </xdr:cNvPr>
        <xdr:cNvCxnSpPr/>
      </xdr:nvCxnSpPr>
      <xdr:spPr>
        <a:xfrm>
          <a:off x="3429000" y="16641445"/>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88264</xdr:rowOff>
    </xdr:from>
    <xdr:to>
      <xdr:col>15</xdr:col>
      <xdr:colOff>101600</xdr:colOff>
      <xdr:row>102</xdr:row>
      <xdr:rowOff>18414</xdr:rowOff>
    </xdr:to>
    <xdr:sp macro="" textlink="">
      <xdr:nvSpPr>
        <xdr:cNvPr id="322" name="楕円 321">
          <a:extLst>
            <a:ext uri="{FF2B5EF4-FFF2-40B4-BE49-F238E27FC236}">
              <a16:creationId xmlns:a16="http://schemas.microsoft.com/office/drawing/2014/main" id="{AE794220-F69A-451A-80B5-C5CA06E5CB09}"/>
            </a:ext>
          </a:extLst>
        </xdr:cNvPr>
        <xdr:cNvSpPr/>
      </xdr:nvSpPr>
      <xdr:spPr>
        <a:xfrm>
          <a:off x="2571750" y="16544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139064</xdr:rowOff>
    </xdr:from>
    <xdr:to>
      <xdr:col>19</xdr:col>
      <xdr:colOff>177800</xdr:colOff>
      <xdr:row>102</xdr:row>
      <xdr:rowOff>7620</xdr:rowOff>
    </xdr:to>
    <xdr:cxnSp macro="">
      <xdr:nvCxnSpPr>
        <xdr:cNvPr id="323" name="直線コネクタ 322">
          <a:extLst>
            <a:ext uri="{FF2B5EF4-FFF2-40B4-BE49-F238E27FC236}">
              <a16:creationId xmlns:a16="http://schemas.microsoft.com/office/drawing/2014/main" id="{9B926EAE-C520-40E0-9044-8C18C36F8F80}"/>
            </a:ext>
          </a:extLst>
        </xdr:cNvPr>
        <xdr:cNvCxnSpPr/>
      </xdr:nvCxnSpPr>
      <xdr:spPr>
        <a:xfrm>
          <a:off x="2619375" y="16601439"/>
          <a:ext cx="80962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50164</xdr:rowOff>
    </xdr:from>
    <xdr:to>
      <xdr:col>10</xdr:col>
      <xdr:colOff>165100</xdr:colOff>
      <xdr:row>101</xdr:row>
      <xdr:rowOff>151764</xdr:rowOff>
    </xdr:to>
    <xdr:sp macro="" textlink="">
      <xdr:nvSpPr>
        <xdr:cNvPr id="324" name="楕円 323">
          <a:extLst>
            <a:ext uri="{FF2B5EF4-FFF2-40B4-BE49-F238E27FC236}">
              <a16:creationId xmlns:a16="http://schemas.microsoft.com/office/drawing/2014/main" id="{A84FED57-969D-46B1-8265-2077CACD277D}"/>
            </a:ext>
          </a:extLst>
        </xdr:cNvPr>
        <xdr:cNvSpPr/>
      </xdr:nvSpPr>
      <xdr:spPr>
        <a:xfrm>
          <a:off x="1781175" y="165061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100964</xdr:rowOff>
    </xdr:from>
    <xdr:to>
      <xdr:col>15</xdr:col>
      <xdr:colOff>50800</xdr:colOff>
      <xdr:row>101</xdr:row>
      <xdr:rowOff>139064</xdr:rowOff>
    </xdr:to>
    <xdr:cxnSp macro="">
      <xdr:nvCxnSpPr>
        <xdr:cNvPr id="325" name="直線コネクタ 324">
          <a:extLst>
            <a:ext uri="{FF2B5EF4-FFF2-40B4-BE49-F238E27FC236}">
              <a16:creationId xmlns:a16="http://schemas.microsoft.com/office/drawing/2014/main" id="{A03A10EA-317D-4BD8-A14C-B3F1067CB61C}"/>
            </a:ext>
          </a:extLst>
        </xdr:cNvPr>
        <xdr:cNvCxnSpPr/>
      </xdr:nvCxnSpPr>
      <xdr:spPr>
        <a:xfrm>
          <a:off x="1828800" y="16563339"/>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12064</xdr:rowOff>
    </xdr:from>
    <xdr:to>
      <xdr:col>6</xdr:col>
      <xdr:colOff>38100</xdr:colOff>
      <xdr:row>101</xdr:row>
      <xdr:rowOff>113664</xdr:rowOff>
    </xdr:to>
    <xdr:sp macro="" textlink="">
      <xdr:nvSpPr>
        <xdr:cNvPr id="326" name="楕円 325">
          <a:extLst>
            <a:ext uri="{FF2B5EF4-FFF2-40B4-BE49-F238E27FC236}">
              <a16:creationId xmlns:a16="http://schemas.microsoft.com/office/drawing/2014/main" id="{F6C84DB8-7071-473D-B7BD-8181AC4F18D5}"/>
            </a:ext>
          </a:extLst>
        </xdr:cNvPr>
        <xdr:cNvSpPr/>
      </xdr:nvSpPr>
      <xdr:spPr>
        <a:xfrm>
          <a:off x="981075" y="16468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62864</xdr:rowOff>
    </xdr:from>
    <xdr:to>
      <xdr:col>10</xdr:col>
      <xdr:colOff>114300</xdr:colOff>
      <xdr:row>101</xdr:row>
      <xdr:rowOff>100964</xdr:rowOff>
    </xdr:to>
    <xdr:cxnSp macro="">
      <xdr:nvCxnSpPr>
        <xdr:cNvPr id="327" name="直線コネクタ 326">
          <a:extLst>
            <a:ext uri="{FF2B5EF4-FFF2-40B4-BE49-F238E27FC236}">
              <a16:creationId xmlns:a16="http://schemas.microsoft.com/office/drawing/2014/main" id="{D19E0D34-F0DF-46E3-88CF-99F1D71587EC}"/>
            </a:ext>
          </a:extLst>
        </xdr:cNvPr>
        <xdr:cNvCxnSpPr/>
      </xdr:nvCxnSpPr>
      <xdr:spPr>
        <a:xfrm>
          <a:off x="1028700" y="16525239"/>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156227</xdr:rowOff>
    </xdr:from>
    <xdr:ext cx="405111" cy="259045"/>
    <xdr:sp macro="" textlink="">
      <xdr:nvSpPr>
        <xdr:cNvPr id="328" name="n_1aveValue【市民会館】&#10;有形固定資産減価償却率">
          <a:extLst>
            <a:ext uri="{FF2B5EF4-FFF2-40B4-BE49-F238E27FC236}">
              <a16:creationId xmlns:a16="http://schemas.microsoft.com/office/drawing/2014/main" id="{36C15099-D043-4944-8DF1-655917B9C2D4}"/>
            </a:ext>
          </a:extLst>
        </xdr:cNvPr>
        <xdr:cNvSpPr txBox="1"/>
      </xdr:nvSpPr>
      <xdr:spPr>
        <a:xfrm>
          <a:off x="3239144" y="1713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104791</xdr:rowOff>
    </xdr:from>
    <xdr:ext cx="405111" cy="259045"/>
    <xdr:sp macro="" textlink="">
      <xdr:nvSpPr>
        <xdr:cNvPr id="329" name="n_2aveValue【市民会館】&#10;有形固定資産減価償却率">
          <a:extLst>
            <a:ext uri="{FF2B5EF4-FFF2-40B4-BE49-F238E27FC236}">
              <a16:creationId xmlns:a16="http://schemas.microsoft.com/office/drawing/2014/main" id="{8607F79B-1CB9-452E-923F-075E0FA5596D}"/>
            </a:ext>
          </a:extLst>
        </xdr:cNvPr>
        <xdr:cNvSpPr txBox="1"/>
      </xdr:nvSpPr>
      <xdr:spPr>
        <a:xfrm>
          <a:off x="2439044" y="1707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330" name="n_3aveValue【市民会館】&#10;有形固定資産減価償却率">
          <a:extLst>
            <a:ext uri="{FF2B5EF4-FFF2-40B4-BE49-F238E27FC236}">
              <a16:creationId xmlns:a16="http://schemas.microsoft.com/office/drawing/2014/main" id="{2C256CAD-7997-456B-872B-BAEE6002B945}"/>
            </a:ext>
          </a:extLst>
        </xdr:cNvPr>
        <xdr:cNvSpPr txBox="1"/>
      </xdr:nvSpPr>
      <xdr:spPr>
        <a:xfrm>
          <a:off x="1648469" y="1704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331" name="n_4aveValue【市民会館】&#10;有形固定資産減価償却率">
          <a:extLst>
            <a:ext uri="{FF2B5EF4-FFF2-40B4-BE49-F238E27FC236}">
              <a16:creationId xmlns:a16="http://schemas.microsoft.com/office/drawing/2014/main" id="{79CE793E-BF81-4EEE-B1DB-BE20E48989B0}"/>
            </a:ext>
          </a:extLst>
        </xdr:cNvPr>
        <xdr:cNvSpPr txBox="1"/>
      </xdr:nvSpPr>
      <xdr:spPr>
        <a:xfrm>
          <a:off x="848369" y="1702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74947</xdr:rowOff>
    </xdr:from>
    <xdr:ext cx="405111" cy="259045"/>
    <xdr:sp macro="" textlink="">
      <xdr:nvSpPr>
        <xdr:cNvPr id="332" name="n_1mainValue【市民会館】&#10;有形固定資産減価償却率">
          <a:extLst>
            <a:ext uri="{FF2B5EF4-FFF2-40B4-BE49-F238E27FC236}">
              <a16:creationId xmlns:a16="http://schemas.microsoft.com/office/drawing/2014/main" id="{B423C3C2-332B-402A-B2E9-2F97C670EA54}"/>
            </a:ext>
          </a:extLst>
        </xdr:cNvPr>
        <xdr:cNvSpPr txBox="1"/>
      </xdr:nvSpPr>
      <xdr:spPr>
        <a:xfrm>
          <a:off x="3239144" y="1636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34941</xdr:rowOff>
    </xdr:from>
    <xdr:ext cx="405111" cy="259045"/>
    <xdr:sp macro="" textlink="">
      <xdr:nvSpPr>
        <xdr:cNvPr id="333" name="n_2mainValue【市民会館】&#10;有形固定資産減価償却率">
          <a:extLst>
            <a:ext uri="{FF2B5EF4-FFF2-40B4-BE49-F238E27FC236}">
              <a16:creationId xmlns:a16="http://schemas.microsoft.com/office/drawing/2014/main" id="{68DF926A-1AEF-4C5B-BC96-3EB2E6297E9B}"/>
            </a:ext>
          </a:extLst>
        </xdr:cNvPr>
        <xdr:cNvSpPr txBox="1"/>
      </xdr:nvSpPr>
      <xdr:spPr>
        <a:xfrm>
          <a:off x="2439044" y="1632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168291</xdr:rowOff>
    </xdr:from>
    <xdr:ext cx="405111" cy="259045"/>
    <xdr:sp macro="" textlink="">
      <xdr:nvSpPr>
        <xdr:cNvPr id="334" name="n_3mainValue【市民会館】&#10;有形固定資産減価償却率">
          <a:extLst>
            <a:ext uri="{FF2B5EF4-FFF2-40B4-BE49-F238E27FC236}">
              <a16:creationId xmlns:a16="http://schemas.microsoft.com/office/drawing/2014/main" id="{485DB332-8301-4292-9589-8BA2191DE493}"/>
            </a:ext>
          </a:extLst>
        </xdr:cNvPr>
        <xdr:cNvSpPr txBox="1"/>
      </xdr:nvSpPr>
      <xdr:spPr>
        <a:xfrm>
          <a:off x="1648469" y="16284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130191</xdr:rowOff>
    </xdr:from>
    <xdr:ext cx="405111" cy="259045"/>
    <xdr:sp macro="" textlink="">
      <xdr:nvSpPr>
        <xdr:cNvPr id="335" name="n_4mainValue【市民会館】&#10;有形固定資産減価償却率">
          <a:extLst>
            <a:ext uri="{FF2B5EF4-FFF2-40B4-BE49-F238E27FC236}">
              <a16:creationId xmlns:a16="http://schemas.microsoft.com/office/drawing/2014/main" id="{6AB3F70E-3A56-4711-B968-E1563187C9F7}"/>
            </a:ext>
          </a:extLst>
        </xdr:cNvPr>
        <xdr:cNvSpPr txBox="1"/>
      </xdr:nvSpPr>
      <xdr:spPr>
        <a:xfrm>
          <a:off x="848369" y="1624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C7508E0A-D80E-47DA-8209-D421392E311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338FA4F0-BDC8-4FE1-9E43-22F9C0B2570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DEB4C723-7008-46A9-BF37-03F635E725A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88486FF0-25E6-4386-92B7-B377A77DCEA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4ADC9D79-5CC5-4C44-81F7-E5EF8DEE378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591A1908-7920-421A-8FE9-996C3B4EE6D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128B7671-3E43-4A87-8534-D2E3C3012A4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44CD1FD4-5185-4072-8B1C-E038C69E90E3}"/>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4AAA8C7E-8111-4440-A68C-8FE0B478328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670233AD-CFB9-46D9-BBBE-5C87A551009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DBF9A0B1-35AA-4E4D-8B57-7BD2402EB9B9}"/>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A005BF88-E5A3-4C72-AC46-A1ED9D6FB4A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6CACE122-D544-4704-909F-92B36315C7C7}"/>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49" name="テキスト ボックス 348">
          <a:extLst>
            <a:ext uri="{FF2B5EF4-FFF2-40B4-BE49-F238E27FC236}">
              <a16:creationId xmlns:a16="http://schemas.microsoft.com/office/drawing/2014/main" id="{B0A9B72D-0E14-4D29-96D9-2E97B9A1EC56}"/>
            </a:ext>
          </a:extLst>
        </xdr:cNvPr>
        <xdr:cNvSpPr txBox="1"/>
      </xdr:nvSpPr>
      <xdr:spPr>
        <a:xfrm>
          <a:off x="5478976" y="17285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3FA32A79-07E8-4E76-B2C0-14A1218A16C4}"/>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51" name="テキスト ボックス 350">
          <a:extLst>
            <a:ext uri="{FF2B5EF4-FFF2-40B4-BE49-F238E27FC236}">
              <a16:creationId xmlns:a16="http://schemas.microsoft.com/office/drawing/2014/main" id="{1F16CAF1-973A-4F61-B2CC-FC2CD926A631}"/>
            </a:ext>
          </a:extLst>
        </xdr:cNvPr>
        <xdr:cNvSpPr txBox="1"/>
      </xdr:nvSpPr>
      <xdr:spPr>
        <a:xfrm>
          <a:off x="5478976"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56A969AD-8C85-4F33-8551-5207FDAD4386}"/>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53" name="テキスト ボックス 352">
          <a:extLst>
            <a:ext uri="{FF2B5EF4-FFF2-40B4-BE49-F238E27FC236}">
              <a16:creationId xmlns:a16="http://schemas.microsoft.com/office/drawing/2014/main" id="{132CA696-BF2B-4CAA-BFD1-299E0EC9529E}"/>
            </a:ext>
          </a:extLst>
        </xdr:cNvPr>
        <xdr:cNvSpPr txBox="1"/>
      </xdr:nvSpPr>
      <xdr:spPr>
        <a:xfrm>
          <a:off x="5478976"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2061DC4A-0DB1-4920-A5AF-33BBC242D189}"/>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55" name="テキスト ボックス 354">
          <a:extLst>
            <a:ext uri="{FF2B5EF4-FFF2-40B4-BE49-F238E27FC236}">
              <a16:creationId xmlns:a16="http://schemas.microsoft.com/office/drawing/2014/main" id="{A0763980-559F-4289-8DA6-050A083EEAC6}"/>
            </a:ext>
          </a:extLst>
        </xdr:cNvPr>
        <xdr:cNvSpPr txBox="1"/>
      </xdr:nvSpPr>
      <xdr:spPr>
        <a:xfrm>
          <a:off x="5478976"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757241B9-818C-49F7-BF74-93F0D7AB9559}"/>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7" name="テキスト ボックス 356">
          <a:extLst>
            <a:ext uri="{FF2B5EF4-FFF2-40B4-BE49-F238E27FC236}">
              <a16:creationId xmlns:a16="http://schemas.microsoft.com/office/drawing/2014/main" id="{E0A35E9F-A31E-405F-A517-44FE7517F5C3}"/>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1CDC2CAB-3906-44B5-82EA-149564C1AFE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59" name="直線コネクタ 358">
          <a:extLst>
            <a:ext uri="{FF2B5EF4-FFF2-40B4-BE49-F238E27FC236}">
              <a16:creationId xmlns:a16="http://schemas.microsoft.com/office/drawing/2014/main" id="{F40945A6-D826-4FFC-9B16-E9544BA42312}"/>
            </a:ext>
          </a:extLst>
        </xdr:cNvPr>
        <xdr:cNvCxnSpPr/>
      </xdr:nvCxnSpPr>
      <xdr:spPr>
        <a:xfrm flipV="1">
          <a:off x="9429115" y="1619217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60" name="【市民会館】&#10;一人当たり面積最小値テキスト">
          <a:extLst>
            <a:ext uri="{FF2B5EF4-FFF2-40B4-BE49-F238E27FC236}">
              <a16:creationId xmlns:a16="http://schemas.microsoft.com/office/drawing/2014/main" id="{02F73E04-907E-4126-BCE3-A33E692D42A3}"/>
            </a:ext>
          </a:extLst>
        </xdr:cNvPr>
        <xdr:cNvSpPr txBox="1"/>
      </xdr:nvSpPr>
      <xdr:spPr>
        <a:xfrm>
          <a:off x="9467850" y="17818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61" name="直線コネクタ 360">
          <a:extLst>
            <a:ext uri="{FF2B5EF4-FFF2-40B4-BE49-F238E27FC236}">
              <a16:creationId xmlns:a16="http://schemas.microsoft.com/office/drawing/2014/main" id="{81AFFA11-980D-4290-96A2-C952393A7344}"/>
            </a:ext>
          </a:extLst>
        </xdr:cNvPr>
        <xdr:cNvCxnSpPr/>
      </xdr:nvCxnSpPr>
      <xdr:spPr>
        <a:xfrm>
          <a:off x="9363075" y="178113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62" name="【市民会館】&#10;一人当たり面積最大値テキスト">
          <a:extLst>
            <a:ext uri="{FF2B5EF4-FFF2-40B4-BE49-F238E27FC236}">
              <a16:creationId xmlns:a16="http://schemas.microsoft.com/office/drawing/2014/main" id="{27A4A863-C191-4B7C-BA11-928964DE7BB4}"/>
            </a:ext>
          </a:extLst>
        </xdr:cNvPr>
        <xdr:cNvSpPr txBox="1"/>
      </xdr:nvSpPr>
      <xdr:spPr>
        <a:xfrm>
          <a:off x="9467850" y="1597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63" name="直線コネクタ 362">
          <a:extLst>
            <a:ext uri="{FF2B5EF4-FFF2-40B4-BE49-F238E27FC236}">
              <a16:creationId xmlns:a16="http://schemas.microsoft.com/office/drawing/2014/main" id="{55A1E37B-6162-482C-A4EC-64AE7FEFA50C}"/>
            </a:ext>
          </a:extLst>
        </xdr:cNvPr>
        <xdr:cNvCxnSpPr/>
      </xdr:nvCxnSpPr>
      <xdr:spPr>
        <a:xfrm>
          <a:off x="9363075" y="1619217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364" name="【市民会館】&#10;一人当たり面積平均値テキスト">
          <a:extLst>
            <a:ext uri="{FF2B5EF4-FFF2-40B4-BE49-F238E27FC236}">
              <a16:creationId xmlns:a16="http://schemas.microsoft.com/office/drawing/2014/main" id="{58B9686F-5637-4CA2-B1DF-47EB43D9D397}"/>
            </a:ext>
          </a:extLst>
        </xdr:cNvPr>
        <xdr:cNvSpPr txBox="1"/>
      </xdr:nvSpPr>
      <xdr:spPr>
        <a:xfrm>
          <a:off x="9467850" y="17534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65" name="フローチャート: 判断 364">
          <a:extLst>
            <a:ext uri="{FF2B5EF4-FFF2-40B4-BE49-F238E27FC236}">
              <a16:creationId xmlns:a16="http://schemas.microsoft.com/office/drawing/2014/main" id="{B3FFD4BB-5061-4907-8F61-5FE7F8CCD0CD}"/>
            </a:ext>
          </a:extLst>
        </xdr:cNvPr>
        <xdr:cNvSpPr/>
      </xdr:nvSpPr>
      <xdr:spPr>
        <a:xfrm>
          <a:off x="9401175" y="176796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66" name="フローチャート: 判断 365">
          <a:extLst>
            <a:ext uri="{FF2B5EF4-FFF2-40B4-BE49-F238E27FC236}">
              <a16:creationId xmlns:a16="http://schemas.microsoft.com/office/drawing/2014/main" id="{0D47685C-D641-43C8-87DE-B61ECBFF6CAD}"/>
            </a:ext>
          </a:extLst>
        </xdr:cNvPr>
        <xdr:cNvSpPr/>
      </xdr:nvSpPr>
      <xdr:spPr>
        <a:xfrm>
          <a:off x="8639175" y="177559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67" name="フローチャート: 判断 366">
          <a:extLst>
            <a:ext uri="{FF2B5EF4-FFF2-40B4-BE49-F238E27FC236}">
              <a16:creationId xmlns:a16="http://schemas.microsoft.com/office/drawing/2014/main" id="{867E54EF-A81F-426D-8EFF-A119CE5345A7}"/>
            </a:ext>
          </a:extLst>
        </xdr:cNvPr>
        <xdr:cNvSpPr/>
      </xdr:nvSpPr>
      <xdr:spPr>
        <a:xfrm>
          <a:off x="7839075" y="1775614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68" name="フローチャート: 判断 367">
          <a:extLst>
            <a:ext uri="{FF2B5EF4-FFF2-40B4-BE49-F238E27FC236}">
              <a16:creationId xmlns:a16="http://schemas.microsoft.com/office/drawing/2014/main" id="{4324CBE4-6911-4E5E-9BB5-A2F30943BF2E}"/>
            </a:ext>
          </a:extLst>
        </xdr:cNvPr>
        <xdr:cNvSpPr/>
      </xdr:nvSpPr>
      <xdr:spPr>
        <a:xfrm>
          <a:off x="7029450" y="177562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369" name="フローチャート: 判断 368">
          <a:extLst>
            <a:ext uri="{FF2B5EF4-FFF2-40B4-BE49-F238E27FC236}">
              <a16:creationId xmlns:a16="http://schemas.microsoft.com/office/drawing/2014/main" id="{E96DD2E0-7680-4AA0-8305-FA21EDFA0F35}"/>
            </a:ext>
          </a:extLst>
        </xdr:cNvPr>
        <xdr:cNvSpPr/>
      </xdr:nvSpPr>
      <xdr:spPr>
        <a:xfrm>
          <a:off x="6238875" y="177562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3EFB11F5-0591-472C-83A4-8FEA05E99575}"/>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844CAB40-0509-4C4D-8B6F-65D991FC652E}"/>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DEC257AF-4AE8-4448-A26D-DE4D0C16CB00}"/>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25931260-A5A9-4FD4-AD5B-121FB44F7A13}"/>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BA6F78AE-A003-4D22-929F-2E9C89D08B3A}"/>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96075</xdr:rowOff>
    </xdr:from>
    <xdr:to>
      <xdr:col>55</xdr:col>
      <xdr:colOff>50800</xdr:colOff>
      <xdr:row>109</xdr:row>
      <xdr:rowOff>26225</xdr:rowOff>
    </xdr:to>
    <xdr:sp macro="" textlink="">
      <xdr:nvSpPr>
        <xdr:cNvPr id="375" name="楕円 374">
          <a:extLst>
            <a:ext uri="{FF2B5EF4-FFF2-40B4-BE49-F238E27FC236}">
              <a16:creationId xmlns:a16="http://schemas.microsoft.com/office/drawing/2014/main" id="{87BCD780-CEDF-4925-8193-FE915407BDFF}"/>
            </a:ext>
          </a:extLst>
        </xdr:cNvPr>
        <xdr:cNvSpPr/>
      </xdr:nvSpPr>
      <xdr:spPr>
        <a:xfrm>
          <a:off x="9401175" y="1775542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11002</xdr:rowOff>
    </xdr:from>
    <xdr:ext cx="469744" cy="259045"/>
    <xdr:sp macro="" textlink="">
      <xdr:nvSpPr>
        <xdr:cNvPr id="376" name="【市民会館】&#10;一人当たり面積該当値テキスト">
          <a:extLst>
            <a:ext uri="{FF2B5EF4-FFF2-40B4-BE49-F238E27FC236}">
              <a16:creationId xmlns:a16="http://schemas.microsoft.com/office/drawing/2014/main" id="{8FF49B3A-D50C-40BF-94DD-59717E30945B}"/>
            </a:ext>
          </a:extLst>
        </xdr:cNvPr>
        <xdr:cNvSpPr txBox="1"/>
      </xdr:nvSpPr>
      <xdr:spPr>
        <a:xfrm>
          <a:off x="9467850" y="1766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96152</xdr:rowOff>
    </xdr:from>
    <xdr:to>
      <xdr:col>50</xdr:col>
      <xdr:colOff>165100</xdr:colOff>
      <xdr:row>109</xdr:row>
      <xdr:rowOff>26302</xdr:rowOff>
    </xdr:to>
    <xdr:sp macro="" textlink="">
      <xdr:nvSpPr>
        <xdr:cNvPr id="377" name="楕円 376">
          <a:extLst>
            <a:ext uri="{FF2B5EF4-FFF2-40B4-BE49-F238E27FC236}">
              <a16:creationId xmlns:a16="http://schemas.microsoft.com/office/drawing/2014/main" id="{EC4E68C8-9365-4CA0-99F5-EA91551A4962}"/>
            </a:ext>
          </a:extLst>
        </xdr:cNvPr>
        <xdr:cNvSpPr/>
      </xdr:nvSpPr>
      <xdr:spPr>
        <a:xfrm>
          <a:off x="8639175" y="177555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146875</xdr:rowOff>
    </xdr:from>
    <xdr:to>
      <xdr:col>55</xdr:col>
      <xdr:colOff>0</xdr:colOff>
      <xdr:row>108</xdr:row>
      <xdr:rowOff>146952</xdr:rowOff>
    </xdr:to>
    <xdr:cxnSp macro="">
      <xdr:nvCxnSpPr>
        <xdr:cNvPr id="378" name="直線コネクタ 377">
          <a:extLst>
            <a:ext uri="{FF2B5EF4-FFF2-40B4-BE49-F238E27FC236}">
              <a16:creationId xmlns:a16="http://schemas.microsoft.com/office/drawing/2014/main" id="{04350A4B-1AE6-4660-8584-3A2013F284F2}"/>
            </a:ext>
          </a:extLst>
        </xdr:cNvPr>
        <xdr:cNvCxnSpPr/>
      </xdr:nvCxnSpPr>
      <xdr:spPr>
        <a:xfrm flipV="1">
          <a:off x="8686800" y="17803050"/>
          <a:ext cx="74295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96247</xdr:rowOff>
    </xdr:from>
    <xdr:to>
      <xdr:col>46</xdr:col>
      <xdr:colOff>38100</xdr:colOff>
      <xdr:row>109</xdr:row>
      <xdr:rowOff>26397</xdr:rowOff>
    </xdr:to>
    <xdr:sp macro="" textlink="">
      <xdr:nvSpPr>
        <xdr:cNvPr id="379" name="楕円 378">
          <a:extLst>
            <a:ext uri="{FF2B5EF4-FFF2-40B4-BE49-F238E27FC236}">
              <a16:creationId xmlns:a16="http://schemas.microsoft.com/office/drawing/2014/main" id="{C8132608-4FDB-47BA-8940-85C1BD06660B}"/>
            </a:ext>
          </a:extLst>
        </xdr:cNvPr>
        <xdr:cNvSpPr/>
      </xdr:nvSpPr>
      <xdr:spPr>
        <a:xfrm>
          <a:off x="7839075" y="177555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146952</xdr:rowOff>
    </xdr:from>
    <xdr:to>
      <xdr:col>50</xdr:col>
      <xdr:colOff>114300</xdr:colOff>
      <xdr:row>108</xdr:row>
      <xdr:rowOff>147047</xdr:rowOff>
    </xdr:to>
    <xdr:cxnSp macro="">
      <xdr:nvCxnSpPr>
        <xdr:cNvPr id="380" name="直線コネクタ 379">
          <a:extLst>
            <a:ext uri="{FF2B5EF4-FFF2-40B4-BE49-F238E27FC236}">
              <a16:creationId xmlns:a16="http://schemas.microsoft.com/office/drawing/2014/main" id="{7AA1AD24-CBB4-40A4-8FD7-416F2BD4E05F}"/>
            </a:ext>
          </a:extLst>
        </xdr:cNvPr>
        <xdr:cNvCxnSpPr/>
      </xdr:nvCxnSpPr>
      <xdr:spPr>
        <a:xfrm flipV="1">
          <a:off x="7886700" y="17803127"/>
          <a:ext cx="8001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96343</xdr:rowOff>
    </xdr:from>
    <xdr:to>
      <xdr:col>41</xdr:col>
      <xdr:colOff>101600</xdr:colOff>
      <xdr:row>109</xdr:row>
      <xdr:rowOff>26493</xdr:rowOff>
    </xdr:to>
    <xdr:sp macro="" textlink="">
      <xdr:nvSpPr>
        <xdr:cNvPr id="381" name="楕円 380">
          <a:extLst>
            <a:ext uri="{FF2B5EF4-FFF2-40B4-BE49-F238E27FC236}">
              <a16:creationId xmlns:a16="http://schemas.microsoft.com/office/drawing/2014/main" id="{F4BC041E-AF58-4BD0-ACE4-B35F9EE6A34B}"/>
            </a:ext>
          </a:extLst>
        </xdr:cNvPr>
        <xdr:cNvSpPr/>
      </xdr:nvSpPr>
      <xdr:spPr>
        <a:xfrm>
          <a:off x="7029450" y="177556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147047</xdr:rowOff>
    </xdr:from>
    <xdr:to>
      <xdr:col>45</xdr:col>
      <xdr:colOff>177800</xdr:colOff>
      <xdr:row>108</xdr:row>
      <xdr:rowOff>147143</xdr:rowOff>
    </xdr:to>
    <xdr:cxnSp macro="">
      <xdr:nvCxnSpPr>
        <xdr:cNvPr id="382" name="直線コネクタ 381">
          <a:extLst>
            <a:ext uri="{FF2B5EF4-FFF2-40B4-BE49-F238E27FC236}">
              <a16:creationId xmlns:a16="http://schemas.microsoft.com/office/drawing/2014/main" id="{4C8CE8D6-4381-42EF-8383-2C26D0FE15CE}"/>
            </a:ext>
          </a:extLst>
        </xdr:cNvPr>
        <xdr:cNvCxnSpPr/>
      </xdr:nvCxnSpPr>
      <xdr:spPr>
        <a:xfrm flipV="1">
          <a:off x="7077075" y="17803222"/>
          <a:ext cx="809625"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96456</xdr:rowOff>
    </xdr:from>
    <xdr:to>
      <xdr:col>36</xdr:col>
      <xdr:colOff>165100</xdr:colOff>
      <xdr:row>109</xdr:row>
      <xdr:rowOff>26606</xdr:rowOff>
    </xdr:to>
    <xdr:sp macro="" textlink="">
      <xdr:nvSpPr>
        <xdr:cNvPr id="383" name="楕円 382">
          <a:extLst>
            <a:ext uri="{FF2B5EF4-FFF2-40B4-BE49-F238E27FC236}">
              <a16:creationId xmlns:a16="http://schemas.microsoft.com/office/drawing/2014/main" id="{8BCC8AA4-7298-4A5E-8C9C-4EEC7C456A3F}"/>
            </a:ext>
          </a:extLst>
        </xdr:cNvPr>
        <xdr:cNvSpPr/>
      </xdr:nvSpPr>
      <xdr:spPr>
        <a:xfrm>
          <a:off x="6238875" y="177558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147143</xdr:rowOff>
    </xdr:from>
    <xdr:to>
      <xdr:col>41</xdr:col>
      <xdr:colOff>50800</xdr:colOff>
      <xdr:row>108</xdr:row>
      <xdr:rowOff>147256</xdr:rowOff>
    </xdr:to>
    <xdr:cxnSp macro="">
      <xdr:nvCxnSpPr>
        <xdr:cNvPr id="384" name="直線コネクタ 383">
          <a:extLst>
            <a:ext uri="{FF2B5EF4-FFF2-40B4-BE49-F238E27FC236}">
              <a16:creationId xmlns:a16="http://schemas.microsoft.com/office/drawing/2014/main" id="{80F6EF87-3B1A-4094-B3C3-9BA58FE5D694}"/>
            </a:ext>
          </a:extLst>
        </xdr:cNvPr>
        <xdr:cNvCxnSpPr/>
      </xdr:nvCxnSpPr>
      <xdr:spPr>
        <a:xfrm flipV="1">
          <a:off x="6286500" y="17803318"/>
          <a:ext cx="790575"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109</xdr:row>
      <xdr:rowOff>17848</xdr:rowOff>
    </xdr:from>
    <xdr:ext cx="469744" cy="259045"/>
    <xdr:sp macro="" textlink="">
      <xdr:nvSpPr>
        <xdr:cNvPr id="385" name="n_1aveValue【市民会館】&#10;一人当たり面積">
          <a:extLst>
            <a:ext uri="{FF2B5EF4-FFF2-40B4-BE49-F238E27FC236}">
              <a16:creationId xmlns:a16="http://schemas.microsoft.com/office/drawing/2014/main" id="{634DCEDA-6562-4B0A-BF78-E23CF749DCCA}"/>
            </a:ext>
          </a:extLst>
        </xdr:cNvPr>
        <xdr:cNvSpPr txBox="1"/>
      </xdr:nvSpPr>
      <xdr:spPr>
        <a:xfrm>
          <a:off x="8458277" y="1784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18076</xdr:rowOff>
    </xdr:from>
    <xdr:ext cx="469744" cy="259045"/>
    <xdr:sp macro="" textlink="">
      <xdr:nvSpPr>
        <xdr:cNvPr id="386" name="n_2aveValue【市民会館】&#10;一人当たり面積">
          <a:extLst>
            <a:ext uri="{FF2B5EF4-FFF2-40B4-BE49-F238E27FC236}">
              <a16:creationId xmlns:a16="http://schemas.microsoft.com/office/drawing/2014/main" id="{2595A301-E9A2-4A9D-84AD-5E057E83EDA5}"/>
            </a:ext>
          </a:extLst>
        </xdr:cNvPr>
        <xdr:cNvSpPr txBox="1"/>
      </xdr:nvSpPr>
      <xdr:spPr>
        <a:xfrm>
          <a:off x="7677227" y="1784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18209</xdr:rowOff>
    </xdr:from>
    <xdr:ext cx="469744" cy="259045"/>
    <xdr:sp macro="" textlink="">
      <xdr:nvSpPr>
        <xdr:cNvPr id="387" name="n_3aveValue【市民会館】&#10;一人当たり面積">
          <a:extLst>
            <a:ext uri="{FF2B5EF4-FFF2-40B4-BE49-F238E27FC236}">
              <a16:creationId xmlns:a16="http://schemas.microsoft.com/office/drawing/2014/main" id="{ADFF6D62-0EB6-4856-A712-7B87D6C66011}"/>
            </a:ext>
          </a:extLst>
        </xdr:cNvPr>
        <xdr:cNvSpPr txBox="1"/>
      </xdr:nvSpPr>
      <xdr:spPr>
        <a:xfrm>
          <a:off x="6867602" y="1784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18153</xdr:rowOff>
    </xdr:from>
    <xdr:ext cx="469744" cy="259045"/>
    <xdr:sp macro="" textlink="">
      <xdr:nvSpPr>
        <xdr:cNvPr id="388" name="n_4aveValue【市民会館】&#10;一人当たり面積">
          <a:extLst>
            <a:ext uri="{FF2B5EF4-FFF2-40B4-BE49-F238E27FC236}">
              <a16:creationId xmlns:a16="http://schemas.microsoft.com/office/drawing/2014/main" id="{F34D0FB5-A0C1-4C72-A2C7-83A6FA546235}"/>
            </a:ext>
          </a:extLst>
        </xdr:cNvPr>
        <xdr:cNvSpPr txBox="1"/>
      </xdr:nvSpPr>
      <xdr:spPr>
        <a:xfrm>
          <a:off x="6067502" y="1784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42829</xdr:rowOff>
    </xdr:from>
    <xdr:ext cx="469744" cy="259045"/>
    <xdr:sp macro="" textlink="">
      <xdr:nvSpPr>
        <xdr:cNvPr id="389" name="n_1mainValue【市民会館】&#10;一人当たり面積">
          <a:extLst>
            <a:ext uri="{FF2B5EF4-FFF2-40B4-BE49-F238E27FC236}">
              <a16:creationId xmlns:a16="http://schemas.microsoft.com/office/drawing/2014/main" id="{CD49FD09-233D-4CD0-82DA-0E501F369FA1}"/>
            </a:ext>
          </a:extLst>
        </xdr:cNvPr>
        <xdr:cNvSpPr txBox="1"/>
      </xdr:nvSpPr>
      <xdr:spPr>
        <a:xfrm>
          <a:off x="8458277" y="1753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42924</xdr:rowOff>
    </xdr:from>
    <xdr:ext cx="469744" cy="259045"/>
    <xdr:sp macro="" textlink="">
      <xdr:nvSpPr>
        <xdr:cNvPr id="390" name="n_2mainValue【市民会館】&#10;一人当たり面積">
          <a:extLst>
            <a:ext uri="{FF2B5EF4-FFF2-40B4-BE49-F238E27FC236}">
              <a16:creationId xmlns:a16="http://schemas.microsoft.com/office/drawing/2014/main" id="{38D2BCA0-E5A9-424F-88B2-CB2E05D3D73C}"/>
            </a:ext>
          </a:extLst>
        </xdr:cNvPr>
        <xdr:cNvSpPr txBox="1"/>
      </xdr:nvSpPr>
      <xdr:spPr>
        <a:xfrm>
          <a:off x="7677227" y="17533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43020</xdr:rowOff>
    </xdr:from>
    <xdr:ext cx="469744" cy="259045"/>
    <xdr:sp macro="" textlink="">
      <xdr:nvSpPr>
        <xdr:cNvPr id="391" name="n_3mainValue【市民会館】&#10;一人当たり面積">
          <a:extLst>
            <a:ext uri="{FF2B5EF4-FFF2-40B4-BE49-F238E27FC236}">
              <a16:creationId xmlns:a16="http://schemas.microsoft.com/office/drawing/2014/main" id="{E146EB27-3D72-491A-A3DE-F1F9B7974FF6}"/>
            </a:ext>
          </a:extLst>
        </xdr:cNvPr>
        <xdr:cNvSpPr txBox="1"/>
      </xdr:nvSpPr>
      <xdr:spPr>
        <a:xfrm>
          <a:off x="6867602" y="1753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43133</xdr:rowOff>
    </xdr:from>
    <xdr:ext cx="469744" cy="259045"/>
    <xdr:sp macro="" textlink="">
      <xdr:nvSpPr>
        <xdr:cNvPr id="392" name="n_4mainValue【市民会館】&#10;一人当たり面積">
          <a:extLst>
            <a:ext uri="{FF2B5EF4-FFF2-40B4-BE49-F238E27FC236}">
              <a16:creationId xmlns:a16="http://schemas.microsoft.com/office/drawing/2014/main" id="{B6F11C2F-EC8C-4616-9535-A566B970DD0F}"/>
            </a:ext>
          </a:extLst>
        </xdr:cNvPr>
        <xdr:cNvSpPr txBox="1"/>
      </xdr:nvSpPr>
      <xdr:spPr>
        <a:xfrm>
          <a:off x="6067502" y="1753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7505D75F-11D3-404F-B443-605FB316986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4DC56801-D93B-46A9-B29F-2D6137AE84A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DB5B3412-4C0A-440D-AF3C-6E90E88E8B3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59FA1766-6479-4D46-ADE4-9FE0FAD6189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5584C9CB-019F-4250-8B4E-D66F594BE9A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92691BBD-10F4-4DF7-AB4A-062F02EB344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1D764F0C-1C53-479A-92D8-F672C37F449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1E0129F8-1BF5-4B4B-B4DC-1FDD5648757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185746AD-2479-4A6E-BF32-EF45383581A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93508B58-68C2-45DB-8B77-69BA5B357E0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F5C014B5-C1EE-4C35-AAC6-A864BE84E66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F6AB125-1036-4D20-8E3F-0425F833BCBC}"/>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83EDFB5-2079-4599-B46C-54052811122E}"/>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E265FE64-2638-4CDB-AFAE-0746C4E37CAF}"/>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E2AF908A-608B-4ED2-A4C4-C5A991D9BF43}"/>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7BB73B03-C99B-4C20-BB79-541C4FD46803}"/>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146481E7-2B50-40F6-ABBB-E11A9A940AFF}"/>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9A87A99D-7680-4F69-AF0A-9EDCA480CDEB}"/>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43BC63FE-79E5-4C65-8B80-C34F581163D2}"/>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59796925-F892-4061-956B-9516BD17E7E3}"/>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59D90363-8118-4CD1-ABEB-75BD4853BADB}"/>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469BF194-120F-4067-B86F-C50FB0AA7A2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9FE71F84-6627-443D-9851-89BDFD1001FE}"/>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68E87F90-EB4E-480E-9A72-76B93C7EBF4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17" name="直線コネクタ 416">
          <a:extLst>
            <a:ext uri="{FF2B5EF4-FFF2-40B4-BE49-F238E27FC236}">
              <a16:creationId xmlns:a16="http://schemas.microsoft.com/office/drawing/2014/main" id="{7190018C-C18C-4378-8D36-7DB541840909}"/>
            </a:ext>
          </a:extLst>
        </xdr:cNvPr>
        <xdr:cNvCxnSpPr/>
      </xdr:nvCxnSpPr>
      <xdr:spPr>
        <a:xfrm flipV="1">
          <a:off x="14696439" y="5540375"/>
          <a:ext cx="0" cy="1137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A43199BD-B03F-4437-93A8-ADEB9082120B}"/>
            </a:ext>
          </a:extLst>
        </xdr:cNvPr>
        <xdr:cNvSpPr txBox="1"/>
      </xdr:nvSpPr>
      <xdr:spPr>
        <a:xfrm>
          <a:off x="1473517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19" name="直線コネクタ 418">
          <a:extLst>
            <a:ext uri="{FF2B5EF4-FFF2-40B4-BE49-F238E27FC236}">
              <a16:creationId xmlns:a16="http://schemas.microsoft.com/office/drawing/2014/main" id="{AE725D89-AD9E-4B31-877D-391B57AE2DA1}"/>
            </a:ext>
          </a:extLst>
        </xdr:cNvPr>
        <xdr:cNvCxnSpPr/>
      </xdr:nvCxnSpPr>
      <xdr:spPr>
        <a:xfrm>
          <a:off x="14611350" y="66776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ECB6799F-4E99-4DEE-8002-6D743721ED8D}"/>
            </a:ext>
          </a:extLst>
        </xdr:cNvPr>
        <xdr:cNvSpPr txBox="1"/>
      </xdr:nvSpPr>
      <xdr:spPr>
        <a:xfrm>
          <a:off x="14735175"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1" name="直線コネクタ 420">
          <a:extLst>
            <a:ext uri="{FF2B5EF4-FFF2-40B4-BE49-F238E27FC236}">
              <a16:creationId xmlns:a16="http://schemas.microsoft.com/office/drawing/2014/main" id="{A60DC853-2478-44C1-9CCD-ED3E799AF3B0}"/>
            </a:ext>
          </a:extLst>
        </xdr:cNvPr>
        <xdr:cNvCxnSpPr/>
      </xdr:nvCxnSpPr>
      <xdr:spPr>
        <a:xfrm>
          <a:off x="14611350" y="554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52B5EC14-3F10-401B-A672-7ECB7EC1A92B}"/>
            </a:ext>
          </a:extLst>
        </xdr:cNvPr>
        <xdr:cNvSpPr txBox="1"/>
      </xdr:nvSpPr>
      <xdr:spPr>
        <a:xfrm>
          <a:off x="14735175" y="6153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23" name="フローチャート: 判断 422">
          <a:extLst>
            <a:ext uri="{FF2B5EF4-FFF2-40B4-BE49-F238E27FC236}">
              <a16:creationId xmlns:a16="http://schemas.microsoft.com/office/drawing/2014/main" id="{B0C9554E-04E7-467B-B075-FB608AC79569}"/>
            </a:ext>
          </a:extLst>
        </xdr:cNvPr>
        <xdr:cNvSpPr/>
      </xdr:nvSpPr>
      <xdr:spPr>
        <a:xfrm>
          <a:off x="14649450" y="61652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24" name="フローチャート: 判断 423">
          <a:extLst>
            <a:ext uri="{FF2B5EF4-FFF2-40B4-BE49-F238E27FC236}">
              <a16:creationId xmlns:a16="http://schemas.microsoft.com/office/drawing/2014/main" id="{99A51984-AA98-485B-9858-03225AE3EC78}"/>
            </a:ext>
          </a:extLst>
        </xdr:cNvPr>
        <xdr:cNvSpPr/>
      </xdr:nvSpPr>
      <xdr:spPr>
        <a:xfrm>
          <a:off x="13887450" y="61410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5" name="フローチャート: 判断 424">
          <a:extLst>
            <a:ext uri="{FF2B5EF4-FFF2-40B4-BE49-F238E27FC236}">
              <a16:creationId xmlns:a16="http://schemas.microsoft.com/office/drawing/2014/main" id="{3A26D00A-1C7A-4EFB-B00D-2EAE1052C4DB}"/>
            </a:ext>
          </a:extLst>
        </xdr:cNvPr>
        <xdr:cNvSpPr/>
      </xdr:nvSpPr>
      <xdr:spPr>
        <a:xfrm>
          <a:off x="13096875" y="60858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6" name="フローチャート: 判断 425">
          <a:extLst>
            <a:ext uri="{FF2B5EF4-FFF2-40B4-BE49-F238E27FC236}">
              <a16:creationId xmlns:a16="http://schemas.microsoft.com/office/drawing/2014/main" id="{749529CD-A3B8-4E1F-81AD-D58EA9A42BB8}"/>
            </a:ext>
          </a:extLst>
        </xdr:cNvPr>
        <xdr:cNvSpPr/>
      </xdr:nvSpPr>
      <xdr:spPr>
        <a:xfrm>
          <a:off x="12296775" y="60585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27" name="フローチャート: 判断 426">
          <a:extLst>
            <a:ext uri="{FF2B5EF4-FFF2-40B4-BE49-F238E27FC236}">
              <a16:creationId xmlns:a16="http://schemas.microsoft.com/office/drawing/2014/main" id="{5EBAD6EE-2FC3-4C8D-9DE8-59F49197027E}"/>
            </a:ext>
          </a:extLst>
        </xdr:cNvPr>
        <xdr:cNvSpPr/>
      </xdr:nvSpPr>
      <xdr:spPr>
        <a:xfrm>
          <a:off x="11487150" y="60985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521773D-C552-409D-AC6A-85C5D8770FE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094CB46-E9C5-4575-85C6-2FC2E59A17D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55BDCAF-FDB8-4DCA-A358-F2525B2F263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0E27DBA-EDFA-43E2-AFEF-81A34F5F05B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E6E9BFE-D5F9-48F3-9B68-41CAD000CCB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139700</xdr:rowOff>
    </xdr:from>
    <xdr:to>
      <xdr:col>85</xdr:col>
      <xdr:colOff>177800</xdr:colOff>
      <xdr:row>38</xdr:row>
      <xdr:rowOff>69850</xdr:rowOff>
    </xdr:to>
    <xdr:sp macro="" textlink="">
      <xdr:nvSpPr>
        <xdr:cNvPr id="433" name="楕円 432">
          <a:extLst>
            <a:ext uri="{FF2B5EF4-FFF2-40B4-BE49-F238E27FC236}">
              <a16:creationId xmlns:a16="http://schemas.microsoft.com/office/drawing/2014/main" id="{9001B7E2-80DB-4998-A5F9-938BD4884BAE}"/>
            </a:ext>
          </a:extLst>
        </xdr:cNvPr>
        <xdr:cNvSpPr/>
      </xdr:nvSpPr>
      <xdr:spPr>
        <a:xfrm>
          <a:off x="14649450" y="61436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162577</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91580E13-2EBF-4787-B5FC-795BE0565995}"/>
            </a:ext>
          </a:extLst>
        </xdr:cNvPr>
        <xdr:cNvSpPr txBox="1"/>
      </xdr:nvSpPr>
      <xdr:spPr>
        <a:xfrm>
          <a:off x="14735175" y="5998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154940</xdr:rowOff>
    </xdr:from>
    <xdr:to>
      <xdr:col>81</xdr:col>
      <xdr:colOff>101600</xdr:colOff>
      <xdr:row>37</xdr:row>
      <xdr:rowOff>85090</xdr:rowOff>
    </xdr:to>
    <xdr:sp macro="" textlink="">
      <xdr:nvSpPr>
        <xdr:cNvPr id="435" name="楕円 434">
          <a:extLst>
            <a:ext uri="{FF2B5EF4-FFF2-40B4-BE49-F238E27FC236}">
              <a16:creationId xmlns:a16="http://schemas.microsoft.com/office/drawing/2014/main" id="{F5CCE93E-9CD0-46C0-84DD-F5BCD6D9CCDF}"/>
            </a:ext>
          </a:extLst>
        </xdr:cNvPr>
        <xdr:cNvSpPr/>
      </xdr:nvSpPr>
      <xdr:spPr>
        <a:xfrm>
          <a:off x="13887450" y="59937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34290</xdr:rowOff>
    </xdr:from>
    <xdr:to>
      <xdr:col>85</xdr:col>
      <xdr:colOff>127000</xdr:colOff>
      <xdr:row>38</xdr:row>
      <xdr:rowOff>19050</xdr:rowOff>
    </xdr:to>
    <xdr:cxnSp macro="">
      <xdr:nvCxnSpPr>
        <xdr:cNvPr id="436" name="直線コネクタ 435">
          <a:extLst>
            <a:ext uri="{FF2B5EF4-FFF2-40B4-BE49-F238E27FC236}">
              <a16:creationId xmlns:a16="http://schemas.microsoft.com/office/drawing/2014/main" id="{A58F8883-1C3B-4257-9F4B-CA12B95CD689}"/>
            </a:ext>
          </a:extLst>
        </xdr:cNvPr>
        <xdr:cNvCxnSpPr/>
      </xdr:nvCxnSpPr>
      <xdr:spPr>
        <a:xfrm>
          <a:off x="13935075" y="6031865"/>
          <a:ext cx="762000" cy="14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149225</xdr:rowOff>
    </xdr:from>
    <xdr:to>
      <xdr:col>76</xdr:col>
      <xdr:colOff>165100</xdr:colOff>
      <xdr:row>37</xdr:row>
      <xdr:rowOff>79375</xdr:rowOff>
    </xdr:to>
    <xdr:sp macro="" textlink="">
      <xdr:nvSpPr>
        <xdr:cNvPr id="437" name="楕円 436">
          <a:extLst>
            <a:ext uri="{FF2B5EF4-FFF2-40B4-BE49-F238E27FC236}">
              <a16:creationId xmlns:a16="http://schemas.microsoft.com/office/drawing/2014/main" id="{D9F7EC5E-D96B-4383-B822-87D0EB774FF6}"/>
            </a:ext>
          </a:extLst>
        </xdr:cNvPr>
        <xdr:cNvSpPr/>
      </xdr:nvSpPr>
      <xdr:spPr>
        <a:xfrm>
          <a:off x="13096875" y="5988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28575</xdr:rowOff>
    </xdr:from>
    <xdr:to>
      <xdr:col>81</xdr:col>
      <xdr:colOff>50800</xdr:colOff>
      <xdr:row>37</xdr:row>
      <xdr:rowOff>34290</xdr:rowOff>
    </xdr:to>
    <xdr:cxnSp macro="">
      <xdr:nvCxnSpPr>
        <xdr:cNvPr id="438" name="直線コネクタ 437">
          <a:extLst>
            <a:ext uri="{FF2B5EF4-FFF2-40B4-BE49-F238E27FC236}">
              <a16:creationId xmlns:a16="http://schemas.microsoft.com/office/drawing/2014/main" id="{4DAA5425-372A-451C-AE01-7C0D485C2398}"/>
            </a:ext>
          </a:extLst>
        </xdr:cNvPr>
        <xdr:cNvCxnSpPr/>
      </xdr:nvCxnSpPr>
      <xdr:spPr>
        <a:xfrm>
          <a:off x="13144500" y="6026150"/>
          <a:ext cx="7905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65405</xdr:rowOff>
    </xdr:from>
    <xdr:to>
      <xdr:col>72</xdr:col>
      <xdr:colOff>38100</xdr:colOff>
      <xdr:row>36</xdr:row>
      <xdr:rowOff>167005</xdr:rowOff>
    </xdr:to>
    <xdr:sp macro="" textlink="">
      <xdr:nvSpPr>
        <xdr:cNvPr id="439" name="楕円 438">
          <a:extLst>
            <a:ext uri="{FF2B5EF4-FFF2-40B4-BE49-F238E27FC236}">
              <a16:creationId xmlns:a16="http://schemas.microsoft.com/office/drawing/2014/main" id="{4EB2D068-F7E1-4AA0-9469-06BE2207AF4C}"/>
            </a:ext>
          </a:extLst>
        </xdr:cNvPr>
        <xdr:cNvSpPr/>
      </xdr:nvSpPr>
      <xdr:spPr>
        <a:xfrm>
          <a:off x="12296775" y="59074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116205</xdr:rowOff>
    </xdr:from>
    <xdr:to>
      <xdr:col>76</xdr:col>
      <xdr:colOff>114300</xdr:colOff>
      <xdr:row>37</xdr:row>
      <xdr:rowOff>28575</xdr:rowOff>
    </xdr:to>
    <xdr:cxnSp macro="">
      <xdr:nvCxnSpPr>
        <xdr:cNvPr id="440" name="直線コネクタ 439">
          <a:extLst>
            <a:ext uri="{FF2B5EF4-FFF2-40B4-BE49-F238E27FC236}">
              <a16:creationId xmlns:a16="http://schemas.microsoft.com/office/drawing/2014/main" id="{61972124-8B77-46C5-88A4-052E43E937D5}"/>
            </a:ext>
          </a:extLst>
        </xdr:cNvPr>
        <xdr:cNvCxnSpPr/>
      </xdr:nvCxnSpPr>
      <xdr:spPr>
        <a:xfrm>
          <a:off x="12344400" y="5955030"/>
          <a:ext cx="8001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154940</xdr:rowOff>
    </xdr:from>
    <xdr:to>
      <xdr:col>67</xdr:col>
      <xdr:colOff>101600</xdr:colOff>
      <xdr:row>36</xdr:row>
      <xdr:rowOff>85090</xdr:rowOff>
    </xdr:to>
    <xdr:sp macro="" textlink="">
      <xdr:nvSpPr>
        <xdr:cNvPr id="441" name="楕円 440">
          <a:extLst>
            <a:ext uri="{FF2B5EF4-FFF2-40B4-BE49-F238E27FC236}">
              <a16:creationId xmlns:a16="http://schemas.microsoft.com/office/drawing/2014/main" id="{4E9F208B-8B29-4B48-BEFA-DAF4E8BC5878}"/>
            </a:ext>
          </a:extLst>
        </xdr:cNvPr>
        <xdr:cNvSpPr/>
      </xdr:nvSpPr>
      <xdr:spPr>
        <a:xfrm>
          <a:off x="11487150" y="58318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34290</xdr:rowOff>
    </xdr:from>
    <xdr:to>
      <xdr:col>71</xdr:col>
      <xdr:colOff>177800</xdr:colOff>
      <xdr:row>36</xdr:row>
      <xdr:rowOff>116205</xdr:rowOff>
    </xdr:to>
    <xdr:cxnSp macro="">
      <xdr:nvCxnSpPr>
        <xdr:cNvPr id="442" name="直線コネクタ 441">
          <a:extLst>
            <a:ext uri="{FF2B5EF4-FFF2-40B4-BE49-F238E27FC236}">
              <a16:creationId xmlns:a16="http://schemas.microsoft.com/office/drawing/2014/main" id="{0E32E151-6899-4B68-A911-01C423B7D04D}"/>
            </a:ext>
          </a:extLst>
        </xdr:cNvPr>
        <xdr:cNvCxnSpPr/>
      </xdr:nvCxnSpPr>
      <xdr:spPr>
        <a:xfrm>
          <a:off x="11534775" y="5869940"/>
          <a:ext cx="809625"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66EBAD6C-1C93-48AC-8A8D-94AB79A7CF3C}"/>
            </a:ext>
          </a:extLst>
        </xdr:cNvPr>
        <xdr:cNvSpPr txBox="1"/>
      </xdr:nvSpPr>
      <xdr:spPr>
        <a:xfrm>
          <a:off x="1374521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B4998A18-B6BB-4095-97EF-91B0AB782B73}"/>
            </a:ext>
          </a:extLst>
        </xdr:cNvPr>
        <xdr:cNvSpPr txBox="1"/>
      </xdr:nvSpPr>
      <xdr:spPr>
        <a:xfrm>
          <a:off x="12964169"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377D9FF8-CEAB-4FD7-AEED-16A8675C9174}"/>
            </a:ext>
          </a:extLst>
        </xdr:cNvPr>
        <xdr:cNvSpPr txBox="1"/>
      </xdr:nvSpPr>
      <xdr:spPr>
        <a:xfrm>
          <a:off x="12164069" y="615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99C0135F-08D5-4395-A063-91277D713755}"/>
            </a:ext>
          </a:extLst>
        </xdr:cNvPr>
        <xdr:cNvSpPr txBox="1"/>
      </xdr:nvSpPr>
      <xdr:spPr>
        <a:xfrm>
          <a:off x="11354444" y="618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101617</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29DE3A08-2B02-4971-9368-EF538D9A739A}"/>
            </a:ext>
          </a:extLst>
        </xdr:cNvPr>
        <xdr:cNvSpPr txBox="1"/>
      </xdr:nvSpPr>
      <xdr:spPr>
        <a:xfrm>
          <a:off x="13745219" y="578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95902</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D20EA2CC-A4A4-45D6-B044-DA427192910A}"/>
            </a:ext>
          </a:extLst>
        </xdr:cNvPr>
        <xdr:cNvSpPr txBox="1"/>
      </xdr:nvSpPr>
      <xdr:spPr>
        <a:xfrm>
          <a:off x="12964169" y="57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12082</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F2CCAFBE-B9C7-4EC3-A6B2-32301EDE3724}"/>
            </a:ext>
          </a:extLst>
        </xdr:cNvPr>
        <xdr:cNvSpPr txBox="1"/>
      </xdr:nvSpPr>
      <xdr:spPr>
        <a:xfrm>
          <a:off x="12164069" y="568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101617</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3CDCF9CF-3109-4ACC-8453-E5E08ED9D7C2}"/>
            </a:ext>
          </a:extLst>
        </xdr:cNvPr>
        <xdr:cNvSpPr txBox="1"/>
      </xdr:nvSpPr>
      <xdr:spPr>
        <a:xfrm>
          <a:off x="11354444"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30256AF9-4E3D-4910-B30F-B5D07CE1D27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1DFDC5AE-502E-4F2E-9C97-2E1A06B314C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FF025B59-F327-4155-8586-2168BF6B5A1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1AF9B829-23C2-4752-AEF7-166FCD38539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CFA2E5C-0B70-48DA-A035-8E0DAC61348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B278B411-B1C0-4755-974E-E2BE1868FBC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BBF98DB7-A629-463E-AECF-724099D02E2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34C7ABDE-E281-41B6-9EE4-ABEC3832493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C6BE8341-D0FC-4817-B967-3F5A8CAFF42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E4035BFA-FFE6-4E28-B09D-98DDF6B55FC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84A994C3-EA32-4740-8301-400D45DD618E}"/>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2" name="テキスト ボックス 461">
          <a:extLst>
            <a:ext uri="{FF2B5EF4-FFF2-40B4-BE49-F238E27FC236}">
              <a16:creationId xmlns:a16="http://schemas.microsoft.com/office/drawing/2014/main" id="{D44E2559-4879-4498-8AD8-ACAE4F692AE7}"/>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20132D70-698F-48AF-A20E-12662BF685F2}"/>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4" name="テキスト ボックス 463">
          <a:extLst>
            <a:ext uri="{FF2B5EF4-FFF2-40B4-BE49-F238E27FC236}">
              <a16:creationId xmlns:a16="http://schemas.microsoft.com/office/drawing/2014/main" id="{FB074575-7C2A-49C3-88FE-0787AE6B158F}"/>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02F0EF21-D625-4840-98E1-6815BD17BAD9}"/>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6" name="テキスト ボックス 465">
          <a:extLst>
            <a:ext uri="{FF2B5EF4-FFF2-40B4-BE49-F238E27FC236}">
              <a16:creationId xmlns:a16="http://schemas.microsoft.com/office/drawing/2014/main" id="{F26C47D9-773C-4788-A95E-9306BF8701FD}"/>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62085233-07F5-42B0-856C-BBF8A9FFC387}"/>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8" name="テキスト ボックス 467">
          <a:extLst>
            <a:ext uri="{FF2B5EF4-FFF2-40B4-BE49-F238E27FC236}">
              <a16:creationId xmlns:a16="http://schemas.microsoft.com/office/drawing/2014/main" id="{2A0B3D33-2C56-4ED2-B34A-1F31DC3BC610}"/>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30475F3F-55CB-4BA9-A82E-B07BC1A59D3C}"/>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0" name="テキスト ボックス 469">
          <a:extLst>
            <a:ext uri="{FF2B5EF4-FFF2-40B4-BE49-F238E27FC236}">
              <a16:creationId xmlns:a16="http://schemas.microsoft.com/office/drawing/2014/main" id="{A7DE451F-901D-4888-A3C9-EE60BF3A2B91}"/>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9F2ABACE-8F17-4FC3-B112-30C534D52BB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3BF8F630-1272-4DE3-9521-9AE0A39661D8}"/>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7ECD4106-8CF4-44B3-B26F-460D3228A72D}"/>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74" name="直線コネクタ 473">
          <a:extLst>
            <a:ext uri="{FF2B5EF4-FFF2-40B4-BE49-F238E27FC236}">
              <a16:creationId xmlns:a16="http://schemas.microsoft.com/office/drawing/2014/main" id="{20BF51CD-D24C-4CDA-862D-EA43EA4ACB4E}"/>
            </a:ext>
          </a:extLst>
        </xdr:cNvPr>
        <xdr:cNvCxnSpPr/>
      </xdr:nvCxnSpPr>
      <xdr:spPr>
        <a:xfrm flipV="1">
          <a:off x="19954239" y="5579370"/>
          <a:ext cx="0" cy="1153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75" name="【一般廃棄物処理施設】&#10;一人当たり有形固定資産（償却資産）額最小値テキスト">
          <a:extLst>
            <a:ext uri="{FF2B5EF4-FFF2-40B4-BE49-F238E27FC236}">
              <a16:creationId xmlns:a16="http://schemas.microsoft.com/office/drawing/2014/main" id="{A76550EC-87D3-44E9-A88A-D023B67668F1}"/>
            </a:ext>
          </a:extLst>
        </xdr:cNvPr>
        <xdr:cNvSpPr txBox="1"/>
      </xdr:nvSpPr>
      <xdr:spPr>
        <a:xfrm>
          <a:off x="19992975" y="673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76" name="直線コネクタ 475">
          <a:extLst>
            <a:ext uri="{FF2B5EF4-FFF2-40B4-BE49-F238E27FC236}">
              <a16:creationId xmlns:a16="http://schemas.microsoft.com/office/drawing/2014/main" id="{3F7BFE1F-99AB-4748-8329-13E1D1238C73}"/>
            </a:ext>
          </a:extLst>
        </xdr:cNvPr>
        <xdr:cNvCxnSpPr/>
      </xdr:nvCxnSpPr>
      <xdr:spPr>
        <a:xfrm>
          <a:off x="19878675" y="67325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855B20BD-A141-4531-8E89-285570284BB9}"/>
            </a:ext>
          </a:extLst>
        </xdr:cNvPr>
        <xdr:cNvSpPr txBox="1"/>
      </xdr:nvSpPr>
      <xdr:spPr>
        <a:xfrm>
          <a:off x="19992975" y="536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78" name="直線コネクタ 477">
          <a:extLst>
            <a:ext uri="{FF2B5EF4-FFF2-40B4-BE49-F238E27FC236}">
              <a16:creationId xmlns:a16="http://schemas.microsoft.com/office/drawing/2014/main" id="{A795A669-7E67-4408-B65A-3A6318CF11DC}"/>
            </a:ext>
          </a:extLst>
        </xdr:cNvPr>
        <xdr:cNvCxnSpPr/>
      </xdr:nvCxnSpPr>
      <xdr:spPr>
        <a:xfrm>
          <a:off x="19878675" y="5579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E972C6AE-BA9F-48BB-801B-4813FBA719CC}"/>
            </a:ext>
          </a:extLst>
        </xdr:cNvPr>
        <xdr:cNvSpPr txBox="1"/>
      </xdr:nvSpPr>
      <xdr:spPr>
        <a:xfrm>
          <a:off x="19992975" y="6256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80" name="フローチャート: 判断 479">
          <a:extLst>
            <a:ext uri="{FF2B5EF4-FFF2-40B4-BE49-F238E27FC236}">
              <a16:creationId xmlns:a16="http://schemas.microsoft.com/office/drawing/2014/main" id="{BB5CF69E-B8AD-4D36-A3B6-30F9A10E6B27}"/>
            </a:ext>
          </a:extLst>
        </xdr:cNvPr>
        <xdr:cNvSpPr/>
      </xdr:nvSpPr>
      <xdr:spPr>
        <a:xfrm>
          <a:off x="19897725" y="62784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81" name="フローチャート: 判断 480">
          <a:extLst>
            <a:ext uri="{FF2B5EF4-FFF2-40B4-BE49-F238E27FC236}">
              <a16:creationId xmlns:a16="http://schemas.microsoft.com/office/drawing/2014/main" id="{C211AE1E-D67E-4C0B-AB93-92BDCCB477C6}"/>
            </a:ext>
          </a:extLst>
        </xdr:cNvPr>
        <xdr:cNvSpPr/>
      </xdr:nvSpPr>
      <xdr:spPr>
        <a:xfrm>
          <a:off x="19154775" y="62467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82" name="フローチャート: 判断 481">
          <a:extLst>
            <a:ext uri="{FF2B5EF4-FFF2-40B4-BE49-F238E27FC236}">
              <a16:creationId xmlns:a16="http://schemas.microsoft.com/office/drawing/2014/main" id="{2918429B-A3F3-46C6-BC5D-9A0C53042003}"/>
            </a:ext>
          </a:extLst>
        </xdr:cNvPr>
        <xdr:cNvSpPr/>
      </xdr:nvSpPr>
      <xdr:spPr>
        <a:xfrm>
          <a:off x="18345150" y="63071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83" name="フローチャート: 判断 482">
          <a:extLst>
            <a:ext uri="{FF2B5EF4-FFF2-40B4-BE49-F238E27FC236}">
              <a16:creationId xmlns:a16="http://schemas.microsoft.com/office/drawing/2014/main" id="{A3882D70-2C51-4796-B3E3-49B69701091C}"/>
            </a:ext>
          </a:extLst>
        </xdr:cNvPr>
        <xdr:cNvSpPr/>
      </xdr:nvSpPr>
      <xdr:spPr>
        <a:xfrm>
          <a:off x="17554575" y="62987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484" name="フローチャート: 判断 483">
          <a:extLst>
            <a:ext uri="{FF2B5EF4-FFF2-40B4-BE49-F238E27FC236}">
              <a16:creationId xmlns:a16="http://schemas.microsoft.com/office/drawing/2014/main" id="{9ECC057C-476B-452B-96FD-47515419B9ED}"/>
            </a:ext>
          </a:extLst>
        </xdr:cNvPr>
        <xdr:cNvSpPr/>
      </xdr:nvSpPr>
      <xdr:spPr>
        <a:xfrm>
          <a:off x="16754475" y="63227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B08447B-C066-479F-BD00-92A058D49A9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20AB644-8806-45D1-B521-05AA0A97B38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C267770-5B7A-4839-8AAD-D37CEAB8A56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ACA7426-0757-41A3-A5CC-542F7C86AF0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1975319-9168-4D98-ADA6-2FD289D1E22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60368</xdr:rowOff>
    </xdr:from>
    <xdr:to>
      <xdr:col>116</xdr:col>
      <xdr:colOff>114300</xdr:colOff>
      <xdr:row>38</xdr:row>
      <xdr:rowOff>161968</xdr:rowOff>
    </xdr:to>
    <xdr:sp macro="" textlink="">
      <xdr:nvSpPr>
        <xdr:cNvPr id="490" name="楕円 489">
          <a:extLst>
            <a:ext uri="{FF2B5EF4-FFF2-40B4-BE49-F238E27FC236}">
              <a16:creationId xmlns:a16="http://schemas.microsoft.com/office/drawing/2014/main" id="{C03F08B8-BD49-4797-97A4-BE53DA2A7E5B}"/>
            </a:ext>
          </a:extLst>
        </xdr:cNvPr>
        <xdr:cNvSpPr/>
      </xdr:nvSpPr>
      <xdr:spPr>
        <a:xfrm>
          <a:off x="19897725" y="62262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83245</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3302E5D1-4D55-453E-B8D8-285388B47A08}"/>
            </a:ext>
          </a:extLst>
        </xdr:cNvPr>
        <xdr:cNvSpPr txBox="1"/>
      </xdr:nvSpPr>
      <xdr:spPr>
        <a:xfrm>
          <a:off x="19992975" y="6087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69112</xdr:rowOff>
    </xdr:from>
    <xdr:to>
      <xdr:col>112</xdr:col>
      <xdr:colOff>38100</xdr:colOff>
      <xdr:row>38</xdr:row>
      <xdr:rowOff>170712</xdr:rowOff>
    </xdr:to>
    <xdr:sp macro="" textlink="">
      <xdr:nvSpPr>
        <xdr:cNvPr id="492" name="楕円 491">
          <a:extLst>
            <a:ext uri="{FF2B5EF4-FFF2-40B4-BE49-F238E27FC236}">
              <a16:creationId xmlns:a16="http://schemas.microsoft.com/office/drawing/2014/main" id="{2CC45D80-7331-4921-9BCA-A945A9022E9F}"/>
            </a:ext>
          </a:extLst>
        </xdr:cNvPr>
        <xdr:cNvSpPr/>
      </xdr:nvSpPr>
      <xdr:spPr>
        <a:xfrm>
          <a:off x="19154775" y="62286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111168</xdr:rowOff>
    </xdr:from>
    <xdr:to>
      <xdr:col>116</xdr:col>
      <xdr:colOff>63500</xdr:colOff>
      <xdr:row>38</xdr:row>
      <xdr:rowOff>119912</xdr:rowOff>
    </xdr:to>
    <xdr:cxnSp macro="">
      <xdr:nvCxnSpPr>
        <xdr:cNvPr id="493" name="直線コネクタ 492">
          <a:extLst>
            <a:ext uri="{FF2B5EF4-FFF2-40B4-BE49-F238E27FC236}">
              <a16:creationId xmlns:a16="http://schemas.microsoft.com/office/drawing/2014/main" id="{AFE108F9-95E4-4C16-8788-74D92BB9D51D}"/>
            </a:ext>
          </a:extLst>
        </xdr:cNvPr>
        <xdr:cNvCxnSpPr/>
      </xdr:nvCxnSpPr>
      <xdr:spPr>
        <a:xfrm flipV="1">
          <a:off x="19202400" y="6273843"/>
          <a:ext cx="752475" cy="1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84390</xdr:rowOff>
    </xdr:from>
    <xdr:to>
      <xdr:col>107</xdr:col>
      <xdr:colOff>101600</xdr:colOff>
      <xdr:row>39</xdr:row>
      <xdr:rowOff>14540</xdr:rowOff>
    </xdr:to>
    <xdr:sp macro="" textlink="">
      <xdr:nvSpPr>
        <xdr:cNvPr id="494" name="楕円 493">
          <a:extLst>
            <a:ext uri="{FF2B5EF4-FFF2-40B4-BE49-F238E27FC236}">
              <a16:creationId xmlns:a16="http://schemas.microsoft.com/office/drawing/2014/main" id="{DD2AF37E-DC18-475E-9B4A-05D640E34368}"/>
            </a:ext>
          </a:extLst>
        </xdr:cNvPr>
        <xdr:cNvSpPr/>
      </xdr:nvSpPr>
      <xdr:spPr>
        <a:xfrm>
          <a:off x="18345150" y="625024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119912</xdr:rowOff>
    </xdr:from>
    <xdr:to>
      <xdr:col>111</xdr:col>
      <xdr:colOff>177800</xdr:colOff>
      <xdr:row>38</xdr:row>
      <xdr:rowOff>135190</xdr:rowOff>
    </xdr:to>
    <xdr:cxnSp macro="">
      <xdr:nvCxnSpPr>
        <xdr:cNvPr id="495" name="直線コネクタ 494">
          <a:extLst>
            <a:ext uri="{FF2B5EF4-FFF2-40B4-BE49-F238E27FC236}">
              <a16:creationId xmlns:a16="http://schemas.microsoft.com/office/drawing/2014/main" id="{D659C1D2-97C9-4875-B063-B9273F7168AA}"/>
            </a:ext>
          </a:extLst>
        </xdr:cNvPr>
        <xdr:cNvCxnSpPr/>
      </xdr:nvCxnSpPr>
      <xdr:spPr>
        <a:xfrm flipV="1">
          <a:off x="18392775" y="6285762"/>
          <a:ext cx="809625" cy="1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113655</xdr:rowOff>
    </xdr:from>
    <xdr:to>
      <xdr:col>102</xdr:col>
      <xdr:colOff>165100</xdr:colOff>
      <xdr:row>39</xdr:row>
      <xdr:rowOff>43805</xdr:rowOff>
    </xdr:to>
    <xdr:sp macro="" textlink="">
      <xdr:nvSpPr>
        <xdr:cNvPr id="496" name="楕円 495">
          <a:extLst>
            <a:ext uri="{FF2B5EF4-FFF2-40B4-BE49-F238E27FC236}">
              <a16:creationId xmlns:a16="http://schemas.microsoft.com/office/drawing/2014/main" id="{95BE386D-828A-463E-8520-A374F3EFC870}"/>
            </a:ext>
          </a:extLst>
        </xdr:cNvPr>
        <xdr:cNvSpPr/>
      </xdr:nvSpPr>
      <xdr:spPr>
        <a:xfrm>
          <a:off x="17554575" y="62763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135190</xdr:rowOff>
    </xdr:from>
    <xdr:to>
      <xdr:col>107</xdr:col>
      <xdr:colOff>50800</xdr:colOff>
      <xdr:row>38</xdr:row>
      <xdr:rowOff>164455</xdr:rowOff>
    </xdr:to>
    <xdr:cxnSp macro="">
      <xdr:nvCxnSpPr>
        <xdr:cNvPr id="497" name="直線コネクタ 496">
          <a:extLst>
            <a:ext uri="{FF2B5EF4-FFF2-40B4-BE49-F238E27FC236}">
              <a16:creationId xmlns:a16="http://schemas.microsoft.com/office/drawing/2014/main" id="{CA25499F-C1B2-450C-B116-E493B1D19B52}"/>
            </a:ext>
          </a:extLst>
        </xdr:cNvPr>
        <xdr:cNvCxnSpPr/>
      </xdr:nvCxnSpPr>
      <xdr:spPr>
        <a:xfrm flipV="1">
          <a:off x="17602200" y="6297865"/>
          <a:ext cx="790575" cy="2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167422</xdr:rowOff>
    </xdr:from>
    <xdr:to>
      <xdr:col>98</xdr:col>
      <xdr:colOff>38100</xdr:colOff>
      <xdr:row>39</xdr:row>
      <xdr:rowOff>97572</xdr:rowOff>
    </xdr:to>
    <xdr:sp macro="" textlink="">
      <xdr:nvSpPr>
        <xdr:cNvPr id="498" name="楕円 497">
          <a:extLst>
            <a:ext uri="{FF2B5EF4-FFF2-40B4-BE49-F238E27FC236}">
              <a16:creationId xmlns:a16="http://schemas.microsoft.com/office/drawing/2014/main" id="{3E8C4B0F-BBCB-4D14-A1C7-4853B10967E3}"/>
            </a:ext>
          </a:extLst>
        </xdr:cNvPr>
        <xdr:cNvSpPr/>
      </xdr:nvSpPr>
      <xdr:spPr>
        <a:xfrm>
          <a:off x="16754475" y="63269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164455</xdr:rowOff>
    </xdr:from>
    <xdr:to>
      <xdr:col>102</xdr:col>
      <xdr:colOff>114300</xdr:colOff>
      <xdr:row>39</xdr:row>
      <xdr:rowOff>46772</xdr:rowOff>
    </xdr:to>
    <xdr:cxnSp macro="">
      <xdr:nvCxnSpPr>
        <xdr:cNvPr id="499" name="直線コネクタ 498">
          <a:extLst>
            <a:ext uri="{FF2B5EF4-FFF2-40B4-BE49-F238E27FC236}">
              <a16:creationId xmlns:a16="http://schemas.microsoft.com/office/drawing/2014/main" id="{124A44D3-C591-4CCA-A6F2-54AEA98930EA}"/>
            </a:ext>
          </a:extLst>
        </xdr:cNvPr>
        <xdr:cNvCxnSpPr/>
      </xdr:nvCxnSpPr>
      <xdr:spPr>
        <a:xfrm flipV="1">
          <a:off x="16802100" y="6323955"/>
          <a:ext cx="800100" cy="5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911C3DF5-D60D-4D9C-91EB-9B8FC2F3080F}"/>
            </a:ext>
          </a:extLst>
        </xdr:cNvPr>
        <xdr:cNvSpPr txBox="1"/>
      </xdr:nvSpPr>
      <xdr:spPr>
        <a:xfrm>
          <a:off x="18915595" y="6336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277FA4B8-C12D-497C-9FD7-892A12C0828F}"/>
            </a:ext>
          </a:extLst>
        </xdr:cNvPr>
        <xdr:cNvSpPr txBox="1"/>
      </xdr:nvSpPr>
      <xdr:spPr>
        <a:xfrm>
          <a:off x="18134545" y="6390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1514FA71-5456-49D0-9974-0BD0148AEE10}"/>
            </a:ext>
          </a:extLst>
        </xdr:cNvPr>
        <xdr:cNvSpPr txBox="1"/>
      </xdr:nvSpPr>
      <xdr:spPr>
        <a:xfrm>
          <a:off x="17324920" y="6381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103564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62B712D4-2251-42D1-AF58-6581DEB79B26}"/>
            </a:ext>
          </a:extLst>
        </xdr:cNvPr>
        <xdr:cNvSpPr txBox="1"/>
      </xdr:nvSpPr>
      <xdr:spPr>
        <a:xfrm>
          <a:off x="16524820" y="6107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15789</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02109436-1F01-475E-8C2C-2ECAB203B8CC}"/>
            </a:ext>
          </a:extLst>
        </xdr:cNvPr>
        <xdr:cNvSpPr txBox="1"/>
      </xdr:nvSpPr>
      <xdr:spPr>
        <a:xfrm>
          <a:off x="18915595" y="6013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31067</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C2CAB950-8C28-4581-B75A-74FCD7350372}"/>
            </a:ext>
          </a:extLst>
        </xdr:cNvPr>
        <xdr:cNvSpPr txBox="1"/>
      </xdr:nvSpPr>
      <xdr:spPr>
        <a:xfrm>
          <a:off x="18134545" y="6028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60332</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C4857BC2-EBEF-4B4F-888B-D177CC9DCA2B}"/>
            </a:ext>
          </a:extLst>
        </xdr:cNvPr>
        <xdr:cNvSpPr txBox="1"/>
      </xdr:nvSpPr>
      <xdr:spPr>
        <a:xfrm>
          <a:off x="17324920" y="6064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88699</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19AFBB22-BEE3-4B42-B78E-87D6C0FFDC29}"/>
            </a:ext>
          </a:extLst>
        </xdr:cNvPr>
        <xdr:cNvSpPr txBox="1"/>
      </xdr:nvSpPr>
      <xdr:spPr>
        <a:xfrm>
          <a:off x="16524820" y="6410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CA4962CB-B92E-407E-91A7-2D33D6FDB1D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E47EBB7A-68AD-4FE2-8AA0-8F89E44CB6F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45E77FB6-87F0-40B0-889F-C085D939B048}"/>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68EF5E95-7D65-454D-8350-3B4855A5C51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FC0441DE-EA80-4F37-AF8C-54A36B3F750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8CF32E3-0F1D-483A-BFA4-D92DE64140E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A0412A47-47C5-4FB3-9BF2-C32DDBA9364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C8E44B10-7D5E-4AAE-AFD6-98238A11F387}"/>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3FAEF079-8524-4879-B2FF-E0AD2C0ECE2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8365EF51-5B5C-441E-BA24-11DD05236A5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4751BA65-2389-434E-BAB3-4B350F8D82A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6FE748D2-E3EB-418E-BC0A-C0A8383F28E7}"/>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3217677B-DC3B-4CD0-9817-0FEC54A7F90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F7553309-9D82-4CA1-9513-8CF0173DAF2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16438270-7ED5-4E66-8F2D-93306AD0EDF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C260B6A4-A453-4A16-9B54-E635B9F4921D}"/>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0B2B7EDF-C33E-4C01-A2F1-82299487AB4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D368B5DC-32B8-4B45-8E94-6BC70CAEAB5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03B703A3-18FB-4148-9661-1959F7CAB10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AA90908B-90E7-4B74-8D97-3334F4120774}"/>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BEF23B8A-433F-4EBC-98F4-E75198658DC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B5D7AFB1-7256-44F3-86DD-1CC3BABAB5C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5869ECC4-3CDB-400E-B1DF-FF2FEF58A65C}"/>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C0AB8CC6-C498-4A95-9197-1FEAD0C0D48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66AD6759-743C-44FA-8B88-22E3AB089A8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96AE24DB-59F1-40D3-BF67-F01C2935787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92F60B7C-020C-4BF6-8473-A4429EB2AF3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566796BC-B2EA-4C2F-9362-D4FA934B5F12}"/>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306EEC2E-B1E7-4F82-9297-A1922BF99C82}"/>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4DA5ECD5-AC60-4FD6-9D51-FB93641B6301}"/>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1FF7CD38-8261-4EA4-AA4A-6AA159D86B97}"/>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922A57A8-14B6-4F82-8D6D-8862A3081490}"/>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96F64BA8-96F4-43D9-9FB0-218C296558CA}"/>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AAC4E29D-AF38-4D0B-AF89-E8638C786CD9}"/>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1852E023-3C2F-4099-9D1D-4C4608ACEEE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3ED4A8A4-E09E-4FE9-A5D5-A9F6C1730477}"/>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07402E00-5341-475E-B3E8-1A245AB5FC24}"/>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884CDA8D-E5DC-4714-AB86-0E00B35264A3}"/>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6401E0A3-3159-461B-8B89-443913B9FFE8}"/>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6F9787C-F869-4D61-81EE-2DF6207EEA9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91DC6BC4-1064-4DC0-9D32-68010C5829E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49" name="直線コネクタ 548">
          <a:extLst>
            <a:ext uri="{FF2B5EF4-FFF2-40B4-BE49-F238E27FC236}">
              <a16:creationId xmlns:a16="http://schemas.microsoft.com/office/drawing/2014/main" id="{F83A6602-4751-47A6-822B-1AF1B46F3004}"/>
            </a:ext>
          </a:extLst>
        </xdr:cNvPr>
        <xdr:cNvCxnSpPr/>
      </xdr:nvCxnSpPr>
      <xdr:spPr>
        <a:xfrm flipV="1">
          <a:off x="14696439" y="12640038"/>
          <a:ext cx="0" cy="1421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0" name="【消防施設】&#10;有形固定資産減価償却率最小値テキスト">
          <a:extLst>
            <a:ext uri="{FF2B5EF4-FFF2-40B4-BE49-F238E27FC236}">
              <a16:creationId xmlns:a16="http://schemas.microsoft.com/office/drawing/2014/main" id="{6C2F0A16-7BB3-4EA8-9FD1-8679122CD30A}"/>
            </a:ext>
          </a:extLst>
        </xdr:cNvPr>
        <xdr:cNvSpPr txBox="1"/>
      </xdr:nvSpPr>
      <xdr:spPr>
        <a:xfrm>
          <a:off x="14735175" y="14058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1" name="直線コネクタ 550">
          <a:extLst>
            <a:ext uri="{FF2B5EF4-FFF2-40B4-BE49-F238E27FC236}">
              <a16:creationId xmlns:a16="http://schemas.microsoft.com/office/drawing/2014/main" id="{A4B9315D-43C2-4AAE-AA58-1D5089BB2A2E}"/>
            </a:ext>
          </a:extLst>
        </xdr:cNvPr>
        <xdr:cNvCxnSpPr/>
      </xdr:nvCxnSpPr>
      <xdr:spPr>
        <a:xfrm>
          <a:off x="14611350" y="140612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6986BF45-C3B0-4C3A-BD01-75BA01F61FF5}"/>
            </a:ext>
          </a:extLst>
        </xdr:cNvPr>
        <xdr:cNvSpPr txBox="1"/>
      </xdr:nvSpPr>
      <xdr:spPr>
        <a:xfrm>
          <a:off x="14735175" y="124279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3" name="直線コネクタ 552">
          <a:extLst>
            <a:ext uri="{FF2B5EF4-FFF2-40B4-BE49-F238E27FC236}">
              <a16:creationId xmlns:a16="http://schemas.microsoft.com/office/drawing/2014/main" id="{C86D58E4-B53B-4C21-BF72-64448F64B6CC}"/>
            </a:ext>
          </a:extLst>
        </xdr:cNvPr>
        <xdr:cNvCxnSpPr/>
      </xdr:nvCxnSpPr>
      <xdr:spPr>
        <a:xfrm>
          <a:off x="14611350" y="126400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12958BCA-6412-41E3-8B09-5860F433463C}"/>
            </a:ext>
          </a:extLst>
        </xdr:cNvPr>
        <xdr:cNvSpPr txBox="1"/>
      </xdr:nvSpPr>
      <xdr:spPr>
        <a:xfrm>
          <a:off x="14735175" y="13289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5" name="フローチャート: 判断 554">
          <a:extLst>
            <a:ext uri="{FF2B5EF4-FFF2-40B4-BE49-F238E27FC236}">
              <a16:creationId xmlns:a16="http://schemas.microsoft.com/office/drawing/2014/main" id="{2B0C00F6-E182-47FE-9486-4F5D8509AE08}"/>
            </a:ext>
          </a:extLst>
        </xdr:cNvPr>
        <xdr:cNvSpPr/>
      </xdr:nvSpPr>
      <xdr:spPr>
        <a:xfrm>
          <a:off x="14649450" y="1342807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56" name="フローチャート: 判断 555">
          <a:extLst>
            <a:ext uri="{FF2B5EF4-FFF2-40B4-BE49-F238E27FC236}">
              <a16:creationId xmlns:a16="http://schemas.microsoft.com/office/drawing/2014/main" id="{97ACF8FB-D044-4AEE-A08D-2CE025E15FE2}"/>
            </a:ext>
          </a:extLst>
        </xdr:cNvPr>
        <xdr:cNvSpPr/>
      </xdr:nvSpPr>
      <xdr:spPr>
        <a:xfrm>
          <a:off x="13887450" y="134428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57" name="フローチャート: 判断 556">
          <a:extLst>
            <a:ext uri="{FF2B5EF4-FFF2-40B4-BE49-F238E27FC236}">
              <a16:creationId xmlns:a16="http://schemas.microsoft.com/office/drawing/2014/main" id="{9A7EB299-62EC-4B54-A61D-2FDE7F678DBD}"/>
            </a:ext>
          </a:extLst>
        </xdr:cNvPr>
        <xdr:cNvSpPr/>
      </xdr:nvSpPr>
      <xdr:spPr>
        <a:xfrm>
          <a:off x="13096875" y="1341337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58" name="フローチャート: 判断 557">
          <a:extLst>
            <a:ext uri="{FF2B5EF4-FFF2-40B4-BE49-F238E27FC236}">
              <a16:creationId xmlns:a16="http://schemas.microsoft.com/office/drawing/2014/main" id="{B8654527-C13A-4B72-A76D-769261622C3F}"/>
            </a:ext>
          </a:extLst>
        </xdr:cNvPr>
        <xdr:cNvSpPr/>
      </xdr:nvSpPr>
      <xdr:spPr>
        <a:xfrm>
          <a:off x="12296775" y="13390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59" name="フローチャート: 判断 558">
          <a:extLst>
            <a:ext uri="{FF2B5EF4-FFF2-40B4-BE49-F238E27FC236}">
              <a16:creationId xmlns:a16="http://schemas.microsoft.com/office/drawing/2014/main" id="{2B6E8ACF-95DD-47FE-B8ED-F42C04C0E5EE}"/>
            </a:ext>
          </a:extLst>
        </xdr:cNvPr>
        <xdr:cNvSpPr/>
      </xdr:nvSpPr>
      <xdr:spPr>
        <a:xfrm>
          <a:off x="114871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7D462D1E-AAF6-4255-8F77-8D07F4C26033}"/>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F2A0A67-1AB0-4D02-958B-CE6EFAA22BB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8589F091-C622-4E66-A367-E5DED8C711C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145DA2D3-55ED-42DE-8C2E-4A584AE4A288}"/>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1522EEE7-E333-4B4B-BED7-14336AE120B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93436</xdr:rowOff>
    </xdr:from>
    <xdr:to>
      <xdr:col>85</xdr:col>
      <xdr:colOff>177800</xdr:colOff>
      <xdr:row>85</xdr:row>
      <xdr:rowOff>23586</xdr:rowOff>
    </xdr:to>
    <xdr:sp macro="" textlink="">
      <xdr:nvSpPr>
        <xdr:cNvPr id="565" name="楕円 564">
          <a:extLst>
            <a:ext uri="{FF2B5EF4-FFF2-40B4-BE49-F238E27FC236}">
              <a16:creationId xmlns:a16="http://schemas.microsoft.com/office/drawing/2014/main" id="{AD05135B-3DF0-42F2-981D-E56431033532}"/>
            </a:ext>
          </a:extLst>
        </xdr:cNvPr>
        <xdr:cNvSpPr/>
      </xdr:nvSpPr>
      <xdr:spPr>
        <a:xfrm>
          <a:off x="14649450" y="137046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71863</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75B99635-224B-40D1-83BE-BA92148CBCB9}"/>
            </a:ext>
          </a:extLst>
        </xdr:cNvPr>
        <xdr:cNvSpPr txBox="1"/>
      </xdr:nvSpPr>
      <xdr:spPr>
        <a:xfrm>
          <a:off x="14735175" y="1367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145687</xdr:rowOff>
    </xdr:from>
    <xdr:to>
      <xdr:col>81</xdr:col>
      <xdr:colOff>101600</xdr:colOff>
      <xdr:row>85</xdr:row>
      <xdr:rowOff>75837</xdr:rowOff>
    </xdr:to>
    <xdr:sp macro="" textlink="">
      <xdr:nvSpPr>
        <xdr:cNvPr id="567" name="楕円 566">
          <a:extLst>
            <a:ext uri="{FF2B5EF4-FFF2-40B4-BE49-F238E27FC236}">
              <a16:creationId xmlns:a16="http://schemas.microsoft.com/office/drawing/2014/main" id="{2FC3230C-DC72-4EB7-AE12-63E5CB1828A4}"/>
            </a:ext>
          </a:extLst>
        </xdr:cNvPr>
        <xdr:cNvSpPr/>
      </xdr:nvSpPr>
      <xdr:spPr>
        <a:xfrm>
          <a:off x="13887450" y="137537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144236</xdr:rowOff>
    </xdr:from>
    <xdr:to>
      <xdr:col>85</xdr:col>
      <xdr:colOff>127000</xdr:colOff>
      <xdr:row>85</xdr:row>
      <xdr:rowOff>25037</xdr:rowOff>
    </xdr:to>
    <xdr:cxnSp macro="">
      <xdr:nvCxnSpPr>
        <xdr:cNvPr id="568" name="直線コネクタ 567">
          <a:extLst>
            <a:ext uri="{FF2B5EF4-FFF2-40B4-BE49-F238E27FC236}">
              <a16:creationId xmlns:a16="http://schemas.microsoft.com/office/drawing/2014/main" id="{CE281F71-92EE-4CFF-870C-BA5CD24C30C0}"/>
            </a:ext>
          </a:extLst>
        </xdr:cNvPr>
        <xdr:cNvCxnSpPr/>
      </xdr:nvCxnSpPr>
      <xdr:spPr>
        <a:xfrm flipV="1">
          <a:off x="13935075" y="13752286"/>
          <a:ext cx="7620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98334</xdr:rowOff>
    </xdr:from>
    <xdr:to>
      <xdr:col>76</xdr:col>
      <xdr:colOff>165100</xdr:colOff>
      <xdr:row>85</xdr:row>
      <xdr:rowOff>28484</xdr:rowOff>
    </xdr:to>
    <xdr:sp macro="" textlink="">
      <xdr:nvSpPr>
        <xdr:cNvPr id="569" name="楕円 568">
          <a:extLst>
            <a:ext uri="{FF2B5EF4-FFF2-40B4-BE49-F238E27FC236}">
              <a16:creationId xmlns:a16="http://schemas.microsoft.com/office/drawing/2014/main" id="{5DA06292-B163-496C-AB00-C8BDC96B788A}"/>
            </a:ext>
          </a:extLst>
        </xdr:cNvPr>
        <xdr:cNvSpPr/>
      </xdr:nvSpPr>
      <xdr:spPr>
        <a:xfrm>
          <a:off x="13096875" y="137095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149134</xdr:rowOff>
    </xdr:from>
    <xdr:to>
      <xdr:col>81</xdr:col>
      <xdr:colOff>50800</xdr:colOff>
      <xdr:row>85</xdr:row>
      <xdr:rowOff>25037</xdr:rowOff>
    </xdr:to>
    <xdr:cxnSp macro="">
      <xdr:nvCxnSpPr>
        <xdr:cNvPr id="570" name="直線コネクタ 569">
          <a:extLst>
            <a:ext uri="{FF2B5EF4-FFF2-40B4-BE49-F238E27FC236}">
              <a16:creationId xmlns:a16="http://schemas.microsoft.com/office/drawing/2014/main" id="{8F70D264-DC83-4BCB-9192-14E18D46A9C7}"/>
            </a:ext>
          </a:extLst>
        </xdr:cNvPr>
        <xdr:cNvCxnSpPr/>
      </xdr:nvCxnSpPr>
      <xdr:spPr>
        <a:xfrm>
          <a:off x="13144500" y="13757184"/>
          <a:ext cx="790575" cy="4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75474</xdr:rowOff>
    </xdr:from>
    <xdr:to>
      <xdr:col>72</xdr:col>
      <xdr:colOff>38100</xdr:colOff>
      <xdr:row>85</xdr:row>
      <xdr:rowOff>5624</xdr:rowOff>
    </xdr:to>
    <xdr:sp macro="" textlink="">
      <xdr:nvSpPr>
        <xdr:cNvPr id="571" name="楕円 570">
          <a:extLst>
            <a:ext uri="{FF2B5EF4-FFF2-40B4-BE49-F238E27FC236}">
              <a16:creationId xmlns:a16="http://schemas.microsoft.com/office/drawing/2014/main" id="{20ACE214-83EC-4CB3-9B06-64B8C5CD703D}"/>
            </a:ext>
          </a:extLst>
        </xdr:cNvPr>
        <xdr:cNvSpPr/>
      </xdr:nvSpPr>
      <xdr:spPr>
        <a:xfrm>
          <a:off x="12296775" y="136866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126274</xdr:rowOff>
    </xdr:from>
    <xdr:to>
      <xdr:col>76</xdr:col>
      <xdr:colOff>114300</xdr:colOff>
      <xdr:row>84</xdr:row>
      <xdr:rowOff>149134</xdr:rowOff>
    </xdr:to>
    <xdr:cxnSp macro="">
      <xdr:nvCxnSpPr>
        <xdr:cNvPr id="572" name="直線コネクタ 571">
          <a:extLst>
            <a:ext uri="{FF2B5EF4-FFF2-40B4-BE49-F238E27FC236}">
              <a16:creationId xmlns:a16="http://schemas.microsoft.com/office/drawing/2014/main" id="{4584B469-5830-40AC-85DD-45BD10667083}"/>
            </a:ext>
          </a:extLst>
        </xdr:cNvPr>
        <xdr:cNvCxnSpPr/>
      </xdr:nvCxnSpPr>
      <xdr:spPr>
        <a:xfrm>
          <a:off x="12344400" y="13734324"/>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37919</xdr:rowOff>
    </xdr:from>
    <xdr:to>
      <xdr:col>67</xdr:col>
      <xdr:colOff>101600</xdr:colOff>
      <xdr:row>84</xdr:row>
      <xdr:rowOff>139519</xdr:rowOff>
    </xdr:to>
    <xdr:sp macro="" textlink="">
      <xdr:nvSpPr>
        <xdr:cNvPr id="573" name="楕円 572">
          <a:extLst>
            <a:ext uri="{FF2B5EF4-FFF2-40B4-BE49-F238E27FC236}">
              <a16:creationId xmlns:a16="http://schemas.microsoft.com/office/drawing/2014/main" id="{EEF7EBCA-E74B-4A24-8874-19742E3CBF76}"/>
            </a:ext>
          </a:extLst>
        </xdr:cNvPr>
        <xdr:cNvSpPr/>
      </xdr:nvSpPr>
      <xdr:spPr>
        <a:xfrm>
          <a:off x="11487150" y="1364914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88719</xdr:rowOff>
    </xdr:from>
    <xdr:to>
      <xdr:col>71</xdr:col>
      <xdr:colOff>177800</xdr:colOff>
      <xdr:row>84</xdr:row>
      <xdr:rowOff>126274</xdr:rowOff>
    </xdr:to>
    <xdr:cxnSp macro="">
      <xdr:nvCxnSpPr>
        <xdr:cNvPr id="574" name="直線コネクタ 573">
          <a:extLst>
            <a:ext uri="{FF2B5EF4-FFF2-40B4-BE49-F238E27FC236}">
              <a16:creationId xmlns:a16="http://schemas.microsoft.com/office/drawing/2014/main" id="{68D818FE-A549-4EB7-AE82-46D662ADCCE2}"/>
            </a:ext>
          </a:extLst>
        </xdr:cNvPr>
        <xdr:cNvCxnSpPr/>
      </xdr:nvCxnSpPr>
      <xdr:spPr>
        <a:xfrm>
          <a:off x="11534775" y="13696769"/>
          <a:ext cx="80962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575" name="n_1aveValue【消防施設】&#10;有形固定資産減価償却率">
          <a:extLst>
            <a:ext uri="{FF2B5EF4-FFF2-40B4-BE49-F238E27FC236}">
              <a16:creationId xmlns:a16="http://schemas.microsoft.com/office/drawing/2014/main" id="{7C6CE651-4542-494A-B3F1-FE47B2B7FB26}"/>
            </a:ext>
          </a:extLst>
        </xdr:cNvPr>
        <xdr:cNvSpPr txBox="1"/>
      </xdr:nvSpPr>
      <xdr:spPr>
        <a:xfrm>
          <a:off x="1374521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576" name="n_2aveValue【消防施設】&#10;有形固定資産減価償却率">
          <a:extLst>
            <a:ext uri="{FF2B5EF4-FFF2-40B4-BE49-F238E27FC236}">
              <a16:creationId xmlns:a16="http://schemas.microsoft.com/office/drawing/2014/main" id="{5E704C1E-9701-4A7E-833E-A3DBF77C6345}"/>
            </a:ext>
          </a:extLst>
        </xdr:cNvPr>
        <xdr:cNvSpPr txBox="1"/>
      </xdr:nvSpPr>
      <xdr:spPr>
        <a:xfrm>
          <a:off x="12964169" y="13191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577" name="n_3aveValue【消防施設】&#10;有形固定資産減価償却率">
          <a:extLst>
            <a:ext uri="{FF2B5EF4-FFF2-40B4-BE49-F238E27FC236}">
              <a16:creationId xmlns:a16="http://schemas.microsoft.com/office/drawing/2014/main" id="{C4F949B1-885F-4931-9645-F0E146F3958F}"/>
            </a:ext>
          </a:extLst>
        </xdr:cNvPr>
        <xdr:cNvSpPr txBox="1"/>
      </xdr:nvSpPr>
      <xdr:spPr>
        <a:xfrm>
          <a:off x="12164069" y="13175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578" name="n_4aveValue【消防施設】&#10;有形固定資産減価償却率">
          <a:extLst>
            <a:ext uri="{FF2B5EF4-FFF2-40B4-BE49-F238E27FC236}">
              <a16:creationId xmlns:a16="http://schemas.microsoft.com/office/drawing/2014/main" id="{33C442F2-927D-46B7-A48A-8A84121A4EC6}"/>
            </a:ext>
          </a:extLst>
        </xdr:cNvPr>
        <xdr:cNvSpPr txBox="1"/>
      </xdr:nvSpPr>
      <xdr:spPr>
        <a:xfrm>
          <a:off x="113544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66964</xdr:rowOff>
    </xdr:from>
    <xdr:ext cx="405111" cy="259045"/>
    <xdr:sp macro="" textlink="">
      <xdr:nvSpPr>
        <xdr:cNvPr id="579" name="n_1mainValue【消防施設】&#10;有形固定資産減価償却率">
          <a:extLst>
            <a:ext uri="{FF2B5EF4-FFF2-40B4-BE49-F238E27FC236}">
              <a16:creationId xmlns:a16="http://schemas.microsoft.com/office/drawing/2014/main" id="{F758154C-1EF4-4EAE-9E1A-50E9AEC20492}"/>
            </a:ext>
          </a:extLst>
        </xdr:cNvPr>
        <xdr:cNvSpPr txBox="1"/>
      </xdr:nvSpPr>
      <xdr:spPr>
        <a:xfrm>
          <a:off x="13745219" y="138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19611</xdr:rowOff>
    </xdr:from>
    <xdr:ext cx="405111" cy="259045"/>
    <xdr:sp macro="" textlink="">
      <xdr:nvSpPr>
        <xdr:cNvPr id="580" name="n_2mainValue【消防施設】&#10;有形固定資産減価償却率">
          <a:extLst>
            <a:ext uri="{FF2B5EF4-FFF2-40B4-BE49-F238E27FC236}">
              <a16:creationId xmlns:a16="http://schemas.microsoft.com/office/drawing/2014/main" id="{385CBDA9-F8FA-4081-8760-DEB4E7941F1E}"/>
            </a:ext>
          </a:extLst>
        </xdr:cNvPr>
        <xdr:cNvSpPr txBox="1"/>
      </xdr:nvSpPr>
      <xdr:spPr>
        <a:xfrm>
          <a:off x="12964169" y="1379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168201</xdr:rowOff>
    </xdr:from>
    <xdr:ext cx="405111" cy="259045"/>
    <xdr:sp macro="" textlink="">
      <xdr:nvSpPr>
        <xdr:cNvPr id="581" name="n_3mainValue【消防施設】&#10;有形固定資産減価償却率">
          <a:extLst>
            <a:ext uri="{FF2B5EF4-FFF2-40B4-BE49-F238E27FC236}">
              <a16:creationId xmlns:a16="http://schemas.microsoft.com/office/drawing/2014/main" id="{FB099CD8-4F0E-4048-8973-E1E250A468AD}"/>
            </a:ext>
          </a:extLst>
        </xdr:cNvPr>
        <xdr:cNvSpPr txBox="1"/>
      </xdr:nvSpPr>
      <xdr:spPr>
        <a:xfrm>
          <a:off x="12164069" y="1377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130646</xdr:rowOff>
    </xdr:from>
    <xdr:ext cx="405111" cy="259045"/>
    <xdr:sp macro="" textlink="">
      <xdr:nvSpPr>
        <xdr:cNvPr id="582" name="n_4mainValue【消防施設】&#10;有形固定資産減価償却率">
          <a:extLst>
            <a:ext uri="{FF2B5EF4-FFF2-40B4-BE49-F238E27FC236}">
              <a16:creationId xmlns:a16="http://schemas.microsoft.com/office/drawing/2014/main" id="{EDC0F6CB-B46D-4E01-9786-DA7821CAC49D}"/>
            </a:ext>
          </a:extLst>
        </xdr:cNvPr>
        <xdr:cNvSpPr txBox="1"/>
      </xdr:nvSpPr>
      <xdr:spPr>
        <a:xfrm>
          <a:off x="11354444" y="13741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8C6D7C3E-83B9-44FE-B099-1BF53E62A29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92D5E4E8-D5E4-401F-9BA8-A980513AA6C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5A4120AC-9981-46D8-9A4A-89AFFEAD15B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A361743C-2DAB-4380-9971-65683BF7D93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B2B98A3F-ACF5-4212-AE0F-1C0C224C01F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8FFC043E-7B9A-494F-9E9B-86BD4802B41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D2824619-8D39-475E-B0C0-1307C31B5FD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20F089FF-4A5D-4DBF-BD7B-EC10A083063C}"/>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1F275A1E-F821-44E8-9262-4BFA30E0C9B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C6C9C131-9971-46A6-BDCE-AAE848EAB85D}"/>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3" name="直線コネクタ 592">
          <a:extLst>
            <a:ext uri="{FF2B5EF4-FFF2-40B4-BE49-F238E27FC236}">
              <a16:creationId xmlns:a16="http://schemas.microsoft.com/office/drawing/2014/main" id="{E96AE699-68D4-484B-9DBD-9F003F9DFF3C}"/>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4" name="テキスト ボックス 593">
          <a:extLst>
            <a:ext uri="{FF2B5EF4-FFF2-40B4-BE49-F238E27FC236}">
              <a16:creationId xmlns:a16="http://schemas.microsoft.com/office/drawing/2014/main" id="{2007AD9F-BCDA-4E81-B553-34422364A10C}"/>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5" name="直線コネクタ 594">
          <a:extLst>
            <a:ext uri="{FF2B5EF4-FFF2-40B4-BE49-F238E27FC236}">
              <a16:creationId xmlns:a16="http://schemas.microsoft.com/office/drawing/2014/main" id="{4C2D931B-986B-400B-BDB1-EB2901C73CB4}"/>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6" name="テキスト ボックス 595">
          <a:extLst>
            <a:ext uri="{FF2B5EF4-FFF2-40B4-BE49-F238E27FC236}">
              <a16:creationId xmlns:a16="http://schemas.microsoft.com/office/drawing/2014/main" id="{21FB56C2-919E-406B-9ACF-AEFFD89D0155}"/>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7" name="直線コネクタ 596">
          <a:extLst>
            <a:ext uri="{FF2B5EF4-FFF2-40B4-BE49-F238E27FC236}">
              <a16:creationId xmlns:a16="http://schemas.microsoft.com/office/drawing/2014/main" id="{16BFA797-7C46-4156-883F-BA1CA61A9A39}"/>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8" name="テキスト ボックス 597">
          <a:extLst>
            <a:ext uri="{FF2B5EF4-FFF2-40B4-BE49-F238E27FC236}">
              <a16:creationId xmlns:a16="http://schemas.microsoft.com/office/drawing/2014/main" id="{65296475-474E-4509-9E8A-BA71277A81DF}"/>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9" name="直線コネクタ 598">
          <a:extLst>
            <a:ext uri="{FF2B5EF4-FFF2-40B4-BE49-F238E27FC236}">
              <a16:creationId xmlns:a16="http://schemas.microsoft.com/office/drawing/2014/main" id="{E0AA3594-C2FC-4E51-AAA2-DA2532ABFAE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0" name="テキスト ボックス 599">
          <a:extLst>
            <a:ext uri="{FF2B5EF4-FFF2-40B4-BE49-F238E27FC236}">
              <a16:creationId xmlns:a16="http://schemas.microsoft.com/office/drawing/2014/main" id="{28A3090F-321D-48A5-8D2F-43CA612CF2B3}"/>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1" name="直線コネクタ 600">
          <a:extLst>
            <a:ext uri="{FF2B5EF4-FFF2-40B4-BE49-F238E27FC236}">
              <a16:creationId xmlns:a16="http://schemas.microsoft.com/office/drawing/2014/main" id="{67B0DA19-F7A5-4B77-8621-2B0BD7D71F74}"/>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2" name="テキスト ボックス 601">
          <a:extLst>
            <a:ext uri="{FF2B5EF4-FFF2-40B4-BE49-F238E27FC236}">
              <a16:creationId xmlns:a16="http://schemas.microsoft.com/office/drawing/2014/main" id="{3D12A516-A93C-4D59-9CB9-16D00CC06B8F}"/>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CAF8ECB1-1772-461E-8C58-ED718ED201F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4" name="テキスト ボックス 603">
          <a:extLst>
            <a:ext uri="{FF2B5EF4-FFF2-40B4-BE49-F238E27FC236}">
              <a16:creationId xmlns:a16="http://schemas.microsoft.com/office/drawing/2014/main" id="{485429BA-822E-403B-B86B-6C3A182CBAE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02BC824D-ECC1-481E-A6FF-EB22DDB632A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06" name="直線コネクタ 605">
          <a:extLst>
            <a:ext uri="{FF2B5EF4-FFF2-40B4-BE49-F238E27FC236}">
              <a16:creationId xmlns:a16="http://schemas.microsoft.com/office/drawing/2014/main" id="{BF823669-BFB2-4A5E-8316-8F69A0E7A7E1}"/>
            </a:ext>
          </a:extLst>
        </xdr:cNvPr>
        <xdr:cNvCxnSpPr/>
      </xdr:nvCxnSpPr>
      <xdr:spPr>
        <a:xfrm flipV="1">
          <a:off x="19954239" y="12832969"/>
          <a:ext cx="0" cy="1214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07" name="【消防施設】&#10;一人当たり面積最小値テキスト">
          <a:extLst>
            <a:ext uri="{FF2B5EF4-FFF2-40B4-BE49-F238E27FC236}">
              <a16:creationId xmlns:a16="http://schemas.microsoft.com/office/drawing/2014/main" id="{A297862F-549F-4AD3-A249-ABA94D673AA3}"/>
            </a:ext>
          </a:extLst>
        </xdr:cNvPr>
        <xdr:cNvSpPr txBox="1"/>
      </xdr:nvSpPr>
      <xdr:spPr>
        <a:xfrm>
          <a:off x="19992975" y="1405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08" name="直線コネクタ 607">
          <a:extLst>
            <a:ext uri="{FF2B5EF4-FFF2-40B4-BE49-F238E27FC236}">
              <a16:creationId xmlns:a16="http://schemas.microsoft.com/office/drawing/2014/main" id="{915E3F34-C7F7-41CA-A636-90C1EC5910F8}"/>
            </a:ext>
          </a:extLst>
        </xdr:cNvPr>
        <xdr:cNvCxnSpPr/>
      </xdr:nvCxnSpPr>
      <xdr:spPr>
        <a:xfrm>
          <a:off x="19878675" y="14047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09" name="【消防施設】&#10;一人当たり面積最大値テキスト">
          <a:extLst>
            <a:ext uri="{FF2B5EF4-FFF2-40B4-BE49-F238E27FC236}">
              <a16:creationId xmlns:a16="http://schemas.microsoft.com/office/drawing/2014/main" id="{6F4E711C-9A4B-4DB9-B92E-96A04F8ED1FA}"/>
            </a:ext>
          </a:extLst>
        </xdr:cNvPr>
        <xdr:cNvSpPr txBox="1"/>
      </xdr:nvSpPr>
      <xdr:spPr>
        <a:xfrm>
          <a:off x="19992975" y="1262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0" name="直線コネクタ 609">
          <a:extLst>
            <a:ext uri="{FF2B5EF4-FFF2-40B4-BE49-F238E27FC236}">
              <a16:creationId xmlns:a16="http://schemas.microsoft.com/office/drawing/2014/main" id="{4E3B127E-01E8-48E9-856F-2BE75944A6B3}"/>
            </a:ext>
          </a:extLst>
        </xdr:cNvPr>
        <xdr:cNvCxnSpPr/>
      </xdr:nvCxnSpPr>
      <xdr:spPr>
        <a:xfrm>
          <a:off x="19878675" y="128329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1" name="【消防施設】&#10;一人当たり面積平均値テキスト">
          <a:extLst>
            <a:ext uri="{FF2B5EF4-FFF2-40B4-BE49-F238E27FC236}">
              <a16:creationId xmlns:a16="http://schemas.microsoft.com/office/drawing/2014/main" id="{0E84AE6D-327D-4568-BAC6-505745760A95}"/>
            </a:ext>
          </a:extLst>
        </xdr:cNvPr>
        <xdr:cNvSpPr txBox="1"/>
      </xdr:nvSpPr>
      <xdr:spPr>
        <a:xfrm>
          <a:off x="19992975" y="13693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2" name="フローチャート: 判断 611">
          <a:extLst>
            <a:ext uri="{FF2B5EF4-FFF2-40B4-BE49-F238E27FC236}">
              <a16:creationId xmlns:a16="http://schemas.microsoft.com/office/drawing/2014/main" id="{716B7643-AC31-4DC1-BF30-F4A7B44EA828}"/>
            </a:ext>
          </a:extLst>
        </xdr:cNvPr>
        <xdr:cNvSpPr/>
      </xdr:nvSpPr>
      <xdr:spPr>
        <a:xfrm>
          <a:off x="19897725" y="138297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3" name="フローチャート: 判断 612">
          <a:extLst>
            <a:ext uri="{FF2B5EF4-FFF2-40B4-BE49-F238E27FC236}">
              <a16:creationId xmlns:a16="http://schemas.microsoft.com/office/drawing/2014/main" id="{223454FD-A8B6-4DF1-A9F2-DA1289DA582A}"/>
            </a:ext>
          </a:extLst>
        </xdr:cNvPr>
        <xdr:cNvSpPr/>
      </xdr:nvSpPr>
      <xdr:spPr>
        <a:xfrm>
          <a:off x="19154775" y="138297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4" name="フローチャート: 判断 613">
          <a:extLst>
            <a:ext uri="{FF2B5EF4-FFF2-40B4-BE49-F238E27FC236}">
              <a16:creationId xmlns:a16="http://schemas.microsoft.com/office/drawing/2014/main" id="{1CC58E4B-2CBA-4943-838F-7A3511835641}"/>
            </a:ext>
          </a:extLst>
        </xdr:cNvPr>
        <xdr:cNvSpPr/>
      </xdr:nvSpPr>
      <xdr:spPr>
        <a:xfrm>
          <a:off x="18345150" y="13841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5" name="フローチャート: 判断 614">
          <a:extLst>
            <a:ext uri="{FF2B5EF4-FFF2-40B4-BE49-F238E27FC236}">
              <a16:creationId xmlns:a16="http://schemas.microsoft.com/office/drawing/2014/main" id="{290B98D0-160A-484C-B999-9063D5706AA5}"/>
            </a:ext>
          </a:extLst>
        </xdr:cNvPr>
        <xdr:cNvSpPr/>
      </xdr:nvSpPr>
      <xdr:spPr>
        <a:xfrm>
          <a:off x="17554575" y="13784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16" name="フローチャート: 判断 615">
          <a:extLst>
            <a:ext uri="{FF2B5EF4-FFF2-40B4-BE49-F238E27FC236}">
              <a16:creationId xmlns:a16="http://schemas.microsoft.com/office/drawing/2014/main" id="{BD410FEA-192F-4E29-94F3-3745C9811594}"/>
            </a:ext>
          </a:extLst>
        </xdr:cNvPr>
        <xdr:cNvSpPr/>
      </xdr:nvSpPr>
      <xdr:spPr>
        <a:xfrm>
          <a:off x="16754475" y="13822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91A1667A-3C89-4072-97F3-3242B8C3D26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A5D89036-01F1-4013-8424-7753A880EA5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CCA9059-23FA-40D4-9C84-E6E956E1A11F}"/>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AF000935-6AE3-4779-B965-8E50067EAAB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616024D0-B707-41E4-9800-9825B5FBB0D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131318</xdr:rowOff>
    </xdr:from>
    <xdr:to>
      <xdr:col>116</xdr:col>
      <xdr:colOff>114300</xdr:colOff>
      <xdr:row>86</xdr:row>
      <xdr:rowOff>61468</xdr:rowOff>
    </xdr:to>
    <xdr:sp macro="" textlink="">
      <xdr:nvSpPr>
        <xdr:cNvPr id="622" name="楕円 621">
          <a:extLst>
            <a:ext uri="{FF2B5EF4-FFF2-40B4-BE49-F238E27FC236}">
              <a16:creationId xmlns:a16="http://schemas.microsoft.com/office/drawing/2014/main" id="{C2B61D93-CB27-45C5-B2CC-BCD707177E71}"/>
            </a:ext>
          </a:extLst>
        </xdr:cNvPr>
        <xdr:cNvSpPr/>
      </xdr:nvSpPr>
      <xdr:spPr>
        <a:xfrm>
          <a:off x="19897725" y="139044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46245</xdr:rowOff>
    </xdr:from>
    <xdr:ext cx="469744" cy="259045"/>
    <xdr:sp macro="" textlink="">
      <xdr:nvSpPr>
        <xdr:cNvPr id="623" name="【消防施設】&#10;一人当たり面積該当値テキスト">
          <a:extLst>
            <a:ext uri="{FF2B5EF4-FFF2-40B4-BE49-F238E27FC236}">
              <a16:creationId xmlns:a16="http://schemas.microsoft.com/office/drawing/2014/main" id="{6C1A3139-0108-4070-B783-2FC81D29190F}"/>
            </a:ext>
          </a:extLst>
        </xdr:cNvPr>
        <xdr:cNvSpPr txBox="1"/>
      </xdr:nvSpPr>
      <xdr:spPr>
        <a:xfrm>
          <a:off x="19992975" y="1382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132842</xdr:rowOff>
    </xdr:from>
    <xdr:to>
      <xdr:col>112</xdr:col>
      <xdr:colOff>38100</xdr:colOff>
      <xdr:row>86</xdr:row>
      <xdr:rowOff>62992</xdr:rowOff>
    </xdr:to>
    <xdr:sp macro="" textlink="">
      <xdr:nvSpPr>
        <xdr:cNvPr id="624" name="楕円 623">
          <a:extLst>
            <a:ext uri="{FF2B5EF4-FFF2-40B4-BE49-F238E27FC236}">
              <a16:creationId xmlns:a16="http://schemas.microsoft.com/office/drawing/2014/main" id="{735D3CB0-5DA0-43E3-B59E-E5F1BE5A38C4}"/>
            </a:ext>
          </a:extLst>
        </xdr:cNvPr>
        <xdr:cNvSpPr/>
      </xdr:nvSpPr>
      <xdr:spPr>
        <a:xfrm>
          <a:off x="19154775" y="139059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10668</xdr:rowOff>
    </xdr:from>
    <xdr:to>
      <xdr:col>116</xdr:col>
      <xdr:colOff>63500</xdr:colOff>
      <xdr:row>86</xdr:row>
      <xdr:rowOff>12192</xdr:rowOff>
    </xdr:to>
    <xdr:cxnSp macro="">
      <xdr:nvCxnSpPr>
        <xdr:cNvPr id="625" name="直線コネクタ 624">
          <a:extLst>
            <a:ext uri="{FF2B5EF4-FFF2-40B4-BE49-F238E27FC236}">
              <a16:creationId xmlns:a16="http://schemas.microsoft.com/office/drawing/2014/main" id="{D0DB67E5-E38E-4B3A-B7A6-D9FE205EE2B5}"/>
            </a:ext>
          </a:extLst>
        </xdr:cNvPr>
        <xdr:cNvCxnSpPr/>
      </xdr:nvCxnSpPr>
      <xdr:spPr>
        <a:xfrm flipV="1">
          <a:off x="19202400" y="13942568"/>
          <a:ext cx="7524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135128</xdr:rowOff>
    </xdr:from>
    <xdr:to>
      <xdr:col>107</xdr:col>
      <xdr:colOff>101600</xdr:colOff>
      <xdr:row>86</xdr:row>
      <xdr:rowOff>65278</xdr:rowOff>
    </xdr:to>
    <xdr:sp macro="" textlink="">
      <xdr:nvSpPr>
        <xdr:cNvPr id="626" name="楕円 625">
          <a:extLst>
            <a:ext uri="{FF2B5EF4-FFF2-40B4-BE49-F238E27FC236}">
              <a16:creationId xmlns:a16="http://schemas.microsoft.com/office/drawing/2014/main" id="{1321549E-AAC3-4278-BE8A-C09A5C6D4566}"/>
            </a:ext>
          </a:extLst>
        </xdr:cNvPr>
        <xdr:cNvSpPr/>
      </xdr:nvSpPr>
      <xdr:spPr>
        <a:xfrm>
          <a:off x="18345150" y="139082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12192</xdr:rowOff>
    </xdr:from>
    <xdr:to>
      <xdr:col>111</xdr:col>
      <xdr:colOff>177800</xdr:colOff>
      <xdr:row>86</xdr:row>
      <xdr:rowOff>14478</xdr:rowOff>
    </xdr:to>
    <xdr:cxnSp macro="">
      <xdr:nvCxnSpPr>
        <xdr:cNvPr id="627" name="直線コネクタ 626">
          <a:extLst>
            <a:ext uri="{FF2B5EF4-FFF2-40B4-BE49-F238E27FC236}">
              <a16:creationId xmlns:a16="http://schemas.microsoft.com/office/drawing/2014/main" id="{3573B97D-A2B0-4C5A-882C-D531F273D715}"/>
            </a:ext>
          </a:extLst>
        </xdr:cNvPr>
        <xdr:cNvCxnSpPr/>
      </xdr:nvCxnSpPr>
      <xdr:spPr>
        <a:xfrm flipV="1">
          <a:off x="18392775" y="13944092"/>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138176</xdr:rowOff>
    </xdr:from>
    <xdr:to>
      <xdr:col>102</xdr:col>
      <xdr:colOff>165100</xdr:colOff>
      <xdr:row>86</xdr:row>
      <xdr:rowOff>68326</xdr:rowOff>
    </xdr:to>
    <xdr:sp macro="" textlink="">
      <xdr:nvSpPr>
        <xdr:cNvPr id="628" name="楕円 627">
          <a:extLst>
            <a:ext uri="{FF2B5EF4-FFF2-40B4-BE49-F238E27FC236}">
              <a16:creationId xmlns:a16="http://schemas.microsoft.com/office/drawing/2014/main" id="{FEB30FB8-40C0-43A6-AAA6-F5FBAE99F44B}"/>
            </a:ext>
          </a:extLst>
        </xdr:cNvPr>
        <xdr:cNvSpPr/>
      </xdr:nvSpPr>
      <xdr:spPr>
        <a:xfrm>
          <a:off x="17554575" y="139145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14478</xdr:rowOff>
    </xdr:from>
    <xdr:to>
      <xdr:col>107</xdr:col>
      <xdr:colOff>50800</xdr:colOff>
      <xdr:row>86</xdr:row>
      <xdr:rowOff>17526</xdr:rowOff>
    </xdr:to>
    <xdr:cxnSp macro="">
      <xdr:nvCxnSpPr>
        <xdr:cNvPr id="629" name="直線コネクタ 628">
          <a:extLst>
            <a:ext uri="{FF2B5EF4-FFF2-40B4-BE49-F238E27FC236}">
              <a16:creationId xmlns:a16="http://schemas.microsoft.com/office/drawing/2014/main" id="{6CFEF820-EECE-4796-B7EA-C6F2494AF5D5}"/>
            </a:ext>
          </a:extLst>
        </xdr:cNvPr>
        <xdr:cNvCxnSpPr/>
      </xdr:nvCxnSpPr>
      <xdr:spPr>
        <a:xfrm flipV="1">
          <a:off x="17602200" y="13946378"/>
          <a:ext cx="790575"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143511</xdr:rowOff>
    </xdr:from>
    <xdr:to>
      <xdr:col>98</xdr:col>
      <xdr:colOff>38100</xdr:colOff>
      <xdr:row>86</xdr:row>
      <xdr:rowOff>73661</xdr:rowOff>
    </xdr:to>
    <xdr:sp macro="" textlink="">
      <xdr:nvSpPr>
        <xdr:cNvPr id="630" name="楕円 629">
          <a:extLst>
            <a:ext uri="{FF2B5EF4-FFF2-40B4-BE49-F238E27FC236}">
              <a16:creationId xmlns:a16="http://schemas.microsoft.com/office/drawing/2014/main" id="{A7EF59CB-F507-408B-B2EF-A4A8D1A44363}"/>
            </a:ext>
          </a:extLst>
        </xdr:cNvPr>
        <xdr:cNvSpPr/>
      </xdr:nvSpPr>
      <xdr:spPr>
        <a:xfrm>
          <a:off x="16754475" y="139134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17526</xdr:rowOff>
    </xdr:from>
    <xdr:to>
      <xdr:col>102</xdr:col>
      <xdr:colOff>114300</xdr:colOff>
      <xdr:row>86</xdr:row>
      <xdr:rowOff>22861</xdr:rowOff>
    </xdr:to>
    <xdr:cxnSp macro="">
      <xdr:nvCxnSpPr>
        <xdr:cNvPr id="631" name="直線コネクタ 630">
          <a:extLst>
            <a:ext uri="{FF2B5EF4-FFF2-40B4-BE49-F238E27FC236}">
              <a16:creationId xmlns:a16="http://schemas.microsoft.com/office/drawing/2014/main" id="{0555B370-ABB3-4517-A724-617BEFC48E64}"/>
            </a:ext>
          </a:extLst>
        </xdr:cNvPr>
        <xdr:cNvCxnSpPr/>
      </xdr:nvCxnSpPr>
      <xdr:spPr>
        <a:xfrm flipV="1">
          <a:off x="16802100" y="13952601"/>
          <a:ext cx="800100" cy="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2" name="n_1aveValue【消防施設】&#10;一人当たり面積">
          <a:extLst>
            <a:ext uri="{FF2B5EF4-FFF2-40B4-BE49-F238E27FC236}">
              <a16:creationId xmlns:a16="http://schemas.microsoft.com/office/drawing/2014/main" id="{0DBE5D3C-C615-485E-8DA5-2C7298774950}"/>
            </a:ext>
          </a:extLst>
        </xdr:cNvPr>
        <xdr:cNvSpPr txBox="1"/>
      </xdr:nvSpPr>
      <xdr:spPr>
        <a:xfrm>
          <a:off x="18983402" y="1361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3" name="n_2aveValue【消防施設】&#10;一人当たり面積">
          <a:extLst>
            <a:ext uri="{FF2B5EF4-FFF2-40B4-BE49-F238E27FC236}">
              <a16:creationId xmlns:a16="http://schemas.microsoft.com/office/drawing/2014/main" id="{2D13D823-6672-4CB8-AAAB-4B81EC286336}"/>
            </a:ext>
          </a:extLst>
        </xdr:cNvPr>
        <xdr:cNvSpPr txBox="1"/>
      </xdr:nvSpPr>
      <xdr:spPr>
        <a:xfrm>
          <a:off x="18183302" y="1361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4" name="n_3aveValue【消防施設】&#10;一人当たり面積">
          <a:extLst>
            <a:ext uri="{FF2B5EF4-FFF2-40B4-BE49-F238E27FC236}">
              <a16:creationId xmlns:a16="http://schemas.microsoft.com/office/drawing/2014/main" id="{4B0C8EB8-8846-439A-AE0D-CFC6E1684739}"/>
            </a:ext>
          </a:extLst>
        </xdr:cNvPr>
        <xdr:cNvSpPr txBox="1"/>
      </xdr:nvSpPr>
      <xdr:spPr>
        <a:xfrm>
          <a:off x="17383202" y="1357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5" name="n_4aveValue【消防施設】&#10;一人当たり面積">
          <a:extLst>
            <a:ext uri="{FF2B5EF4-FFF2-40B4-BE49-F238E27FC236}">
              <a16:creationId xmlns:a16="http://schemas.microsoft.com/office/drawing/2014/main" id="{52B74527-6914-457F-B113-E29B57867489}"/>
            </a:ext>
          </a:extLst>
        </xdr:cNvPr>
        <xdr:cNvSpPr txBox="1"/>
      </xdr:nvSpPr>
      <xdr:spPr>
        <a:xfrm>
          <a:off x="16592627" y="1360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54119</xdr:rowOff>
    </xdr:from>
    <xdr:ext cx="469744" cy="259045"/>
    <xdr:sp macro="" textlink="">
      <xdr:nvSpPr>
        <xdr:cNvPr id="636" name="n_1mainValue【消防施設】&#10;一人当たり面積">
          <a:extLst>
            <a:ext uri="{FF2B5EF4-FFF2-40B4-BE49-F238E27FC236}">
              <a16:creationId xmlns:a16="http://schemas.microsoft.com/office/drawing/2014/main" id="{80952220-EA90-4D31-B8E1-FEF3B36C48ED}"/>
            </a:ext>
          </a:extLst>
        </xdr:cNvPr>
        <xdr:cNvSpPr txBox="1"/>
      </xdr:nvSpPr>
      <xdr:spPr>
        <a:xfrm>
          <a:off x="18983402" y="1398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56405</xdr:rowOff>
    </xdr:from>
    <xdr:ext cx="469744" cy="259045"/>
    <xdr:sp macro="" textlink="">
      <xdr:nvSpPr>
        <xdr:cNvPr id="637" name="n_2mainValue【消防施設】&#10;一人当たり面積">
          <a:extLst>
            <a:ext uri="{FF2B5EF4-FFF2-40B4-BE49-F238E27FC236}">
              <a16:creationId xmlns:a16="http://schemas.microsoft.com/office/drawing/2014/main" id="{497E1772-DB51-4562-99AF-85504B0C4B61}"/>
            </a:ext>
          </a:extLst>
        </xdr:cNvPr>
        <xdr:cNvSpPr txBox="1"/>
      </xdr:nvSpPr>
      <xdr:spPr>
        <a:xfrm>
          <a:off x="18183302" y="13991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59453</xdr:rowOff>
    </xdr:from>
    <xdr:ext cx="469744" cy="259045"/>
    <xdr:sp macro="" textlink="">
      <xdr:nvSpPr>
        <xdr:cNvPr id="638" name="n_3mainValue【消防施設】&#10;一人当たり面積">
          <a:extLst>
            <a:ext uri="{FF2B5EF4-FFF2-40B4-BE49-F238E27FC236}">
              <a16:creationId xmlns:a16="http://schemas.microsoft.com/office/drawing/2014/main" id="{BF22413D-25AB-4A20-BF57-A147910D327F}"/>
            </a:ext>
          </a:extLst>
        </xdr:cNvPr>
        <xdr:cNvSpPr txBox="1"/>
      </xdr:nvSpPr>
      <xdr:spPr>
        <a:xfrm>
          <a:off x="17383202" y="1399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64788</xdr:rowOff>
    </xdr:from>
    <xdr:ext cx="469744" cy="259045"/>
    <xdr:sp macro="" textlink="">
      <xdr:nvSpPr>
        <xdr:cNvPr id="639" name="n_4mainValue【消防施設】&#10;一人当たり面積">
          <a:extLst>
            <a:ext uri="{FF2B5EF4-FFF2-40B4-BE49-F238E27FC236}">
              <a16:creationId xmlns:a16="http://schemas.microsoft.com/office/drawing/2014/main" id="{D2982DF0-C064-4ABD-B68F-09D31E6A2A60}"/>
            </a:ext>
          </a:extLst>
        </xdr:cNvPr>
        <xdr:cNvSpPr txBox="1"/>
      </xdr:nvSpPr>
      <xdr:spPr>
        <a:xfrm>
          <a:off x="16592627" y="14003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58F89D9B-398B-427C-B0D4-B1930C33633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6F70F50D-F536-4CEE-B4A6-224189B1802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1D2D92FF-A822-4A0D-9395-D5F1D0915866}"/>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4DB31384-8B54-4012-959F-96CBF82B8DF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0CBC4D4F-8E24-4E1C-A690-0B33E5C3966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B9D7305F-18F1-4921-B4A6-619E6D660CB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1366AE0E-3DA9-4282-9410-337F9B4C3AE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62D31D7F-3E96-4BFC-8D1B-CDD4B13536D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86E83F7D-E563-4BE9-A331-E98A00320C7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A418BE72-1789-4A17-A36D-6D5A6AD5D6EB}"/>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6F44E28C-BF62-4000-A1E1-0B9B67DE6A4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1" name="直線コネクタ 650">
          <a:extLst>
            <a:ext uri="{FF2B5EF4-FFF2-40B4-BE49-F238E27FC236}">
              <a16:creationId xmlns:a16="http://schemas.microsoft.com/office/drawing/2014/main" id="{81CB8202-F73B-4CA5-96D7-A8E922D81AF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2" name="テキスト ボックス 651">
          <a:extLst>
            <a:ext uri="{FF2B5EF4-FFF2-40B4-BE49-F238E27FC236}">
              <a16:creationId xmlns:a16="http://schemas.microsoft.com/office/drawing/2014/main" id="{90ABF780-2DFB-4C7C-8A5F-E76AEEFFE57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3" name="直線コネクタ 652">
          <a:extLst>
            <a:ext uri="{FF2B5EF4-FFF2-40B4-BE49-F238E27FC236}">
              <a16:creationId xmlns:a16="http://schemas.microsoft.com/office/drawing/2014/main" id="{C1E1D5CC-C114-4AC5-914A-5558F248373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4" name="テキスト ボックス 653">
          <a:extLst>
            <a:ext uri="{FF2B5EF4-FFF2-40B4-BE49-F238E27FC236}">
              <a16:creationId xmlns:a16="http://schemas.microsoft.com/office/drawing/2014/main" id="{0D230E55-206E-44A4-A36C-002F0B341B9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5" name="直線コネクタ 654">
          <a:extLst>
            <a:ext uri="{FF2B5EF4-FFF2-40B4-BE49-F238E27FC236}">
              <a16:creationId xmlns:a16="http://schemas.microsoft.com/office/drawing/2014/main" id="{134EEBE0-4B62-4002-B5AA-7DD667F1752B}"/>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6" name="テキスト ボックス 655">
          <a:extLst>
            <a:ext uri="{FF2B5EF4-FFF2-40B4-BE49-F238E27FC236}">
              <a16:creationId xmlns:a16="http://schemas.microsoft.com/office/drawing/2014/main" id="{DA45FEBC-76FB-4F29-9730-8D51E1DEBE59}"/>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7" name="直線コネクタ 656">
          <a:extLst>
            <a:ext uri="{FF2B5EF4-FFF2-40B4-BE49-F238E27FC236}">
              <a16:creationId xmlns:a16="http://schemas.microsoft.com/office/drawing/2014/main" id="{8B351957-F074-4D6A-888C-BCCBD0662F1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8" name="テキスト ボックス 657">
          <a:extLst>
            <a:ext uri="{FF2B5EF4-FFF2-40B4-BE49-F238E27FC236}">
              <a16:creationId xmlns:a16="http://schemas.microsoft.com/office/drawing/2014/main" id="{2B8FA4BF-EE87-4722-A3E4-3DFBFE11AEFD}"/>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9" name="直線コネクタ 658">
          <a:extLst>
            <a:ext uri="{FF2B5EF4-FFF2-40B4-BE49-F238E27FC236}">
              <a16:creationId xmlns:a16="http://schemas.microsoft.com/office/drawing/2014/main" id="{92071E2A-3D59-4AEE-925F-18344EBB4B7A}"/>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0" name="テキスト ボックス 659">
          <a:extLst>
            <a:ext uri="{FF2B5EF4-FFF2-40B4-BE49-F238E27FC236}">
              <a16:creationId xmlns:a16="http://schemas.microsoft.com/office/drawing/2014/main" id="{04DF1EE0-8210-40EC-9A1C-2E2EE7E97B3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1" name="直線コネクタ 660">
          <a:extLst>
            <a:ext uri="{FF2B5EF4-FFF2-40B4-BE49-F238E27FC236}">
              <a16:creationId xmlns:a16="http://schemas.microsoft.com/office/drawing/2014/main" id="{99FB1C2E-C339-4F46-B52E-CD1575716347}"/>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2" name="テキスト ボックス 661">
          <a:extLst>
            <a:ext uri="{FF2B5EF4-FFF2-40B4-BE49-F238E27FC236}">
              <a16:creationId xmlns:a16="http://schemas.microsoft.com/office/drawing/2014/main" id="{5FF27045-9DB0-404E-A88C-32592EFBEB5D}"/>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245FF6E3-E266-46B6-8CD0-038A866F43C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庁舎】&#10;有形固定資産減価償却率グラフ枠">
          <a:extLst>
            <a:ext uri="{FF2B5EF4-FFF2-40B4-BE49-F238E27FC236}">
              <a16:creationId xmlns:a16="http://schemas.microsoft.com/office/drawing/2014/main" id="{7B6B9C1B-DF20-49BB-97D9-B4CCA2DDF44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5" name="直線コネクタ 664">
          <a:extLst>
            <a:ext uri="{FF2B5EF4-FFF2-40B4-BE49-F238E27FC236}">
              <a16:creationId xmlns:a16="http://schemas.microsoft.com/office/drawing/2014/main" id="{2FC0990B-E613-4326-9652-0E26F2717138}"/>
            </a:ext>
          </a:extLst>
        </xdr:cNvPr>
        <xdr:cNvCxnSpPr/>
      </xdr:nvCxnSpPr>
      <xdr:spPr>
        <a:xfrm flipV="1">
          <a:off x="14696439" y="16375289"/>
          <a:ext cx="0" cy="149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6" name="【庁舎】&#10;有形固定資産減価償却率最小値テキスト">
          <a:extLst>
            <a:ext uri="{FF2B5EF4-FFF2-40B4-BE49-F238E27FC236}">
              <a16:creationId xmlns:a16="http://schemas.microsoft.com/office/drawing/2014/main" id="{41778365-7E38-478E-B065-3246892AED88}"/>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7" name="直線コネクタ 666">
          <a:extLst>
            <a:ext uri="{FF2B5EF4-FFF2-40B4-BE49-F238E27FC236}">
              <a16:creationId xmlns:a16="http://schemas.microsoft.com/office/drawing/2014/main" id="{D3B1F990-426D-49F2-B797-422D801D292E}"/>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68" name="【庁舎】&#10;有形固定資産減価償却率最大値テキスト">
          <a:extLst>
            <a:ext uri="{FF2B5EF4-FFF2-40B4-BE49-F238E27FC236}">
              <a16:creationId xmlns:a16="http://schemas.microsoft.com/office/drawing/2014/main" id="{BF7D92F7-E3D7-4301-8DAC-62332BBA24E2}"/>
            </a:ext>
          </a:extLst>
        </xdr:cNvPr>
        <xdr:cNvSpPr txBox="1"/>
      </xdr:nvSpPr>
      <xdr:spPr>
        <a:xfrm>
          <a:off x="14735175" y="161441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69" name="直線コネクタ 668">
          <a:extLst>
            <a:ext uri="{FF2B5EF4-FFF2-40B4-BE49-F238E27FC236}">
              <a16:creationId xmlns:a16="http://schemas.microsoft.com/office/drawing/2014/main" id="{3ECA88CC-358E-4114-BA30-78CC1AE60E84}"/>
            </a:ext>
          </a:extLst>
        </xdr:cNvPr>
        <xdr:cNvCxnSpPr/>
      </xdr:nvCxnSpPr>
      <xdr:spPr>
        <a:xfrm>
          <a:off x="14611350" y="16375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0" name="【庁舎】&#10;有形固定資産減価償却率平均値テキスト">
          <a:extLst>
            <a:ext uri="{FF2B5EF4-FFF2-40B4-BE49-F238E27FC236}">
              <a16:creationId xmlns:a16="http://schemas.microsoft.com/office/drawing/2014/main" id="{A581E621-D768-41D1-B481-5F77A737A331}"/>
            </a:ext>
          </a:extLst>
        </xdr:cNvPr>
        <xdr:cNvSpPr txBox="1"/>
      </xdr:nvSpPr>
      <xdr:spPr>
        <a:xfrm>
          <a:off x="14735175" y="16879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1" name="フローチャート: 判断 670">
          <a:extLst>
            <a:ext uri="{FF2B5EF4-FFF2-40B4-BE49-F238E27FC236}">
              <a16:creationId xmlns:a16="http://schemas.microsoft.com/office/drawing/2014/main" id="{C3AC74D5-3C06-42E6-BB7E-1FF6BADA9FB4}"/>
            </a:ext>
          </a:extLst>
        </xdr:cNvPr>
        <xdr:cNvSpPr/>
      </xdr:nvSpPr>
      <xdr:spPr>
        <a:xfrm>
          <a:off x="14649450" y="170283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2" name="フローチャート: 判断 671">
          <a:extLst>
            <a:ext uri="{FF2B5EF4-FFF2-40B4-BE49-F238E27FC236}">
              <a16:creationId xmlns:a16="http://schemas.microsoft.com/office/drawing/2014/main" id="{8CA6EE86-7253-444C-BF5F-4AB7976D173B}"/>
            </a:ext>
          </a:extLst>
        </xdr:cNvPr>
        <xdr:cNvSpPr/>
      </xdr:nvSpPr>
      <xdr:spPr>
        <a:xfrm>
          <a:off x="13887450" y="170219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3" name="フローチャート: 判断 672">
          <a:extLst>
            <a:ext uri="{FF2B5EF4-FFF2-40B4-BE49-F238E27FC236}">
              <a16:creationId xmlns:a16="http://schemas.microsoft.com/office/drawing/2014/main" id="{2F9C5139-9037-4B87-ABD6-1C8A980267FB}"/>
            </a:ext>
          </a:extLst>
        </xdr:cNvPr>
        <xdr:cNvSpPr/>
      </xdr:nvSpPr>
      <xdr:spPr>
        <a:xfrm>
          <a:off x="13096875" y="169841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4" name="フローチャート: 判断 673">
          <a:extLst>
            <a:ext uri="{FF2B5EF4-FFF2-40B4-BE49-F238E27FC236}">
              <a16:creationId xmlns:a16="http://schemas.microsoft.com/office/drawing/2014/main" id="{1C713394-98BF-4538-8BEA-AFF81C3BBFED}"/>
            </a:ext>
          </a:extLst>
        </xdr:cNvPr>
        <xdr:cNvSpPr/>
      </xdr:nvSpPr>
      <xdr:spPr>
        <a:xfrm>
          <a:off x="12296775" y="16981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5" name="フローチャート: 判断 674">
          <a:extLst>
            <a:ext uri="{FF2B5EF4-FFF2-40B4-BE49-F238E27FC236}">
              <a16:creationId xmlns:a16="http://schemas.microsoft.com/office/drawing/2014/main" id="{4FC47A4D-C3F8-412F-BD6C-2CD8012C40D3}"/>
            </a:ext>
          </a:extLst>
        </xdr:cNvPr>
        <xdr:cNvSpPr/>
      </xdr:nvSpPr>
      <xdr:spPr>
        <a:xfrm>
          <a:off x="11487150" y="170772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0E4849D-1113-4E18-8AD1-4AD4438C29E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3099926-9519-4FBE-8940-FF7385BCB38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0938C45-B050-4182-A718-A764EF0A658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D5E60F1-5FFD-4796-A526-6C689DAB25E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386A230-EE8C-4BA6-8CE8-0B162B58D9E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90714</xdr:rowOff>
    </xdr:from>
    <xdr:to>
      <xdr:col>85</xdr:col>
      <xdr:colOff>177800</xdr:colOff>
      <xdr:row>109</xdr:row>
      <xdr:rowOff>20864</xdr:rowOff>
    </xdr:to>
    <xdr:sp macro="" textlink="">
      <xdr:nvSpPr>
        <xdr:cNvPr id="681" name="楕円 680">
          <a:extLst>
            <a:ext uri="{FF2B5EF4-FFF2-40B4-BE49-F238E27FC236}">
              <a16:creationId xmlns:a16="http://schemas.microsoft.com/office/drawing/2014/main" id="{ECC9E712-E633-4369-A6AB-1907252D8847}"/>
            </a:ext>
          </a:extLst>
        </xdr:cNvPr>
        <xdr:cNvSpPr/>
      </xdr:nvSpPr>
      <xdr:spPr>
        <a:xfrm>
          <a:off x="14649450" y="17746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5641</xdr:rowOff>
    </xdr:from>
    <xdr:ext cx="405111" cy="259045"/>
    <xdr:sp macro="" textlink="">
      <xdr:nvSpPr>
        <xdr:cNvPr id="682" name="【庁舎】&#10;有形固定資産減価償却率該当値テキスト">
          <a:extLst>
            <a:ext uri="{FF2B5EF4-FFF2-40B4-BE49-F238E27FC236}">
              <a16:creationId xmlns:a16="http://schemas.microsoft.com/office/drawing/2014/main" id="{7AC045B9-085B-45A1-A7E7-E18661584E51}"/>
            </a:ext>
          </a:extLst>
        </xdr:cNvPr>
        <xdr:cNvSpPr txBox="1"/>
      </xdr:nvSpPr>
      <xdr:spPr>
        <a:xfrm>
          <a:off x="14735175" y="1766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69487</xdr:rowOff>
    </xdr:from>
    <xdr:to>
      <xdr:col>81</xdr:col>
      <xdr:colOff>101600</xdr:colOff>
      <xdr:row>108</xdr:row>
      <xdr:rowOff>171087</xdr:rowOff>
    </xdr:to>
    <xdr:sp macro="" textlink="">
      <xdr:nvSpPr>
        <xdr:cNvPr id="683" name="楕円 682">
          <a:extLst>
            <a:ext uri="{FF2B5EF4-FFF2-40B4-BE49-F238E27FC236}">
              <a16:creationId xmlns:a16="http://schemas.microsoft.com/office/drawing/2014/main" id="{055EB159-0A3A-4A6D-BC1A-2B38118519C0}"/>
            </a:ext>
          </a:extLst>
        </xdr:cNvPr>
        <xdr:cNvSpPr/>
      </xdr:nvSpPr>
      <xdr:spPr>
        <a:xfrm>
          <a:off x="13887450" y="177256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120287</xdr:rowOff>
    </xdr:from>
    <xdr:to>
      <xdr:col>85</xdr:col>
      <xdr:colOff>127000</xdr:colOff>
      <xdr:row>108</xdr:row>
      <xdr:rowOff>141514</xdr:rowOff>
    </xdr:to>
    <xdr:cxnSp macro="">
      <xdr:nvCxnSpPr>
        <xdr:cNvPr id="684" name="直線コネクタ 683">
          <a:extLst>
            <a:ext uri="{FF2B5EF4-FFF2-40B4-BE49-F238E27FC236}">
              <a16:creationId xmlns:a16="http://schemas.microsoft.com/office/drawing/2014/main" id="{D122A7A4-99F8-4D9E-B976-1480EECD83EA}"/>
            </a:ext>
          </a:extLst>
        </xdr:cNvPr>
        <xdr:cNvCxnSpPr/>
      </xdr:nvCxnSpPr>
      <xdr:spPr>
        <a:xfrm>
          <a:off x="13935075" y="17782812"/>
          <a:ext cx="762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36830</xdr:rowOff>
    </xdr:from>
    <xdr:to>
      <xdr:col>76</xdr:col>
      <xdr:colOff>165100</xdr:colOff>
      <xdr:row>108</xdr:row>
      <xdr:rowOff>138430</xdr:rowOff>
    </xdr:to>
    <xdr:sp macro="" textlink="">
      <xdr:nvSpPr>
        <xdr:cNvPr id="685" name="楕円 684">
          <a:extLst>
            <a:ext uri="{FF2B5EF4-FFF2-40B4-BE49-F238E27FC236}">
              <a16:creationId xmlns:a16="http://schemas.microsoft.com/office/drawing/2014/main" id="{A07E8287-F4B8-4DB7-B950-5A2EF2F39690}"/>
            </a:ext>
          </a:extLst>
        </xdr:cNvPr>
        <xdr:cNvSpPr/>
      </xdr:nvSpPr>
      <xdr:spPr>
        <a:xfrm>
          <a:off x="13096875" y="17696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87630</xdr:rowOff>
    </xdr:from>
    <xdr:to>
      <xdr:col>81</xdr:col>
      <xdr:colOff>50800</xdr:colOff>
      <xdr:row>108</xdr:row>
      <xdr:rowOff>120287</xdr:rowOff>
    </xdr:to>
    <xdr:cxnSp macro="">
      <xdr:nvCxnSpPr>
        <xdr:cNvPr id="686" name="直線コネクタ 685">
          <a:extLst>
            <a:ext uri="{FF2B5EF4-FFF2-40B4-BE49-F238E27FC236}">
              <a16:creationId xmlns:a16="http://schemas.microsoft.com/office/drawing/2014/main" id="{867E8537-3EC6-4F3E-8D66-76D6BFFC350D}"/>
            </a:ext>
          </a:extLst>
        </xdr:cNvPr>
        <xdr:cNvCxnSpPr/>
      </xdr:nvCxnSpPr>
      <xdr:spPr>
        <a:xfrm>
          <a:off x="13144500" y="17743805"/>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5806</xdr:rowOff>
    </xdr:from>
    <xdr:to>
      <xdr:col>72</xdr:col>
      <xdr:colOff>38100</xdr:colOff>
      <xdr:row>108</xdr:row>
      <xdr:rowOff>107406</xdr:rowOff>
    </xdr:to>
    <xdr:sp macro="" textlink="">
      <xdr:nvSpPr>
        <xdr:cNvPr id="687" name="楕円 686">
          <a:extLst>
            <a:ext uri="{FF2B5EF4-FFF2-40B4-BE49-F238E27FC236}">
              <a16:creationId xmlns:a16="http://schemas.microsoft.com/office/drawing/2014/main" id="{0C83C042-40CC-49DD-BDA8-FFF80CB9D5EF}"/>
            </a:ext>
          </a:extLst>
        </xdr:cNvPr>
        <xdr:cNvSpPr/>
      </xdr:nvSpPr>
      <xdr:spPr>
        <a:xfrm>
          <a:off x="12296775" y="176683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56606</xdr:rowOff>
    </xdr:from>
    <xdr:to>
      <xdr:col>76</xdr:col>
      <xdr:colOff>114300</xdr:colOff>
      <xdr:row>108</xdr:row>
      <xdr:rowOff>87630</xdr:rowOff>
    </xdr:to>
    <xdr:cxnSp macro="">
      <xdr:nvCxnSpPr>
        <xdr:cNvPr id="688" name="直線コネクタ 687">
          <a:extLst>
            <a:ext uri="{FF2B5EF4-FFF2-40B4-BE49-F238E27FC236}">
              <a16:creationId xmlns:a16="http://schemas.microsoft.com/office/drawing/2014/main" id="{E61A442A-8333-4ED6-91B2-6812224B19A0}"/>
            </a:ext>
          </a:extLst>
        </xdr:cNvPr>
        <xdr:cNvCxnSpPr/>
      </xdr:nvCxnSpPr>
      <xdr:spPr>
        <a:xfrm>
          <a:off x="12344400" y="17715956"/>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146231</xdr:rowOff>
    </xdr:from>
    <xdr:to>
      <xdr:col>67</xdr:col>
      <xdr:colOff>101600</xdr:colOff>
      <xdr:row>108</xdr:row>
      <xdr:rowOff>76381</xdr:rowOff>
    </xdr:to>
    <xdr:sp macro="" textlink="">
      <xdr:nvSpPr>
        <xdr:cNvPr id="689" name="楕円 688">
          <a:extLst>
            <a:ext uri="{FF2B5EF4-FFF2-40B4-BE49-F238E27FC236}">
              <a16:creationId xmlns:a16="http://schemas.microsoft.com/office/drawing/2014/main" id="{E10795BE-C37E-4166-8CC7-DBB0E83E420A}"/>
            </a:ext>
          </a:extLst>
        </xdr:cNvPr>
        <xdr:cNvSpPr/>
      </xdr:nvSpPr>
      <xdr:spPr>
        <a:xfrm>
          <a:off x="11487150" y="176309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25581</xdr:rowOff>
    </xdr:from>
    <xdr:to>
      <xdr:col>71</xdr:col>
      <xdr:colOff>177800</xdr:colOff>
      <xdr:row>108</xdr:row>
      <xdr:rowOff>56606</xdr:rowOff>
    </xdr:to>
    <xdr:cxnSp macro="">
      <xdr:nvCxnSpPr>
        <xdr:cNvPr id="690" name="直線コネクタ 689">
          <a:extLst>
            <a:ext uri="{FF2B5EF4-FFF2-40B4-BE49-F238E27FC236}">
              <a16:creationId xmlns:a16="http://schemas.microsoft.com/office/drawing/2014/main" id="{FC8A2EF9-AD8C-403E-980D-0AFD3F7D96B0}"/>
            </a:ext>
          </a:extLst>
        </xdr:cNvPr>
        <xdr:cNvCxnSpPr/>
      </xdr:nvCxnSpPr>
      <xdr:spPr>
        <a:xfrm>
          <a:off x="11534775" y="17688106"/>
          <a:ext cx="80962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1" name="n_1aveValue【庁舎】&#10;有形固定資産減価償却率">
          <a:extLst>
            <a:ext uri="{FF2B5EF4-FFF2-40B4-BE49-F238E27FC236}">
              <a16:creationId xmlns:a16="http://schemas.microsoft.com/office/drawing/2014/main" id="{391EB72D-7FF3-4457-8770-186F4C6DE7C7}"/>
            </a:ext>
          </a:extLst>
        </xdr:cNvPr>
        <xdr:cNvSpPr txBox="1"/>
      </xdr:nvSpPr>
      <xdr:spPr>
        <a:xfrm>
          <a:off x="13745219" y="16800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2" name="n_2aveValue【庁舎】&#10;有形固定資産減価償却率">
          <a:extLst>
            <a:ext uri="{FF2B5EF4-FFF2-40B4-BE49-F238E27FC236}">
              <a16:creationId xmlns:a16="http://schemas.microsoft.com/office/drawing/2014/main" id="{0CC69D55-6C62-45FE-B7C2-3168DCE87C78}"/>
            </a:ext>
          </a:extLst>
        </xdr:cNvPr>
        <xdr:cNvSpPr txBox="1"/>
      </xdr:nvSpPr>
      <xdr:spPr>
        <a:xfrm>
          <a:off x="12964169" y="1675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3" name="n_3aveValue【庁舎】&#10;有形固定資産減価償却率">
          <a:extLst>
            <a:ext uri="{FF2B5EF4-FFF2-40B4-BE49-F238E27FC236}">
              <a16:creationId xmlns:a16="http://schemas.microsoft.com/office/drawing/2014/main" id="{B1BC8914-D2F2-42A2-A394-29FCEB89D210}"/>
            </a:ext>
          </a:extLst>
        </xdr:cNvPr>
        <xdr:cNvSpPr txBox="1"/>
      </xdr:nvSpPr>
      <xdr:spPr>
        <a:xfrm>
          <a:off x="12164069" y="1675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94" name="n_4aveValue【庁舎】&#10;有形固定資産減価償却率">
          <a:extLst>
            <a:ext uri="{FF2B5EF4-FFF2-40B4-BE49-F238E27FC236}">
              <a16:creationId xmlns:a16="http://schemas.microsoft.com/office/drawing/2014/main" id="{3E85EF13-D663-4D98-B11B-662677FE05C7}"/>
            </a:ext>
          </a:extLst>
        </xdr:cNvPr>
        <xdr:cNvSpPr txBox="1"/>
      </xdr:nvSpPr>
      <xdr:spPr>
        <a:xfrm>
          <a:off x="11354444" y="16852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162214</xdr:rowOff>
    </xdr:from>
    <xdr:ext cx="405111" cy="259045"/>
    <xdr:sp macro="" textlink="">
      <xdr:nvSpPr>
        <xdr:cNvPr id="695" name="n_1mainValue【庁舎】&#10;有形固定資産減価償却率">
          <a:extLst>
            <a:ext uri="{FF2B5EF4-FFF2-40B4-BE49-F238E27FC236}">
              <a16:creationId xmlns:a16="http://schemas.microsoft.com/office/drawing/2014/main" id="{F0B8DF62-F8D1-4F7D-9950-5B47A9409D12}"/>
            </a:ext>
          </a:extLst>
        </xdr:cNvPr>
        <xdr:cNvSpPr txBox="1"/>
      </xdr:nvSpPr>
      <xdr:spPr>
        <a:xfrm>
          <a:off x="13745219" y="1781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129557</xdr:rowOff>
    </xdr:from>
    <xdr:ext cx="405111" cy="259045"/>
    <xdr:sp macro="" textlink="">
      <xdr:nvSpPr>
        <xdr:cNvPr id="696" name="n_2mainValue【庁舎】&#10;有形固定資産減価償却率">
          <a:extLst>
            <a:ext uri="{FF2B5EF4-FFF2-40B4-BE49-F238E27FC236}">
              <a16:creationId xmlns:a16="http://schemas.microsoft.com/office/drawing/2014/main" id="{654866E0-9A8E-4FD3-9C7C-9959A95D6789}"/>
            </a:ext>
          </a:extLst>
        </xdr:cNvPr>
        <xdr:cNvSpPr txBox="1"/>
      </xdr:nvSpPr>
      <xdr:spPr>
        <a:xfrm>
          <a:off x="12964169" y="1778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98533</xdr:rowOff>
    </xdr:from>
    <xdr:ext cx="405111" cy="259045"/>
    <xdr:sp macro="" textlink="">
      <xdr:nvSpPr>
        <xdr:cNvPr id="697" name="n_3mainValue【庁舎】&#10;有形固定資産減価償却率">
          <a:extLst>
            <a:ext uri="{FF2B5EF4-FFF2-40B4-BE49-F238E27FC236}">
              <a16:creationId xmlns:a16="http://schemas.microsoft.com/office/drawing/2014/main" id="{DEF5CB8F-1BB4-4254-8D1B-56C715773AF6}"/>
            </a:ext>
          </a:extLst>
        </xdr:cNvPr>
        <xdr:cNvSpPr txBox="1"/>
      </xdr:nvSpPr>
      <xdr:spPr>
        <a:xfrm>
          <a:off x="12164069" y="17761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67508</xdr:rowOff>
    </xdr:from>
    <xdr:ext cx="405111" cy="259045"/>
    <xdr:sp macro="" textlink="">
      <xdr:nvSpPr>
        <xdr:cNvPr id="698" name="n_4mainValue【庁舎】&#10;有形固定資産減価償却率">
          <a:extLst>
            <a:ext uri="{FF2B5EF4-FFF2-40B4-BE49-F238E27FC236}">
              <a16:creationId xmlns:a16="http://schemas.microsoft.com/office/drawing/2014/main" id="{67C6A9F0-8887-41BA-AC76-3BD53A569B84}"/>
            </a:ext>
          </a:extLst>
        </xdr:cNvPr>
        <xdr:cNvSpPr txBox="1"/>
      </xdr:nvSpPr>
      <xdr:spPr>
        <a:xfrm>
          <a:off x="11354444" y="177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B059AE1C-B159-46CC-A4A0-2F5955714A9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13E64271-C84C-4A08-8B32-551AF103806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84836B0D-2603-4894-93ED-35C0EC8BAC2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C05F2F08-BE50-496B-9575-B8487E1F53A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D1406BED-BEE0-47C0-AE7E-00754F681A5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8FF13285-9C9B-424D-8BC9-F75968393AF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3BE1691A-2315-4BA5-8728-39415524691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EFB30766-BE9F-4099-B28E-B8DD46FAF57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30ADD7FF-0FF5-4005-8701-0AE30787CA9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21655E1B-5180-46FC-9398-597F9584F37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9" name="直線コネクタ 708">
          <a:extLst>
            <a:ext uri="{FF2B5EF4-FFF2-40B4-BE49-F238E27FC236}">
              <a16:creationId xmlns:a16="http://schemas.microsoft.com/office/drawing/2014/main" id="{53699676-9782-4673-B80D-E082271348AF}"/>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0" name="テキスト ボックス 709">
          <a:extLst>
            <a:ext uri="{FF2B5EF4-FFF2-40B4-BE49-F238E27FC236}">
              <a16:creationId xmlns:a16="http://schemas.microsoft.com/office/drawing/2014/main" id="{40DC12D7-1387-4150-AAEE-273C46A13DD3}"/>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1" name="直線コネクタ 710">
          <a:extLst>
            <a:ext uri="{FF2B5EF4-FFF2-40B4-BE49-F238E27FC236}">
              <a16:creationId xmlns:a16="http://schemas.microsoft.com/office/drawing/2014/main" id="{189A86EE-0825-4A08-B6E9-D8622EFB5871}"/>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2" name="テキスト ボックス 711">
          <a:extLst>
            <a:ext uri="{FF2B5EF4-FFF2-40B4-BE49-F238E27FC236}">
              <a16:creationId xmlns:a16="http://schemas.microsoft.com/office/drawing/2014/main" id="{ED47F2A4-F23B-452D-9FC5-9C22062A31EA}"/>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3" name="直線コネクタ 712">
          <a:extLst>
            <a:ext uri="{FF2B5EF4-FFF2-40B4-BE49-F238E27FC236}">
              <a16:creationId xmlns:a16="http://schemas.microsoft.com/office/drawing/2014/main" id="{00817580-020B-404F-B147-EF46F49BC065}"/>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4" name="テキスト ボックス 713">
          <a:extLst>
            <a:ext uri="{FF2B5EF4-FFF2-40B4-BE49-F238E27FC236}">
              <a16:creationId xmlns:a16="http://schemas.microsoft.com/office/drawing/2014/main" id="{B4048122-7439-4FF1-A0E6-2FCEA2E53403}"/>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5" name="直線コネクタ 714">
          <a:extLst>
            <a:ext uri="{FF2B5EF4-FFF2-40B4-BE49-F238E27FC236}">
              <a16:creationId xmlns:a16="http://schemas.microsoft.com/office/drawing/2014/main" id="{967A8ADE-99FA-4686-8755-4281F7D17718}"/>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6" name="テキスト ボックス 715">
          <a:extLst>
            <a:ext uri="{FF2B5EF4-FFF2-40B4-BE49-F238E27FC236}">
              <a16:creationId xmlns:a16="http://schemas.microsoft.com/office/drawing/2014/main" id="{00BEA1AB-45C6-44E9-836B-029F5767F65F}"/>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7" name="直線コネクタ 716">
          <a:extLst>
            <a:ext uri="{FF2B5EF4-FFF2-40B4-BE49-F238E27FC236}">
              <a16:creationId xmlns:a16="http://schemas.microsoft.com/office/drawing/2014/main" id="{6E4F337C-6B9F-4C8C-A4E4-F4AC77BA2F03}"/>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8" name="テキスト ボックス 717">
          <a:extLst>
            <a:ext uri="{FF2B5EF4-FFF2-40B4-BE49-F238E27FC236}">
              <a16:creationId xmlns:a16="http://schemas.microsoft.com/office/drawing/2014/main" id="{9BFCAD1B-13B3-4129-A90F-9C7D0FB221DE}"/>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9" name="直線コネクタ 718">
          <a:extLst>
            <a:ext uri="{FF2B5EF4-FFF2-40B4-BE49-F238E27FC236}">
              <a16:creationId xmlns:a16="http://schemas.microsoft.com/office/drawing/2014/main" id="{9DFE47B5-7DB4-4E32-B6CB-061CCA380CB7}"/>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0" name="テキスト ボックス 719">
          <a:extLst>
            <a:ext uri="{FF2B5EF4-FFF2-40B4-BE49-F238E27FC236}">
              <a16:creationId xmlns:a16="http://schemas.microsoft.com/office/drawing/2014/main" id="{045A3554-CBCD-43B2-AB97-12E3D368740F}"/>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2AF92472-5D35-4D09-88AB-FA9EF633F70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E85BC3DC-1C56-4610-ADF3-3A680CD2219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D7AC08A1-B8EF-4E96-8257-DE70C73C41E7}"/>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4" name="直線コネクタ 723">
          <a:extLst>
            <a:ext uri="{FF2B5EF4-FFF2-40B4-BE49-F238E27FC236}">
              <a16:creationId xmlns:a16="http://schemas.microsoft.com/office/drawing/2014/main" id="{3DEFA52B-732F-4061-A4EB-476ADC018E06}"/>
            </a:ext>
          </a:extLst>
        </xdr:cNvPr>
        <xdr:cNvCxnSpPr/>
      </xdr:nvCxnSpPr>
      <xdr:spPr>
        <a:xfrm flipV="1">
          <a:off x="19954239" y="16332836"/>
          <a:ext cx="0" cy="1298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5" name="【庁舎】&#10;一人当たり面積最小値テキスト">
          <a:extLst>
            <a:ext uri="{FF2B5EF4-FFF2-40B4-BE49-F238E27FC236}">
              <a16:creationId xmlns:a16="http://schemas.microsoft.com/office/drawing/2014/main" id="{CCED2313-E057-4D18-83A9-AE512D42075D}"/>
            </a:ext>
          </a:extLst>
        </xdr:cNvPr>
        <xdr:cNvSpPr txBox="1"/>
      </xdr:nvSpPr>
      <xdr:spPr>
        <a:xfrm>
          <a:off x="19992975" y="1763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26" name="直線コネクタ 725">
          <a:extLst>
            <a:ext uri="{FF2B5EF4-FFF2-40B4-BE49-F238E27FC236}">
              <a16:creationId xmlns:a16="http://schemas.microsoft.com/office/drawing/2014/main" id="{0DAB745E-1A0D-4EB6-8E4F-6D3411657AF1}"/>
            </a:ext>
          </a:extLst>
        </xdr:cNvPr>
        <xdr:cNvCxnSpPr/>
      </xdr:nvCxnSpPr>
      <xdr:spPr>
        <a:xfrm>
          <a:off x="19878675" y="176311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27" name="【庁舎】&#10;一人当たり面積最大値テキスト">
          <a:extLst>
            <a:ext uri="{FF2B5EF4-FFF2-40B4-BE49-F238E27FC236}">
              <a16:creationId xmlns:a16="http://schemas.microsoft.com/office/drawing/2014/main" id="{DEAF230B-2DDA-4664-B76C-B6C2FBA1F1E8}"/>
            </a:ext>
          </a:extLst>
        </xdr:cNvPr>
        <xdr:cNvSpPr txBox="1"/>
      </xdr:nvSpPr>
      <xdr:spPr>
        <a:xfrm>
          <a:off x="19992975" y="1610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28" name="直線コネクタ 727">
          <a:extLst>
            <a:ext uri="{FF2B5EF4-FFF2-40B4-BE49-F238E27FC236}">
              <a16:creationId xmlns:a16="http://schemas.microsoft.com/office/drawing/2014/main" id="{C04DD196-F478-4914-82E8-77A1B19D336B}"/>
            </a:ext>
          </a:extLst>
        </xdr:cNvPr>
        <xdr:cNvCxnSpPr/>
      </xdr:nvCxnSpPr>
      <xdr:spPr>
        <a:xfrm>
          <a:off x="19878675" y="16332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729" name="【庁舎】&#10;一人当たり面積平均値テキスト">
          <a:extLst>
            <a:ext uri="{FF2B5EF4-FFF2-40B4-BE49-F238E27FC236}">
              <a16:creationId xmlns:a16="http://schemas.microsoft.com/office/drawing/2014/main" id="{8846735E-2569-4A33-A410-BF2B006357E0}"/>
            </a:ext>
          </a:extLst>
        </xdr:cNvPr>
        <xdr:cNvSpPr txBox="1"/>
      </xdr:nvSpPr>
      <xdr:spPr>
        <a:xfrm>
          <a:off x="19992975" y="17096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0" name="フローチャート: 判断 729">
          <a:extLst>
            <a:ext uri="{FF2B5EF4-FFF2-40B4-BE49-F238E27FC236}">
              <a16:creationId xmlns:a16="http://schemas.microsoft.com/office/drawing/2014/main" id="{65D6EEFA-5FB5-493E-B9DB-95AC60B1F6BC}"/>
            </a:ext>
          </a:extLst>
        </xdr:cNvPr>
        <xdr:cNvSpPr/>
      </xdr:nvSpPr>
      <xdr:spPr>
        <a:xfrm>
          <a:off x="19897725" y="171182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1" name="フローチャート: 判断 730">
          <a:extLst>
            <a:ext uri="{FF2B5EF4-FFF2-40B4-BE49-F238E27FC236}">
              <a16:creationId xmlns:a16="http://schemas.microsoft.com/office/drawing/2014/main" id="{0C4D342E-17D2-408C-8292-5D797EC552CA}"/>
            </a:ext>
          </a:extLst>
        </xdr:cNvPr>
        <xdr:cNvSpPr/>
      </xdr:nvSpPr>
      <xdr:spPr>
        <a:xfrm>
          <a:off x="19154775" y="170970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2" name="フローチャート: 判断 731">
          <a:extLst>
            <a:ext uri="{FF2B5EF4-FFF2-40B4-BE49-F238E27FC236}">
              <a16:creationId xmlns:a16="http://schemas.microsoft.com/office/drawing/2014/main" id="{158E5DA4-0D51-456D-A2D9-119C1EA11CE3}"/>
            </a:ext>
          </a:extLst>
        </xdr:cNvPr>
        <xdr:cNvSpPr/>
      </xdr:nvSpPr>
      <xdr:spPr>
        <a:xfrm>
          <a:off x="18345150" y="171067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3" name="フローチャート: 判断 732">
          <a:extLst>
            <a:ext uri="{FF2B5EF4-FFF2-40B4-BE49-F238E27FC236}">
              <a16:creationId xmlns:a16="http://schemas.microsoft.com/office/drawing/2014/main" id="{C1DD8719-2DBF-4A62-8AF0-8EC745A31423}"/>
            </a:ext>
          </a:extLst>
        </xdr:cNvPr>
        <xdr:cNvSpPr/>
      </xdr:nvSpPr>
      <xdr:spPr>
        <a:xfrm>
          <a:off x="17554575" y="171182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4" name="フローチャート: 判断 733">
          <a:extLst>
            <a:ext uri="{FF2B5EF4-FFF2-40B4-BE49-F238E27FC236}">
              <a16:creationId xmlns:a16="http://schemas.microsoft.com/office/drawing/2014/main" id="{6B68C353-4988-4EE3-9E93-E97C231E478C}"/>
            </a:ext>
          </a:extLst>
        </xdr:cNvPr>
        <xdr:cNvSpPr/>
      </xdr:nvSpPr>
      <xdr:spPr>
        <a:xfrm>
          <a:off x="16754475" y="17153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945EF68-05FB-4468-930E-87DE3DF0114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035E3F0-4C20-4574-A5FD-A057A8B1A1C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595ADE9-B2D8-47AB-B874-4522C2CF327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A313F392-2C46-42EF-B392-0B0A8F3AAAF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BCBE81B-3799-415C-8309-A432A6C9F30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98879</xdr:rowOff>
    </xdr:from>
    <xdr:to>
      <xdr:col>116</xdr:col>
      <xdr:colOff>114300</xdr:colOff>
      <xdr:row>104</xdr:row>
      <xdr:rowOff>29029</xdr:rowOff>
    </xdr:to>
    <xdr:sp macro="" textlink="">
      <xdr:nvSpPr>
        <xdr:cNvPr id="740" name="楕円 739">
          <a:extLst>
            <a:ext uri="{FF2B5EF4-FFF2-40B4-BE49-F238E27FC236}">
              <a16:creationId xmlns:a16="http://schemas.microsoft.com/office/drawing/2014/main" id="{F96ADCB8-14B5-484E-8F07-05E0E9992934}"/>
            </a:ext>
          </a:extLst>
        </xdr:cNvPr>
        <xdr:cNvSpPr/>
      </xdr:nvSpPr>
      <xdr:spPr>
        <a:xfrm>
          <a:off x="19897725" y="169041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121756</xdr:rowOff>
    </xdr:from>
    <xdr:ext cx="469744" cy="259045"/>
    <xdr:sp macro="" textlink="">
      <xdr:nvSpPr>
        <xdr:cNvPr id="741" name="【庁舎】&#10;一人当たり面積該当値テキスト">
          <a:extLst>
            <a:ext uri="{FF2B5EF4-FFF2-40B4-BE49-F238E27FC236}">
              <a16:creationId xmlns:a16="http://schemas.microsoft.com/office/drawing/2014/main" id="{FECF0218-7BAE-4C85-A67A-B1C76FE49899}"/>
            </a:ext>
          </a:extLst>
        </xdr:cNvPr>
        <xdr:cNvSpPr txBox="1"/>
      </xdr:nvSpPr>
      <xdr:spPr>
        <a:xfrm>
          <a:off x="19992975" y="1675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111942</xdr:rowOff>
    </xdr:from>
    <xdr:to>
      <xdr:col>112</xdr:col>
      <xdr:colOff>38100</xdr:colOff>
      <xdr:row>104</xdr:row>
      <xdr:rowOff>42092</xdr:rowOff>
    </xdr:to>
    <xdr:sp macro="" textlink="">
      <xdr:nvSpPr>
        <xdr:cNvPr id="742" name="楕円 741">
          <a:extLst>
            <a:ext uri="{FF2B5EF4-FFF2-40B4-BE49-F238E27FC236}">
              <a16:creationId xmlns:a16="http://schemas.microsoft.com/office/drawing/2014/main" id="{A1B1DB83-C366-4B6F-B9CB-F9F5857A162A}"/>
            </a:ext>
          </a:extLst>
        </xdr:cNvPr>
        <xdr:cNvSpPr/>
      </xdr:nvSpPr>
      <xdr:spPr>
        <a:xfrm>
          <a:off x="19154775" y="169140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149679</xdr:rowOff>
    </xdr:from>
    <xdr:to>
      <xdr:col>116</xdr:col>
      <xdr:colOff>63500</xdr:colOff>
      <xdr:row>103</xdr:row>
      <xdr:rowOff>162742</xdr:rowOff>
    </xdr:to>
    <xdr:cxnSp macro="">
      <xdr:nvCxnSpPr>
        <xdr:cNvPr id="743" name="直線コネクタ 742">
          <a:extLst>
            <a:ext uri="{FF2B5EF4-FFF2-40B4-BE49-F238E27FC236}">
              <a16:creationId xmlns:a16="http://schemas.microsoft.com/office/drawing/2014/main" id="{40BA3BE9-9FF4-4A0B-AEB9-D8993D402CF8}"/>
            </a:ext>
          </a:extLst>
        </xdr:cNvPr>
        <xdr:cNvCxnSpPr/>
      </xdr:nvCxnSpPr>
      <xdr:spPr>
        <a:xfrm flipV="1">
          <a:off x="19202400" y="16951779"/>
          <a:ext cx="75247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128270</xdr:rowOff>
    </xdr:from>
    <xdr:to>
      <xdr:col>107</xdr:col>
      <xdr:colOff>101600</xdr:colOff>
      <xdr:row>104</xdr:row>
      <xdr:rowOff>58420</xdr:rowOff>
    </xdr:to>
    <xdr:sp macro="" textlink="">
      <xdr:nvSpPr>
        <xdr:cNvPr id="744" name="楕円 743">
          <a:extLst>
            <a:ext uri="{FF2B5EF4-FFF2-40B4-BE49-F238E27FC236}">
              <a16:creationId xmlns:a16="http://schemas.microsoft.com/office/drawing/2014/main" id="{7B725E41-4515-4B63-94DC-B9796DDA9F19}"/>
            </a:ext>
          </a:extLst>
        </xdr:cNvPr>
        <xdr:cNvSpPr/>
      </xdr:nvSpPr>
      <xdr:spPr>
        <a:xfrm>
          <a:off x="18345150" y="16927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162742</xdr:rowOff>
    </xdr:from>
    <xdr:to>
      <xdr:col>111</xdr:col>
      <xdr:colOff>177800</xdr:colOff>
      <xdr:row>104</xdr:row>
      <xdr:rowOff>7620</xdr:rowOff>
    </xdr:to>
    <xdr:cxnSp macro="">
      <xdr:nvCxnSpPr>
        <xdr:cNvPr id="745" name="直線コネクタ 744">
          <a:extLst>
            <a:ext uri="{FF2B5EF4-FFF2-40B4-BE49-F238E27FC236}">
              <a16:creationId xmlns:a16="http://schemas.microsoft.com/office/drawing/2014/main" id="{67A1038E-B564-441F-B75E-69D9D94EBF8A}"/>
            </a:ext>
          </a:extLst>
        </xdr:cNvPr>
        <xdr:cNvCxnSpPr/>
      </xdr:nvCxnSpPr>
      <xdr:spPr>
        <a:xfrm flipV="1">
          <a:off x="18392775" y="16961667"/>
          <a:ext cx="809625" cy="2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144599</xdr:rowOff>
    </xdr:from>
    <xdr:to>
      <xdr:col>102</xdr:col>
      <xdr:colOff>165100</xdr:colOff>
      <xdr:row>104</xdr:row>
      <xdr:rowOff>74749</xdr:rowOff>
    </xdr:to>
    <xdr:sp macro="" textlink="">
      <xdr:nvSpPr>
        <xdr:cNvPr id="746" name="楕円 745">
          <a:extLst>
            <a:ext uri="{FF2B5EF4-FFF2-40B4-BE49-F238E27FC236}">
              <a16:creationId xmlns:a16="http://schemas.microsoft.com/office/drawing/2014/main" id="{432700F0-9C7B-4550-9E94-DC3756E9D111}"/>
            </a:ext>
          </a:extLst>
        </xdr:cNvPr>
        <xdr:cNvSpPr/>
      </xdr:nvSpPr>
      <xdr:spPr>
        <a:xfrm>
          <a:off x="17554575" y="169435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7620</xdr:rowOff>
    </xdr:from>
    <xdr:to>
      <xdr:col>107</xdr:col>
      <xdr:colOff>50800</xdr:colOff>
      <xdr:row>104</xdr:row>
      <xdr:rowOff>23949</xdr:rowOff>
    </xdr:to>
    <xdr:cxnSp macro="">
      <xdr:nvCxnSpPr>
        <xdr:cNvPr id="747" name="直線コネクタ 746">
          <a:extLst>
            <a:ext uri="{FF2B5EF4-FFF2-40B4-BE49-F238E27FC236}">
              <a16:creationId xmlns:a16="http://schemas.microsoft.com/office/drawing/2014/main" id="{2D81C095-AE2F-4C49-92AA-2604280F3565}"/>
            </a:ext>
          </a:extLst>
        </xdr:cNvPr>
        <xdr:cNvCxnSpPr/>
      </xdr:nvCxnSpPr>
      <xdr:spPr>
        <a:xfrm flipV="1">
          <a:off x="17602200" y="16984345"/>
          <a:ext cx="7905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160927</xdr:rowOff>
    </xdr:from>
    <xdr:to>
      <xdr:col>98</xdr:col>
      <xdr:colOff>38100</xdr:colOff>
      <xdr:row>104</xdr:row>
      <xdr:rowOff>91077</xdr:rowOff>
    </xdr:to>
    <xdr:sp macro="" textlink="">
      <xdr:nvSpPr>
        <xdr:cNvPr id="748" name="楕円 747">
          <a:extLst>
            <a:ext uri="{FF2B5EF4-FFF2-40B4-BE49-F238E27FC236}">
              <a16:creationId xmlns:a16="http://schemas.microsoft.com/office/drawing/2014/main" id="{C0D573B9-1179-4A31-B38E-0DDB69CC5CDD}"/>
            </a:ext>
          </a:extLst>
        </xdr:cNvPr>
        <xdr:cNvSpPr/>
      </xdr:nvSpPr>
      <xdr:spPr>
        <a:xfrm>
          <a:off x="16754475" y="169662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23949</xdr:rowOff>
    </xdr:from>
    <xdr:to>
      <xdr:col>102</xdr:col>
      <xdr:colOff>114300</xdr:colOff>
      <xdr:row>104</xdr:row>
      <xdr:rowOff>40277</xdr:rowOff>
    </xdr:to>
    <xdr:cxnSp macro="">
      <xdr:nvCxnSpPr>
        <xdr:cNvPr id="749" name="直線コネクタ 748">
          <a:extLst>
            <a:ext uri="{FF2B5EF4-FFF2-40B4-BE49-F238E27FC236}">
              <a16:creationId xmlns:a16="http://schemas.microsoft.com/office/drawing/2014/main" id="{E35056A7-6D0D-4160-8260-AFA1BA40868A}"/>
            </a:ext>
          </a:extLst>
        </xdr:cNvPr>
        <xdr:cNvCxnSpPr/>
      </xdr:nvCxnSpPr>
      <xdr:spPr>
        <a:xfrm flipV="1">
          <a:off x="16802100" y="17000674"/>
          <a:ext cx="800100"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750" name="n_1aveValue【庁舎】&#10;一人当たり面積">
          <a:extLst>
            <a:ext uri="{FF2B5EF4-FFF2-40B4-BE49-F238E27FC236}">
              <a16:creationId xmlns:a16="http://schemas.microsoft.com/office/drawing/2014/main" id="{5F7BA34C-36F4-4BD4-BC97-A13483FF1168}"/>
            </a:ext>
          </a:extLst>
        </xdr:cNvPr>
        <xdr:cNvSpPr txBox="1"/>
      </xdr:nvSpPr>
      <xdr:spPr>
        <a:xfrm>
          <a:off x="18983402" y="1718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751" name="n_2aveValue【庁舎】&#10;一人当たり面積">
          <a:extLst>
            <a:ext uri="{FF2B5EF4-FFF2-40B4-BE49-F238E27FC236}">
              <a16:creationId xmlns:a16="http://schemas.microsoft.com/office/drawing/2014/main" id="{23754019-D4BE-4116-A293-85B9BF4556A1}"/>
            </a:ext>
          </a:extLst>
        </xdr:cNvPr>
        <xdr:cNvSpPr txBox="1"/>
      </xdr:nvSpPr>
      <xdr:spPr>
        <a:xfrm>
          <a:off x="18183302" y="17199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752" name="n_3aveValue【庁舎】&#10;一人当たり面積">
          <a:extLst>
            <a:ext uri="{FF2B5EF4-FFF2-40B4-BE49-F238E27FC236}">
              <a16:creationId xmlns:a16="http://schemas.microsoft.com/office/drawing/2014/main" id="{614DE927-7876-4A06-A1A0-6CC7077B2ACA}"/>
            </a:ext>
          </a:extLst>
        </xdr:cNvPr>
        <xdr:cNvSpPr txBox="1"/>
      </xdr:nvSpPr>
      <xdr:spPr>
        <a:xfrm>
          <a:off x="17383202" y="1721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753" name="n_4aveValue【庁舎】&#10;一人当たり面積">
          <a:extLst>
            <a:ext uri="{FF2B5EF4-FFF2-40B4-BE49-F238E27FC236}">
              <a16:creationId xmlns:a16="http://schemas.microsoft.com/office/drawing/2014/main" id="{8F2D04E2-F2E8-4A45-B5C8-C6E1D9F837C8}"/>
            </a:ext>
          </a:extLst>
        </xdr:cNvPr>
        <xdr:cNvSpPr txBox="1"/>
      </xdr:nvSpPr>
      <xdr:spPr>
        <a:xfrm>
          <a:off x="16592627" y="1724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58619</xdr:rowOff>
    </xdr:from>
    <xdr:ext cx="469744" cy="259045"/>
    <xdr:sp macro="" textlink="">
      <xdr:nvSpPr>
        <xdr:cNvPr id="754" name="n_1mainValue【庁舎】&#10;一人当たり面積">
          <a:extLst>
            <a:ext uri="{FF2B5EF4-FFF2-40B4-BE49-F238E27FC236}">
              <a16:creationId xmlns:a16="http://schemas.microsoft.com/office/drawing/2014/main" id="{12B69CDD-6A08-4EDB-BFC1-A2567629170D}"/>
            </a:ext>
          </a:extLst>
        </xdr:cNvPr>
        <xdr:cNvSpPr txBox="1"/>
      </xdr:nvSpPr>
      <xdr:spPr>
        <a:xfrm>
          <a:off x="18983402" y="1668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74947</xdr:rowOff>
    </xdr:from>
    <xdr:ext cx="469744" cy="259045"/>
    <xdr:sp macro="" textlink="">
      <xdr:nvSpPr>
        <xdr:cNvPr id="755" name="n_2mainValue【庁舎】&#10;一人当たり面積">
          <a:extLst>
            <a:ext uri="{FF2B5EF4-FFF2-40B4-BE49-F238E27FC236}">
              <a16:creationId xmlns:a16="http://schemas.microsoft.com/office/drawing/2014/main" id="{0CA91621-E118-4048-84D4-9515A0174C37}"/>
            </a:ext>
          </a:extLst>
        </xdr:cNvPr>
        <xdr:cNvSpPr txBox="1"/>
      </xdr:nvSpPr>
      <xdr:spPr>
        <a:xfrm>
          <a:off x="18183302" y="1670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91276</xdr:rowOff>
    </xdr:from>
    <xdr:ext cx="469744" cy="259045"/>
    <xdr:sp macro="" textlink="">
      <xdr:nvSpPr>
        <xdr:cNvPr id="756" name="n_3mainValue【庁舎】&#10;一人当たり面積">
          <a:extLst>
            <a:ext uri="{FF2B5EF4-FFF2-40B4-BE49-F238E27FC236}">
              <a16:creationId xmlns:a16="http://schemas.microsoft.com/office/drawing/2014/main" id="{EA9533CF-27E6-46BB-89D6-7A9C4BB025F4}"/>
            </a:ext>
          </a:extLst>
        </xdr:cNvPr>
        <xdr:cNvSpPr txBox="1"/>
      </xdr:nvSpPr>
      <xdr:spPr>
        <a:xfrm>
          <a:off x="17383202" y="1671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107604</xdr:rowOff>
    </xdr:from>
    <xdr:ext cx="469744" cy="259045"/>
    <xdr:sp macro="" textlink="">
      <xdr:nvSpPr>
        <xdr:cNvPr id="757" name="n_4mainValue【庁舎】&#10;一人当たり面積">
          <a:extLst>
            <a:ext uri="{FF2B5EF4-FFF2-40B4-BE49-F238E27FC236}">
              <a16:creationId xmlns:a16="http://schemas.microsoft.com/office/drawing/2014/main" id="{4EE53662-83D9-4B63-B671-83A6D462D563}"/>
            </a:ext>
          </a:extLst>
        </xdr:cNvPr>
        <xdr:cNvSpPr txBox="1"/>
      </xdr:nvSpPr>
      <xdr:spPr>
        <a:xfrm>
          <a:off x="16592627" y="1673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71EA47D1-3F3A-4B19-BD47-76FCCC574F6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319194A6-8C7F-44F9-A694-62C6A27B3A1D}"/>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921BDD4A-CEF7-4B22-90EF-6CA965ADC8A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庁舎である。老朽化により毎年多額の維持管理費用が発生しているが、防災拠点となることなどを踏まえ、適切な老朽化対策を図っていく必要がある。　また、特に低くなっている施設は市民会館である。これは、平成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年度に建設された施設のため低くなっているが、今後の維持管理費用を抑えるためにも、公共施設等総合管理計画に基づき、適切に管理していく必要がある。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8328860</v>
      </c>
      <c r="BO4" s="384"/>
      <c r="BP4" s="384"/>
      <c r="BQ4" s="384"/>
      <c r="BR4" s="384"/>
      <c r="BS4" s="384"/>
      <c r="BT4" s="384"/>
      <c r="BU4" s="385"/>
      <c r="BV4" s="383">
        <v>7817893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5.0999999999999996</v>
      </c>
      <c r="CU4" s="390"/>
      <c r="CV4" s="390"/>
      <c r="CW4" s="390"/>
      <c r="CX4" s="390"/>
      <c r="CY4" s="390"/>
      <c r="CZ4" s="390"/>
      <c r="DA4" s="391"/>
      <c r="DB4" s="389">
        <v>4.7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8041813</v>
      </c>
      <c r="BO5" s="421"/>
      <c r="BP5" s="421"/>
      <c r="BQ5" s="421"/>
      <c r="BR5" s="421"/>
      <c r="BS5" s="421"/>
      <c r="BT5" s="421"/>
      <c r="BU5" s="422"/>
      <c r="BV5" s="420">
        <v>7578212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96.6</v>
      </c>
      <c r="CU5" s="418"/>
      <c r="CV5" s="418"/>
      <c r="CW5" s="418"/>
      <c r="CX5" s="418"/>
      <c r="CY5" s="418"/>
      <c r="CZ5" s="418"/>
      <c r="DA5" s="419"/>
      <c r="DB5" s="417">
        <v>96.4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287047</v>
      </c>
      <c r="BO6" s="421"/>
      <c r="BP6" s="421"/>
      <c r="BQ6" s="421"/>
      <c r="BR6" s="421"/>
      <c r="BS6" s="421"/>
      <c r="BT6" s="421"/>
      <c r="BU6" s="422"/>
      <c r="BV6" s="420">
        <v>239681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96.9</v>
      </c>
      <c r="CU6" s="458"/>
      <c r="CV6" s="458"/>
      <c r="CW6" s="458"/>
      <c r="CX6" s="458"/>
      <c r="CY6" s="458"/>
      <c r="CZ6" s="458"/>
      <c r="DA6" s="459"/>
      <c r="DB6" s="457">
        <v>97.1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61878</v>
      </c>
      <c r="BO7" s="421"/>
      <c r="BP7" s="421"/>
      <c r="BQ7" s="421"/>
      <c r="BR7" s="421"/>
      <c r="BS7" s="421"/>
      <c r="BT7" s="421"/>
      <c r="BU7" s="422"/>
      <c r="BV7" s="420">
        <v>36182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4410535</v>
      </c>
      <c r="CU7" s="421"/>
      <c r="CV7" s="421"/>
      <c r="CW7" s="421"/>
      <c r="CX7" s="421"/>
      <c r="CY7" s="421"/>
      <c r="CZ7" s="421"/>
      <c r="DA7" s="422"/>
      <c r="DB7" s="420">
        <v>4335583</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225169</v>
      </c>
      <c r="BO8" s="421"/>
      <c r="BP8" s="421"/>
      <c r="BQ8" s="421"/>
      <c r="BR8" s="421"/>
      <c r="BS8" s="421"/>
      <c r="BT8" s="421"/>
      <c r="BU8" s="422"/>
      <c r="BV8" s="420">
        <v>203499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0.43</v>
      </c>
      <c r="CU8" s="461"/>
      <c r="CV8" s="461"/>
      <c r="CW8" s="461"/>
      <c r="CX8" s="461"/>
      <c r="CY8" s="461"/>
      <c r="CZ8" s="461"/>
      <c r="DA8" s="462"/>
      <c r="DB8" s="460">
        <v>0.43</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11418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21670</v>
      </c>
      <c r="BO9" s="421"/>
      <c r="BP9" s="421"/>
      <c r="BQ9" s="421"/>
      <c r="BR9" s="421"/>
      <c r="BS9" s="421"/>
      <c r="BT9" s="421"/>
      <c r="BU9" s="422"/>
      <c r="BV9" s="420">
        <v>45591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9.4</v>
      </c>
      <c r="CU9" s="418"/>
      <c r="CV9" s="418"/>
      <c r="CW9" s="418"/>
      <c r="CX9" s="418"/>
      <c r="CY9" s="418"/>
      <c r="CZ9" s="418"/>
      <c r="DA9" s="419"/>
      <c r="DB9" s="417">
        <v>15.3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12316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233</v>
      </c>
      <c r="BO10" s="421"/>
      <c r="BP10" s="421"/>
      <c r="BQ10" s="421"/>
      <c r="BR10" s="421"/>
      <c r="BS10" s="421"/>
      <c r="BT10" s="421"/>
      <c r="BU10" s="422"/>
      <c r="BV10" s="420">
        <v>7386</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145574</v>
      </c>
      <c r="BO11" s="421"/>
      <c r="BP11" s="421"/>
      <c r="BQ11" s="421"/>
      <c r="BR11" s="421"/>
      <c r="BS11" s="421"/>
      <c r="BT11" s="421"/>
      <c r="BU11" s="422"/>
      <c r="BV11" s="420">
        <v>239720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10916</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90</v>
      </c>
      <c r="AV12" s="453"/>
      <c r="AW12" s="453"/>
      <c r="AX12" s="453"/>
      <c r="AY12" s="454" t="s">
        <v>127</v>
      </c>
      <c r="AZ12" s="455"/>
      <c r="BA12" s="455"/>
      <c r="BB12" s="455"/>
      <c r="BC12" s="455"/>
      <c r="BD12" s="455"/>
      <c r="BE12" s="455"/>
      <c r="BF12" s="455"/>
      <c r="BG12" s="455"/>
      <c r="BH12" s="455"/>
      <c r="BI12" s="455"/>
      <c r="BJ12" s="455"/>
      <c r="BK12" s="455"/>
      <c r="BL12" s="455"/>
      <c r="BM12" s="456"/>
      <c r="BN12" s="420">
        <v>99200</v>
      </c>
      <c r="BO12" s="421"/>
      <c r="BP12" s="421"/>
      <c r="BQ12" s="421"/>
      <c r="BR12" s="421"/>
      <c r="BS12" s="421"/>
      <c r="BT12" s="421"/>
      <c r="BU12" s="422"/>
      <c r="BV12" s="420">
        <v>0</v>
      </c>
      <c r="BW12" s="421"/>
      <c r="BX12" s="421"/>
      <c r="BY12" s="421"/>
      <c r="BZ12" s="421"/>
      <c r="CA12" s="421"/>
      <c r="CB12" s="421"/>
      <c r="CC12" s="422"/>
      <c r="CD12" s="423" t="s">
        <v>128</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129</v>
      </c>
      <c r="N13" s="512"/>
      <c r="O13" s="512"/>
      <c r="P13" s="512"/>
      <c r="Q13" s="513"/>
      <c r="R13" s="504">
        <v>10749</v>
      </c>
      <c r="S13" s="505"/>
      <c r="T13" s="505"/>
      <c r="U13" s="505"/>
      <c r="V13" s="506"/>
      <c r="W13" s="436" t="s">
        <v>130</v>
      </c>
      <c r="X13" s="437"/>
      <c r="Y13" s="437"/>
      <c r="Z13" s="437"/>
      <c r="AA13" s="437"/>
      <c r="AB13" s="427"/>
      <c r="AC13" s="471">
        <v>772</v>
      </c>
      <c r="AD13" s="472"/>
      <c r="AE13" s="472"/>
      <c r="AF13" s="472"/>
      <c r="AG13" s="514"/>
      <c r="AH13" s="471">
        <v>842</v>
      </c>
      <c r="AI13" s="472"/>
      <c r="AJ13" s="472"/>
      <c r="AK13" s="472"/>
      <c r="AL13" s="473"/>
      <c r="AM13" s="449" t="s">
        <v>131</v>
      </c>
      <c r="AN13" s="450"/>
      <c r="AO13" s="450"/>
      <c r="AP13" s="450"/>
      <c r="AQ13" s="450"/>
      <c r="AR13" s="450"/>
      <c r="AS13" s="450"/>
      <c r="AT13" s="451"/>
      <c r="AU13" s="452" t="s">
        <v>132</v>
      </c>
      <c r="AV13" s="453"/>
      <c r="AW13" s="453"/>
      <c r="AX13" s="453"/>
      <c r="AY13" s="454" t="s">
        <v>133</v>
      </c>
      <c r="AZ13" s="455"/>
      <c r="BA13" s="455"/>
      <c r="BB13" s="455"/>
      <c r="BC13" s="455"/>
      <c r="BD13" s="455"/>
      <c r="BE13" s="455"/>
      <c r="BF13" s="455"/>
      <c r="BG13" s="455"/>
      <c r="BH13" s="455"/>
      <c r="BI13" s="455"/>
      <c r="BJ13" s="455"/>
      <c r="BK13" s="455"/>
      <c r="BL13" s="455"/>
      <c r="BM13" s="456"/>
      <c r="BN13" s="420">
        <v>68277</v>
      </c>
      <c r="BO13" s="421"/>
      <c r="BP13" s="421"/>
      <c r="BQ13" s="421"/>
      <c r="BR13" s="421"/>
      <c r="BS13" s="421"/>
      <c r="BT13" s="421"/>
      <c r="BU13" s="422"/>
      <c r="BV13" s="420">
        <v>292697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4.7</v>
      </c>
      <c r="CU13" s="418"/>
      <c r="CV13" s="418"/>
      <c r="CW13" s="418"/>
      <c r="CX13" s="418"/>
      <c r="CY13" s="418"/>
      <c r="CZ13" s="418"/>
      <c r="DA13" s="419"/>
      <c r="DB13" s="417">
        <v>4.5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11074</v>
      </c>
      <c r="S14" s="505"/>
      <c r="T14" s="505"/>
      <c r="U14" s="505"/>
      <c r="V14" s="506"/>
      <c r="W14" s="410"/>
      <c r="X14" s="411"/>
      <c r="Y14" s="411"/>
      <c r="Z14" s="411"/>
      <c r="AA14" s="411"/>
      <c r="AB14" s="400"/>
      <c r="AC14" s="507">
        <v>13.6</v>
      </c>
      <c r="AD14" s="508"/>
      <c r="AE14" s="508"/>
      <c r="AF14" s="508"/>
      <c r="AG14" s="509"/>
      <c r="AH14" s="507">
        <v>13.9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129</v>
      </c>
      <c r="N15" s="512"/>
      <c r="O15" s="512"/>
      <c r="P15" s="512"/>
      <c r="Q15" s="513"/>
      <c r="R15" s="504">
        <v>10947</v>
      </c>
      <c r="S15" s="505"/>
      <c r="T15" s="505"/>
      <c r="U15" s="505"/>
      <c r="V15" s="506"/>
      <c r="W15" s="436" t="s">
        <v>137</v>
      </c>
      <c r="X15" s="437"/>
      <c r="Y15" s="437"/>
      <c r="Z15" s="437"/>
      <c r="AA15" s="437"/>
      <c r="AB15" s="427"/>
      <c r="AC15" s="471">
        <v>1722</v>
      </c>
      <c r="AD15" s="472"/>
      <c r="AE15" s="472"/>
      <c r="AF15" s="472"/>
      <c r="AG15" s="514"/>
      <c r="AH15" s="471">
        <v>1882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1680459</v>
      </c>
      <c r="BO15" s="384"/>
      <c r="BP15" s="384"/>
      <c r="BQ15" s="384"/>
      <c r="BR15" s="384"/>
      <c r="BS15" s="384"/>
      <c r="BT15" s="384"/>
      <c r="BU15" s="385"/>
      <c r="BV15" s="383">
        <v>1679573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30.4</v>
      </c>
      <c r="AD16" s="508"/>
      <c r="AE16" s="508"/>
      <c r="AF16" s="508"/>
      <c r="AG16" s="509"/>
      <c r="AH16" s="507">
        <v>31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3952363</v>
      </c>
      <c r="BO16" s="421"/>
      <c r="BP16" s="421"/>
      <c r="BQ16" s="421"/>
      <c r="BR16" s="421"/>
      <c r="BS16" s="421"/>
      <c r="BT16" s="421"/>
      <c r="BU16" s="422"/>
      <c r="BV16" s="420">
        <v>3859859</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3169</v>
      </c>
      <c r="AD17" s="472"/>
      <c r="AE17" s="472"/>
      <c r="AF17" s="472"/>
      <c r="AG17" s="514"/>
      <c r="AH17" s="471">
        <v>3354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2125065</v>
      </c>
      <c r="BO17" s="421"/>
      <c r="BP17" s="421"/>
      <c r="BQ17" s="421"/>
      <c r="BR17" s="421"/>
      <c r="BS17" s="421"/>
      <c r="BT17" s="421"/>
      <c r="BU17" s="422"/>
      <c r="BV17" s="420">
        <v>2125499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152.83000000000001</v>
      </c>
      <c r="M18" s="544"/>
      <c r="N18" s="544"/>
      <c r="O18" s="544"/>
      <c r="P18" s="544"/>
      <c r="Q18" s="544"/>
      <c r="R18" s="545"/>
      <c r="S18" s="545"/>
      <c r="T18" s="545"/>
      <c r="U18" s="545"/>
      <c r="V18" s="546"/>
      <c r="W18" s="438"/>
      <c r="X18" s="439"/>
      <c r="Y18" s="439"/>
      <c r="Z18" s="439"/>
      <c r="AA18" s="439"/>
      <c r="AB18" s="430"/>
      <c r="AC18" s="547">
        <v>56</v>
      </c>
      <c r="AD18" s="548"/>
      <c r="AE18" s="548"/>
      <c r="AF18" s="548"/>
      <c r="AG18" s="549"/>
      <c r="AH18" s="547">
        <v>55.2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4289580</v>
      </c>
      <c r="BO18" s="421"/>
      <c r="BP18" s="421"/>
      <c r="BQ18" s="421"/>
      <c r="BR18" s="421"/>
      <c r="BS18" s="421"/>
      <c r="BT18" s="421"/>
      <c r="BU18" s="422"/>
      <c r="BV18" s="420">
        <v>4186599</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75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5998110</v>
      </c>
      <c r="BO19" s="421"/>
      <c r="BP19" s="421"/>
      <c r="BQ19" s="421"/>
      <c r="BR19" s="421"/>
      <c r="BS19" s="421"/>
      <c r="BT19" s="421"/>
      <c r="BU19" s="422"/>
      <c r="BV19" s="420">
        <v>6063229</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3924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4995483</v>
      </c>
      <c r="BO22" s="384"/>
      <c r="BP22" s="384"/>
      <c r="BQ22" s="384"/>
      <c r="BR22" s="384"/>
      <c r="BS22" s="384"/>
      <c r="BT22" s="384"/>
      <c r="BU22" s="385"/>
      <c r="BV22" s="383">
        <v>4447638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2571807</v>
      </c>
      <c r="BO23" s="421"/>
      <c r="BP23" s="421"/>
      <c r="BQ23" s="421"/>
      <c r="BR23" s="421"/>
      <c r="BS23" s="421"/>
      <c r="BT23" s="421"/>
      <c r="BU23" s="422"/>
      <c r="BV23" s="420">
        <v>2788791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8320</v>
      </c>
      <c r="R24" s="472"/>
      <c r="S24" s="472"/>
      <c r="T24" s="472"/>
      <c r="U24" s="472"/>
      <c r="V24" s="514"/>
      <c r="W24" s="566"/>
      <c r="X24" s="567"/>
      <c r="Y24" s="568"/>
      <c r="Z24" s="470" t="s">
        <v>162</v>
      </c>
      <c r="AA24" s="450"/>
      <c r="AB24" s="450"/>
      <c r="AC24" s="450"/>
      <c r="AD24" s="450"/>
      <c r="AE24" s="450"/>
      <c r="AF24" s="450"/>
      <c r="AG24" s="451"/>
      <c r="AH24" s="471">
        <v>153</v>
      </c>
      <c r="AI24" s="472"/>
      <c r="AJ24" s="472"/>
      <c r="AK24" s="472"/>
      <c r="AL24" s="514"/>
      <c r="AM24" s="471">
        <v>460071</v>
      </c>
      <c r="AN24" s="472"/>
      <c r="AO24" s="472"/>
      <c r="AP24" s="472"/>
      <c r="AQ24" s="472"/>
      <c r="AR24" s="514"/>
      <c r="AS24" s="471">
        <v>3007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2974961</v>
      </c>
      <c r="BO24" s="421"/>
      <c r="BP24" s="421"/>
      <c r="BQ24" s="421"/>
      <c r="BR24" s="421"/>
      <c r="BS24" s="421"/>
      <c r="BT24" s="421"/>
      <c r="BU24" s="422"/>
      <c r="BV24" s="420">
        <v>2226155</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6000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354274</v>
      </c>
      <c r="BO25" s="384"/>
      <c r="BP25" s="384"/>
      <c r="BQ25" s="384"/>
      <c r="BR25" s="384"/>
      <c r="BS25" s="384"/>
      <c r="BT25" s="384"/>
      <c r="BU25" s="385"/>
      <c r="BV25" s="383">
        <v>1434488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5380</v>
      </c>
      <c r="R26" s="472"/>
      <c r="S26" s="472"/>
      <c r="T26" s="472"/>
      <c r="U26" s="472"/>
      <c r="V26" s="514"/>
      <c r="W26" s="566"/>
      <c r="X26" s="567"/>
      <c r="Y26" s="568"/>
      <c r="Z26" s="470" t="s">
        <v>168</v>
      </c>
      <c r="AA26" s="572"/>
      <c r="AB26" s="572"/>
      <c r="AC26" s="572"/>
      <c r="AD26" s="572"/>
      <c r="AE26" s="572"/>
      <c r="AF26" s="572"/>
      <c r="AG26" s="573"/>
      <c r="AH26" s="471">
        <v>5</v>
      </c>
      <c r="AI26" s="472"/>
      <c r="AJ26" s="472"/>
      <c r="AK26" s="472"/>
      <c r="AL26" s="514"/>
      <c r="AM26" s="471">
        <v>14170</v>
      </c>
      <c r="AN26" s="472"/>
      <c r="AO26" s="472"/>
      <c r="AP26" s="472"/>
      <c r="AQ26" s="472"/>
      <c r="AR26" s="514"/>
      <c r="AS26" s="471">
        <v>2834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3059</v>
      </c>
      <c r="R27" s="472"/>
      <c r="S27" s="472"/>
      <c r="T27" s="472"/>
      <c r="U27" s="472"/>
      <c r="V27" s="514"/>
      <c r="W27" s="566"/>
      <c r="X27" s="567"/>
      <c r="Y27" s="568"/>
      <c r="Z27" s="470" t="s">
        <v>171</v>
      </c>
      <c r="AA27" s="450"/>
      <c r="AB27" s="450"/>
      <c r="AC27" s="450"/>
      <c r="AD27" s="450"/>
      <c r="AE27" s="450"/>
      <c r="AF27" s="450"/>
      <c r="AG27" s="451"/>
      <c r="AH27" s="471">
        <v>14</v>
      </c>
      <c r="AI27" s="472"/>
      <c r="AJ27" s="472"/>
      <c r="AK27" s="472"/>
      <c r="AL27" s="514"/>
      <c r="AM27" s="471">
        <v>45542</v>
      </c>
      <c r="AN27" s="472"/>
      <c r="AO27" s="472"/>
      <c r="AP27" s="472"/>
      <c r="AQ27" s="472"/>
      <c r="AR27" s="514"/>
      <c r="AS27" s="471">
        <v>3253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224207</v>
      </c>
      <c r="BO27" s="540"/>
      <c r="BP27" s="540"/>
      <c r="BQ27" s="540"/>
      <c r="BR27" s="540"/>
      <c r="BS27" s="540"/>
      <c r="BT27" s="540"/>
      <c r="BU27" s="541"/>
      <c r="BV27" s="539">
        <v>224169</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2577</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700141</v>
      </c>
      <c r="BO28" s="384"/>
      <c r="BP28" s="384"/>
      <c r="BQ28" s="384"/>
      <c r="BR28" s="384"/>
      <c r="BS28" s="384"/>
      <c r="BT28" s="384"/>
      <c r="BU28" s="385"/>
      <c r="BV28" s="383">
        <v>689108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11</v>
      </c>
      <c r="M29" s="472"/>
      <c r="N29" s="472"/>
      <c r="O29" s="472"/>
      <c r="P29" s="514"/>
      <c r="Q29" s="471">
        <v>2477</v>
      </c>
      <c r="R29" s="472"/>
      <c r="S29" s="472"/>
      <c r="T29" s="472"/>
      <c r="U29" s="472"/>
      <c r="V29" s="514"/>
      <c r="W29" s="569"/>
      <c r="X29" s="570"/>
      <c r="Y29" s="571"/>
      <c r="Z29" s="470" t="s">
        <v>177</v>
      </c>
      <c r="AA29" s="450"/>
      <c r="AB29" s="450"/>
      <c r="AC29" s="450"/>
      <c r="AD29" s="450"/>
      <c r="AE29" s="450"/>
      <c r="AF29" s="450"/>
      <c r="AG29" s="451"/>
      <c r="AH29" s="471">
        <v>167</v>
      </c>
      <c r="AI29" s="472"/>
      <c r="AJ29" s="472"/>
      <c r="AK29" s="472"/>
      <c r="AL29" s="514"/>
      <c r="AM29" s="471">
        <v>505613</v>
      </c>
      <c r="AN29" s="472"/>
      <c r="AO29" s="472"/>
      <c r="AP29" s="472"/>
      <c r="AQ29" s="472"/>
      <c r="AR29" s="514"/>
      <c r="AS29" s="471">
        <v>3028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318</v>
      </c>
      <c r="BO29" s="421"/>
      <c r="BP29" s="421"/>
      <c r="BQ29" s="421"/>
      <c r="BR29" s="421"/>
      <c r="BS29" s="421"/>
      <c r="BT29" s="421"/>
      <c r="BU29" s="422"/>
      <c r="BV29" s="420">
        <v>146817</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1093318</v>
      </c>
      <c r="BO30" s="540"/>
      <c r="BP30" s="540"/>
      <c r="BQ30" s="540"/>
      <c r="BR30" s="540"/>
      <c r="BS30" s="540"/>
      <c r="BT30" s="540"/>
      <c r="BU30" s="541"/>
      <c r="BV30" s="539">
        <v>1146697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国民健康保険蔵王病院事業会計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仙南地域広域行政事務組合：一般会計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宮城県市町村職員退職手当組合：一般会計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宮城県市町村非常勤消防団員補償報償組合：一般会計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宮城県市町村自治振興センター：一般会計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宮城県後期高齢者医療広域連合：一般会計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宮城県後期高齢者医療広域連合：事業会計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Wh/kKZfvQFC/Po+cbL/wdBpkkQ5wXuSszFmAPU5Y6zgip8RXnLewXko8VKx+3X1N08Te+/gB3AB/YS2saeVpkg==" saltValue="NSvEAYX6O9ulKqlEm2cYp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1641598</v>
      </c>
      <c r="S5" s="626"/>
      <c r="T5" s="626"/>
      <c r="U5" s="626"/>
      <c r="V5" s="626"/>
      <c r="W5" s="626"/>
      <c r="X5" s="626"/>
      <c r="Y5" s="627"/>
      <c r="Z5" s="628">
        <v>19.7</v>
      </c>
      <c r="AA5" s="628"/>
      <c r="AB5" s="628"/>
      <c r="AC5" s="628"/>
      <c r="AD5" s="629">
        <v>1641598</v>
      </c>
      <c r="AE5" s="629"/>
      <c r="AF5" s="629"/>
      <c r="AG5" s="629"/>
      <c r="AH5" s="629"/>
      <c r="AI5" s="629"/>
      <c r="AJ5" s="629"/>
      <c r="AK5" s="629"/>
      <c r="AL5" s="630">
        <v>37.1</v>
      </c>
      <c r="AM5" s="631"/>
      <c r="AN5" s="631"/>
      <c r="AO5" s="632"/>
      <c r="AP5" s="622" t="s">
        <v>216</v>
      </c>
      <c r="AQ5" s="623"/>
      <c r="AR5" s="623"/>
      <c r="AS5" s="623"/>
      <c r="AT5" s="623"/>
      <c r="AU5" s="623"/>
      <c r="AV5" s="623"/>
      <c r="AW5" s="623"/>
      <c r="AX5" s="623"/>
      <c r="AY5" s="623"/>
      <c r="AZ5" s="623"/>
      <c r="BA5" s="623"/>
      <c r="BB5" s="623"/>
      <c r="BC5" s="623"/>
      <c r="BD5" s="623"/>
      <c r="BE5" s="623"/>
      <c r="BF5" s="624"/>
      <c r="BG5" s="636">
        <v>1606841</v>
      </c>
      <c r="BH5" s="637"/>
      <c r="BI5" s="637"/>
      <c r="BJ5" s="637"/>
      <c r="BK5" s="637"/>
      <c r="BL5" s="637"/>
      <c r="BM5" s="637"/>
      <c r="BN5" s="638"/>
      <c r="BO5" s="639">
        <v>97.9</v>
      </c>
      <c r="BP5" s="639"/>
      <c r="BQ5" s="639"/>
      <c r="BR5" s="639"/>
      <c r="BS5" s="640" t="s">
        <v>121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78704</v>
      </c>
      <c r="S6" s="637"/>
      <c r="T6" s="637"/>
      <c r="U6" s="637"/>
      <c r="V6" s="637"/>
      <c r="W6" s="637"/>
      <c r="X6" s="637"/>
      <c r="Y6" s="638"/>
      <c r="Z6" s="639">
        <v>0.9</v>
      </c>
      <c r="AA6" s="639"/>
      <c r="AB6" s="639"/>
      <c r="AC6" s="639"/>
      <c r="AD6" s="640">
        <v>78704</v>
      </c>
      <c r="AE6" s="640"/>
      <c r="AF6" s="640"/>
      <c r="AG6" s="640"/>
      <c r="AH6" s="640"/>
      <c r="AI6" s="640"/>
      <c r="AJ6" s="640"/>
      <c r="AK6" s="640"/>
      <c r="AL6" s="641">
        <v>1.8</v>
      </c>
      <c r="AM6" s="642"/>
      <c r="AN6" s="642"/>
      <c r="AO6" s="643"/>
      <c r="AP6" s="633" t="s">
        <v>221</v>
      </c>
      <c r="AQ6" s="634"/>
      <c r="AR6" s="634"/>
      <c r="AS6" s="634"/>
      <c r="AT6" s="634"/>
      <c r="AU6" s="634"/>
      <c r="AV6" s="634"/>
      <c r="AW6" s="634"/>
      <c r="AX6" s="634"/>
      <c r="AY6" s="634"/>
      <c r="AZ6" s="634"/>
      <c r="BA6" s="634"/>
      <c r="BB6" s="634"/>
      <c r="BC6" s="634"/>
      <c r="BD6" s="634"/>
      <c r="BE6" s="634"/>
      <c r="BF6" s="635"/>
      <c r="BG6" s="636">
        <v>1606841</v>
      </c>
      <c r="BH6" s="637"/>
      <c r="BI6" s="637"/>
      <c r="BJ6" s="637"/>
      <c r="BK6" s="637"/>
      <c r="BL6" s="637"/>
      <c r="BM6" s="637"/>
      <c r="BN6" s="638"/>
      <c r="BO6" s="639">
        <v>97.9</v>
      </c>
      <c r="BP6" s="639"/>
      <c r="BQ6" s="639"/>
      <c r="BR6" s="639"/>
      <c r="BS6" s="640" t="s">
        <v>121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98542</v>
      </c>
      <c r="CS6" s="637"/>
      <c r="CT6" s="637"/>
      <c r="CU6" s="637"/>
      <c r="CV6" s="637"/>
      <c r="CW6" s="637"/>
      <c r="CX6" s="637"/>
      <c r="CY6" s="638"/>
      <c r="CZ6" s="630">
        <v>1.2</v>
      </c>
      <c r="DA6" s="631"/>
      <c r="DB6" s="631"/>
      <c r="DC6" s="647"/>
      <c r="DD6" s="645" t="s">
        <v>121</v>
      </c>
      <c r="DE6" s="637"/>
      <c r="DF6" s="637"/>
      <c r="DG6" s="637"/>
      <c r="DH6" s="637"/>
      <c r="DI6" s="637"/>
      <c r="DJ6" s="637"/>
      <c r="DK6" s="637"/>
      <c r="DL6" s="637"/>
      <c r="DM6" s="637"/>
      <c r="DN6" s="637"/>
      <c r="DO6" s="637"/>
      <c r="DP6" s="638"/>
      <c r="DQ6" s="645">
        <v>98542</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388</v>
      </c>
      <c r="S7" s="637"/>
      <c r="T7" s="637"/>
      <c r="U7" s="637"/>
      <c r="V7" s="637"/>
      <c r="W7" s="637"/>
      <c r="X7" s="637"/>
      <c r="Y7" s="638"/>
      <c r="Z7" s="639">
        <v>0</v>
      </c>
      <c r="AA7" s="639"/>
      <c r="AB7" s="639"/>
      <c r="AC7" s="639"/>
      <c r="AD7" s="640">
        <v>388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494756</v>
      </c>
      <c r="BH7" s="637"/>
      <c r="BI7" s="637"/>
      <c r="BJ7" s="637"/>
      <c r="BK7" s="637"/>
      <c r="BL7" s="637"/>
      <c r="BM7" s="637"/>
      <c r="BN7" s="638"/>
      <c r="BO7" s="639">
        <v>30.1</v>
      </c>
      <c r="BP7" s="639"/>
      <c r="BQ7" s="639"/>
      <c r="BR7" s="639"/>
      <c r="BS7" s="640" t="s">
        <v>121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1317223</v>
      </c>
      <c r="CS7" s="637"/>
      <c r="CT7" s="637"/>
      <c r="CU7" s="637"/>
      <c r="CV7" s="637"/>
      <c r="CW7" s="637"/>
      <c r="CX7" s="637"/>
      <c r="CY7" s="638"/>
      <c r="CZ7" s="639">
        <v>16.399999999999999</v>
      </c>
      <c r="DA7" s="639"/>
      <c r="DB7" s="639"/>
      <c r="DC7" s="639"/>
      <c r="DD7" s="645">
        <v>68849</v>
      </c>
      <c r="DE7" s="637"/>
      <c r="DF7" s="637"/>
      <c r="DG7" s="637"/>
      <c r="DH7" s="637"/>
      <c r="DI7" s="637"/>
      <c r="DJ7" s="637"/>
      <c r="DK7" s="637"/>
      <c r="DL7" s="637"/>
      <c r="DM7" s="637"/>
      <c r="DN7" s="637"/>
      <c r="DO7" s="637"/>
      <c r="DP7" s="638"/>
      <c r="DQ7" s="645">
        <v>1169189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6640</v>
      </c>
      <c r="S8" s="637"/>
      <c r="T8" s="637"/>
      <c r="U8" s="637"/>
      <c r="V8" s="637"/>
      <c r="W8" s="637"/>
      <c r="X8" s="637"/>
      <c r="Y8" s="638"/>
      <c r="Z8" s="639">
        <v>0.1</v>
      </c>
      <c r="AA8" s="639"/>
      <c r="AB8" s="639"/>
      <c r="AC8" s="639"/>
      <c r="AD8" s="640">
        <v>6640</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21343</v>
      </c>
      <c r="BH8" s="637"/>
      <c r="BI8" s="637"/>
      <c r="BJ8" s="637"/>
      <c r="BK8" s="637"/>
      <c r="BL8" s="637"/>
      <c r="BM8" s="637"/>
      <c r="BN8" s="638"/>
      <c r="BO8" s="639">
        <v>1.3</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2377739</v>
      </c>
      <c r="CS8" s="637"/>
      <c r="CT8" s="637"/>
      <c r="CU8" s="637"/>
      <c r="CV8" s="637"/>
      <c r="CW8" s="637"/>
      <c r="CX8" s="637"/>
      <c r="CY8" s="638"/>
      <c r="CZ8" s="639">
        <v>29.6</v>
      </c>
      <c r="DA8" s="639"/>
      <c r="DB8" s="639"/>
      <c r="DC8" s="639"/>
      <c r="DD8" s="645">
        <v>546049</v>
      </c>
      <c r="DE8" s="637"/>
      <c r="DF8" s="637"/>
      <c r="DG8" s="637"/>
      <c r="DH8" s="637"/>
      <c r="DI8" s="637"/>
      <c r="DJ8" s="637"/>
      <c r="DK8" s="637"/>
      <c r="DL8" s="637"/>
      <c r="DM8" s="637"/>
      <c r="DN8" s="637"/>
      <c r="DO8" s="637"/>
      <c r="DP8" s="638"/>
      <c r="DQ8" s="645">
        <v>1269605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8854</v>
      </c>
      <c r="S9" s="637"/>
      <c r="T9" s="637"/>
      <c r="U9" s="637"/>
      <c r="V9" s="637"/>
      <c r="W9" s="637"/>
      <c r="X9" s="637"/>
      <c r="Y9" s="638"/>
      <c r="Z9" s="639">
        <v>0.1</v>
      </c>
      <c r="AA9" s="639"/>
      <c r="AB9" s="639"/>
      <c r="AC9" s="639"/>
      <c r="AD9" s="640">
        <v>8854</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389880</v>
      </c>
      <c r="BH9" s="637"/>
      <c r="BI9" s="637"/>
      <c r="BJ9" s="637"/>
      <c r="BK9" s="637"/>
      <c r="BL9" s="637"/>
      <c r="BM9" s="637"/>
      <c r="BN9" s="638"/>
      <c r="BO9" s="639">
        <v>23.8</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741626</v>
      </c>
      <c r="CS9" s="637"/>
      <c r="CT9" s="637"/>
      <c r="CU9" s="637"/>
      <c r="CV9" s="637"/>
      <c r="CW9" s="637"/>
      <c r="CX9" s="637"/>
      <c r="CY9" s="638"/>
      <c r="CZ9" s="639">
        <v>9.1999999999999993</v>
      </c>
      <c r="DA9" s="639"/>
      <c r="DB9" s="639"/>
      <c r="DC9" s="639"/>
      <c r="DD9" s="645">
        <v>11379</v>
      </c>
      <c r="DE9" s="637"/>
      <c r="DF9" s="637"/>
      <c r="DG9" s="637"/>
      <c r="DH9" s="637"/>
      <c r="DI9" s="637"/>
      <c r="DJ9" s="637"/>
      <c r="DK9" s="637"/>
      <c r="DL9" s="637"/>
      <c r="DM9" s="637"/>
      <c r="DN9" s="637"/>
      <c r="DO9" s="637"/>
      <c r="DP9" s="638"/>
      <c r="DQ9" s="645">
        <v>722212</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40954</v>
      </c>
      <c r="BH10" s="637"/>
      <c r="BI10" s="637"/>
      <c r="BJ10" s="637"/>
      <c r="BK10" s="637"/>
      <c r="BL10" s="637"/>
      <c r="BM10" s="637"/>
      <c r="BN10" s="638"/>
      <c r="BO10" s="639">
        <v>2.5</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383</v>
      </c>
      <c r="CS10" s="637"/>
      <c r="CT10" s="637"/>
      <c r="CU10" s="637"/>
      <c r="CV10" s="637"/>
      <c r="CW10" s="637"/>
      <c r="CX10" s="637"/>
      <c r="CY10" s="638"/>
      <c r="CZ10" s="639">
        <v>0</v>
      </c>
      <c r="DA10" s="639"/>
      <c r="DB10" s="639"/>
      <c r="DC10" s="639"/>
      <c r="DD10" s="645" t="s">
        <v>121</v>
      </c>
      <c r="DE10" s="637"/>
      <c r="DF10" s="637"/>
      <c r="DG10" s="637"/>
      <c r="DH10" s="637"/>
      <c r="DI10" s="637"/>
      <c r="DJ10" s="637"/>
      <c r="DK10" s="637"/>
      <c r="DL10" s="637"/>
      <c r="DM10" s="637"/>
      <c r="DN10" s="637"/>
      <c r="DO10" s="637"/>
      <c r="DP10" s="638"/>
      <c r="DQ10" s="645">
        <v>383</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305470</v>
      </c>
      <c r="S11" s="637"/>
      <c r="T11" s="637"/>
      <c r="U11" s="637"/>
      <c r="V11" s="637"/>
      <c r="W11" s="637"/>
      <c r="X11" s="637"/>
      <c r="Y11" s="638"/>
      <c r="Z11" s="641">
        <v>3.7</v>
      </c>
      <c r="AA11" s="642"/>
      <c r="AB11" s="642"/>
      <c r="AC11" s="648"/>
      <c r="AD11" s="645">
        <v>305470</v>
      </c>
      <c r="AE11" s="637"/>
      <c r="AF11" s="637"/>
      <c r="AG11" s="637"/>
      <c r="AH11" s="637"/>
      <c r="AI11" s="637"/>
      <c r="AJ11" s="637"/>
      <c r="AK11" s="638"/>
      <c r="AL11" s="641">
        <v>6.9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42579</v>
      </c>
      <c r="BH11" s="637"/>
      <c r="BI11" s="637"/>
      <c r="BJ11" s="637"/>
      <c r="BK11" s="637"/>
      <c r="BL11" s="637"/>
      <c r="BM11" s="637"/>
      <c r="BN11" s="638"/>
      <c r="BO11" s="639">
        <v>2.6</v>
      </c>
      <c r="BP11" s="639"/>
      <c r="BQ11" s="639"/>
      <c r="BR11" s="639"/>
      <c r="BS11" s="640" t="s">
        <v>121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173525</v>
      </c>
      <c r="CS11" s="637"/>
      <c r="CT11" s="637"/>
      <c r="CU11" s="637"/>
      <c r="CV11" s="637"/>
      <c r="CW11" s="637"/>
      <c r="CX11" s="637"/>
      <c r="CY11" s="638"/>
      <c r="CZ11" s="639">
        <v>2.2000000000000002</v>
      </c>
      <c r="DA11" s="639"/>
      <c r="DB11" s="639"/>
      <c r="DC11" s="639"/>
      <c r="DD11" s="645">
        <v>4606</v>
      </c>
      <c r="DE11" s="637"/>
      <c r="DF11" s="637"/>
      <c r="DG11" s="637"/>
      <c r="DH11" s="637"/>
      <c r="DI11" s="637"/>
      <c r="DJ11" s="637"/>
      <c r="DK11" s="637"/>
      <c r="DL11" s="637"/>
      <c r="DM11" s="637"/>
      <c r="DN11" s="637"/>
      <c r="DO11" s="637"/>
      <c r="DP11" s="638"/>
      <c r="DQ11" s="645">
        <v>135951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10323</v>
      </c>
      <c r="S12" s="637"/>
      <c r="T12" s="637"/>
      <c r="U12" s="637"/>
      <c r="V12" s="637"/>
      <c r="W12" s="637"/>
      <c r="X12" s="637"/>
      <c r="Y12" s="638"/>
      <c r="Z12" s="639">
        <v>0.1</v>
      </c>
      <c r="AA12" s="639"/>
      <c r="AB12" s="639"/>
      <c r="AC12" s="639"/>
      <c r="AD12" s="640">
        <v>10323</v>
      </c>
      <c r="AE12" s="640"/>
      <c r="AF12" s="640"/>
      <c r="AG12" s="640"/>
      <c r="AH12" s="640"/>
      <c r="AI12" s="640"/>
      <c r="AJ12" s="640"/>
      <c r="AK12" s="640"/>
      <c r="AL12" s="641">
        <v>0.2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950979</v>
      </c>
      <c r="BH12" s="637"/>
      <c r="BI12" s="637"/>
      <c r="BJ12" s="637"/>
      <c r="BK12" s="637"/>
      <c r="BL12" s="637"/>
      <c r="BM12" s="637"/>
      <c r="BN12" s="638"/>
      <c r="BO12" s="639">
        <v>57.9</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291425</v>
      </c>
      <c r="CS12" s="637"/>
      <c r="CT12" s="637"/>
      <c r="CU12" s="637"/>
      <c r="CV12" s="637"/>
      <c r="CW12" s="637"/>
      <c r="CX12" s="637"/>
      <c r="CY12" s="638"/>
      <c r="CZ12" s="639">
        <v>3.6</v>
      </c>
      <c r="DA12" s="639"/>
      <c r="DB12" s="639"/>
      <c r="DC12" s="639"/>
      <c r="DD12" s="645">
        <v>264</v>
      </c>
      <c r="DE12" s="637"/>
      <c r="DF12" s="637"/>
      <c r="DG12" s="637"/>
      <c r="DH12" s="637"/>
      <c r="DI12" s="637"/>
      <c r="DJ12" s="637"/>
      <c r="DK12" s="637"/>
      <c r="DL12" s="637"/>
      <c r="DM12" s="637"/>
      <c r="DN12" s="637"/>
      <c r="DO12" s="637"/>
      <c r="DP12" s="638"/>
      <c r="DQ12" s="645">
        <v>176989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947092</v>
      </c>
      <c r="BH13" s="637"/>
      <c r="BI13" s="637"/>
      <c r="BJ13" s="637"/>
      <c r="BK13" s="637"/>
      <c r="BL13" s="637"/>
      <c r="BM13" s="637"/>
      <c r="BN13" s="638"/>
      <c r="BO13" s="639">
        <v>57.7</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571141</v>
      </c>
      <c r="CS13" s="637"/>
      <c r="CT13" s="637"/>
      <c r="CU13" s="637"/>
      <c r="CV13" s="637"/>
      <c r="CW13" s="637"/>
      <c r="CX13" s="637"/>
      <c r="CY13" s="638"/>
      <c r="CZ13" s="639">
        <v>7.1</v>
      </c>
      <c r="DA13" s="639"/>
      <c r="DB13" s="639"/>
      <c r="DC13" s="639"/>
      <c r="DD13" s="645">
        <v>253184</v>
      </c>
      <c r="DE13" s="637"/>
      <c r="DF13" s="637"/>
      <c r="DG13" s="637"/>
      <c r="DH13" s="637"/>
      <c r="DI13" s="637"/>
      <c r="DJ13" s="637"/>
      <c r="DK13" s="637"/>
      <c r="DL13" s="637"/>
      <c r="DM13" s="637"/>
      <c r="DN13" s="637"/>
      <c r="DO13" s="637"/>
      <c r="DP13" s="638"/>
      <c r="DQ13" s="645">
        <v>325967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55666</v>
      </c>
      <c r="BH14" s="637"/>
      <c r="BI14" s="637"/>
      <c r="BJ14" s="637"/>
      <c r="BK14" s="637"/>
      <c r="BL14" s="637"/>
      <c r="BM14" s="637"/>
      <c r="BN14" s="638"/>
      <c r="BO14" s="639">
        <v>3.4</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271478</v>
      </c>
      <c r="CS14" s="637"/>
      <c r="CT14" s="637"/>
      <c r="CU14" s="637"/>
      <c r="CV14" s="637"/>
      <c r="CW14" s="637"/>
      <c r="CX14" s="637"/>
      <c r="CY14" s="638"/>
      <c r="CZ14" s="639">
        <v>3.4</v>
      </c>
      <c r="DA14" s="639"/>
      <c r="DB14" s="639"/>
      <c r="DC14" s="639"/>
      <c r="DD14" s="645">
        <v>9625</v>
      </c>
      <c r="DE14" s="637"/>
      <c r="DF14" s="637"/>
      <c r="DG14" s="637"/>
      <c r="DH14" s="637"/>
      <c r="DI14" s="637"/>
      <c r="DJ14" s="637"/>
      <c r="DK14" s="637"/>
      <c r="DL14" s="637"/>
      <c r="DM14" s="637"/>
      <c r="DN14" s="637"/>
      <c r="DO14" s="637"/>
      <c r="DP14" s="638"/>
      <c r="DQ14" s="645">
        <v>263373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9753</v>
      </c>
      <c r="S15" s="637"/>
      <c r="T15" s="637"/>
      <c r="U15" s="637"/>
      <c r="V15" s="637"/>
      <c r="W15" s="637"/>
      <c r="X15" s="637"/>
      <c r="Y15" s="638"/>
      <c r="Z15" s="639">
        <v>0.1</v>
      </c>
      <c r="AA15" s="639"/>
      <c r="AB15" s="639"/>
      <c r="AC15" s="639"/>
      <c r="AD15" s="640">
        <v>9753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105440</v>
      </c>
      <c r="BH15" s="637"/>
      <c r="BI15" s="637"/>
      <c r="BJ15" s="637"/>
      <c r="BK15" s="637"/>
      <c r="BL15" s="637"/>
      <c r="BM15" s="637"/>
      <c r="BN15" s="638"/>
      <c r="BO15" s="639">
        <v>6.4</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1630412</v>
      </c>
      <c r="CS15" s="637"/>
      <c r="CT15" s="637"/>
      <c r="CU15" s="637"/>
      <c r="CV15" s="637"/>
      <c r="CW15" s="637"/>
      <c r="CX15" s="637"/>
      <c r="CY15" s="638"/>
      <c r="CZ15" s="639">
        <v>20.3</v>
      </c>
      <c r="DA15" s="639"/>
      <c r="DB15" s="639"/>
      <c r="DC15" s="639"/>
      <c r="DD15" s="645">
        <v>564189</v>
      </c>
      <c r="DE15" s="637"/>
      <c r="DF15" s="637"/>
      <c r="DG15" s="637"/>
      <c r="DH15" s="637"/>
      <c r="DI15" s="637"/>
      <c r="DJ15" s="637"/>
      <c r="DK15" s="637"/>
      <c r="DL15" s="637"/>
      <c r="DM15" s="637"/>
      <c r="DN15" s="637"/>
      <c r="DO15" s="637"/>
      <c r="DP15" s="638"/>
      <c r="DQ15" s="645">
        <v>980843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32924</v>
      </c>
      <c r="S16" s="637"/>
      <c r="T16" s="637"/>
      <c r="U16" s="637"/>
      <c r="V16" s="637"/>
      <c r="W16" s="637"/>
      <c r="X16" s="637"/>
      <c r="Y16" s="638"/>
      <c r="Z16" s="639">
        <v>0.4</v>
      </c>
      <c r="AA16" s="639"/>
      <c r="AB16" s="639"/>
      <c r="AC16" s="639"/>
      <c r="AD16" s="640">
        <v>32924</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2902</v>
      </c>
      <c r="CS16" s="637"/>
      <c r="CT16" s="637"/>
      <c r="CU16" s="637"/>
      <c r="CV16" s="637"/>
      <c r="CW16" s="637"/>
      <c r="CX16" s="637"/>
      <c r="CY16" s="638"/>
      <c r="CZ16" s="639">
        <v>0</v>
      </c>
      <c r="DA16" s="639"/>
      <c r="DB16" s="639"/>
      <c r="DC16" s="639"/>
      <c r="DD16" s="645" t="s">
        <v>121</v>
      </c>
      <c r="DE16" s="637"/>
      <c r="DF16" s="637"/>
      <c r="DG16" s="637"/>
      <c r="DH16" s="637"/>
      <c r="DI16" s="637"/>
      <c r="DJ16" s="637"/>
      <c r="DK16" s="637"/>
      <c r="DL16" s="637"/>
      <c r="DM16" s="637"/>
      <c r="DN16" s="637"/>
      <c r="DO16" s="637"/>
      <c r="DP16" s="638"/>
      <c r="DQ16" s="645">
        <v>2902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51839</v>
      </c>
      <c r="S17" s="637"/>
      <c r="T17" s="637"/>
      <c r="U17" s="637"/>
      <c r="V17" s="637"/>
      <c r="W17" s="637"/>
      <c r="X17" s="637"/>
      <c r="Y17" s="638"/>
      <c r="Z17" s="639">
        <v>0.6</v>
      </c>
      <c r="AA17" s="639"/>
      <c r="AB17" s="639"/>
      <c r="AC17" s="639"/>
      <c r="AD17" s="640">
        <v>51509</v>
      </c>
      <c r="AE17" s="640"/>
      <c r="AF17" s="640"/>
      <c r="AG17" s="640"/>
      <c r="AH17" s="640"/>
      <c r="AI17" s="640"/>
      <c r="AJ17" s="640"/>
      <c r="AK17" s="640"/>
      <c r="AL17" s="641">
        <v>1.2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565417</v>
      </c>
      <c r="CS17" s="637"/>
      <c r="CT17" s="637"/>
      <c r="CU17" s="637"/>
      <c r="CV17" s="637"/>
      <c r="CW17" s="637"/>
      <c r="CX17" s="637"/>
      <c r="CY17" s="638"/>
      <c r="CZ17" s="639">
        <v>7</v>
      </c>
      <c r="DA17" s="639"/>
      <c r="DB17" s="639"/>
      <c r="DC17" s="639"/>
      <c r="DD17" s="645" t="s">
        <v>121</v>
      </c>
      <c r="DE17" s="637"/>
      <c r="DF17" s="637"/>
      <c r="DG17" s="637"/>
      <c r="DH17" s="637"/>
      <c r="DI17" s="637"/>
      <c r="DJ17" s="637"/>
      <c r="DK17" s="637"/>
      <c r="DL17" s="637"/>
      <c r="DM17" s="637"/>
      <c r="DN17" s="637"/>
      <c r="DO17" s="637"/>
      <c r="DP17" s="638"/>
      <c r="DQ17" s="645">
        <v>565107</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7671</v>
      </c>
      <c r="S18" s="637"/>
      <c r="T18" s="637"/>
      <c r="U18" s="637"/>
      <c r="V18" s="637"/>
      <c r="W18" s="637"/>
      <c r="X18" s="637"/>
      <c r="Y18" s="638"/>
      <c r="Z18" s="639">
        <v>0.1</v>
      </c>
      <c r="AA18" s="639"/>
      <c r="AB18" s="639"/>
      <c r="AC18" s="639"/>
      <c r="AD18" s="640">
        <v>7671</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43838</v>
      </c>
      <c r="S19" s="637"/>
      <c r="T19" s="637"/>
      <c r="U19" s="637"/>
      <c r="V19" s="637"/>
      <c r="W19" s="637"/>
      <c r="X19" s="637"/>
      <c r="Y19" s="638"/>
      <c r="Z19" s="639">
        <v>0.5</v>
      </c>
      <c r="AA19" s="639"/>
      <c r="AB19" s="639"/>
      <c r="AC19" s="639"/>
      <c r="AD19" s="640">
        <v>43838</v>
      </c>
      <c r="AE19" s="640"/>
      <c r="AF19" s="640"/>
      <c r="AG19" s="640"/>
      <c r="AH19" s="640"/>
      <c r="AI19" s="640"/>
      <c r="AJ19" s="640"/>
      <c r="AK19" s="640"/>
      <c r="AL19" s="641">
        <v>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34757</v>
      </c>
      <c r="BH19" s="637"/>
      <c r="BI19" s="637"/>
      <c r="BJ19" s="637"/>
      <c r="BK19" s="637"/>
      <c r="BL19" s="637"/>
      <c r="BM19" s="637"/>
      <c r="BN19" s="638"/>
      <c r="BO19" s="639">
        <v>2.1</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330</v>
      </c>
      <c r="S20" s="637"/>
      <c r="T20" s="637"/>
      <c r="U20" s="637"/>
      <c r="V20" s="637"/>
      <c r="W20" s="637"/>
      <c r="X20" s="637"/>
      <c r="Y20" s="638"/>
      <c r="Z20" s="639">
        <v>0</v>
      </c>
      <c r="AA20" s="639"/>
      <c r="AB20" s="639"/>
      <c r="AC20" s="639"/>
      <c r="AD20" s="640">
        <v>330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34757</v>
      </c>
      <c r="BH20" s="637"/>
      <c r="BI20" s="637"/>
      <c r="BJ20" s="637"/>
      <c r="BK20" s="637"/>
      <c r="BL20" s="637"/>
      <c r="BM20" s="637"/>
      <c r="BN20" s="638"/>
      <c r="BO20" s="639">
        <v>2.1</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8041813</v>
      </c>
      <c r="CS20" s="637"/>
      <c r="CT20" s="637"/>
      <c r="CU20" s="637"/>
      <c r="CV20" s="637"/>
      <c r="CW20" s="637"/>
      <c r="CX20" s="637"/>
      <c r="CY20" s="638"/>
      <c r="CZ20" s="639">
        <v>100</v>
      </c>
      <c r="DA20" s="639"/>
      <c r="DB20" s="639"/>
      <c r="DC20" s="639"/>
      <c r="DD20" s="645">
        <v>1458145</v>
      </c>
      <c r="DE20" s="637"/>
      <c r="DF20" s="637"/>
      <c r="DG20" s="637"/>
      <c r="DH20" s="637"/>
      <c r="DI20" s="637"/>
      <c r="DJ20" s="637"/>
      <c r="DK20" s="637"/>
      <c r="DL20" s="637"/>
      <c r="DM20" s="637"/>
      <c r="DN20" s="637"/>
      <c r="DO20" s="637"/>
      <c r="DP20" s="638"/>
      <c r="DQ20" s="645">
        <v>5711063</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2568761</v>
      </c>
      <c r="S21" s="637"/>
      <c r="T21" s="637"/>
      <c r="U21" s="637"/>
      <c r="V21" s="637"/>
      <c r="W21" s="637"/>
      <c r="X21" s="637"/>
      <c r="Y21" s="638"/>
      <c r="Z21" s="639">
        <v>30.8</v>
      </c>
      <c r="AA21" s="639"/>
      <c r="AB21" s="639"/>
      <c r="AC21" s="639"/>
      <c r="AD21" s="640">
        <v>2271904</v>
      </c>
      <c r="AE21" s="640"/>
      <c r="AF21" s="640"/>
      <c r="AG21" s="640"/>
      <c r="AH21" s="640"/>
      <c r="AI21" s="640"/>
      <c r="AJ21" s="640"/>
      <c r="AK21" s="640"/>
      <c r="AL21" s="641">
        <v>51.3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34757</v>
      </c>
      <c r="BH21" s="637"/>
      <c r="BI21" s="637"/>
      <c r="BJ21" s="637"/>
      <c r="BK21" s="637"/>
      <c r="BL21" s="637"/>
      <c r="BM21" s="637"/>
      <c r="BN21" s="638"/>
      <c r="BO21" s="639">
        <v>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2271904</v>
      </c>
      <c r="S22" s="637"/>
      <c r="T22" s="637"/>
      <c r="U22" s="637"/>
      <c r="V22" s="637"/>
      <c r="W22" s="637"/>
      <c r="X22" s="637"/>
      <c r="Y22" s="638"/>
      <c r="Z22" s="639">
        <v>27.3</v>
      </c>
      <c r="AA22" s="639"/>
      <c r="AB22" s="639"/>
      <c r="AC22" s="639"/>
      <c r="AD22" s="640">
        <v>2271904</v>
      </c>
      <c r="AE22" s="640"/>
      <c r="AF22" s="640"/>
      <c r="AG22" s="640"/>
      <c r="AH22" s="640"/>
      <c r="AI22" s="640"/>
      <c r="AJ22" s="640"/>
      <c r="AK22" s="640"/>
      <c r="AL22" s="641">
        <v>51.3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261506</v>
      </c>
      <c r="S23" s="637"/>
      <c r="T23" s="637"/>
      <c r="U23" s="637"/>
      <c r="V23" s="637"/>
      <c r="W23" s="637"/>
      <c r="X23" s="637"/>
      <c r="Y23" s="638"/>
      <c r="Z23" s="639">
        <v>3.1</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35351</v>
      </c>
      <c r="S24" s="637"/>
      <c r="T24" s="637"/>
      <c r="U24" s="637"/>
      <c r="V24" s="637"/>
      <c r="W24" s="637"/>
      <c r="X24" s="637"/>
      <c r="Y24" s="638"/>
      <c r="Z24" s="639">
        <v>0.4</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3167349</v>
      </c>
      <c r="CS24" s="626"/>
      <c r="CT24" s="626"/>
      <c r="CU24" s="626"/>
      <c r="CV24" s="626"/>
      <c r="CW24" s="626"/>
      <c r="CX24" s="626"/>
      <c r="CY24" s="627"/>
      <c r="CZ24" s="630">
        <v>39.4</v>
      </c>
      <c r="DA24" s="631"/>
      <c r="DB24" s="631"/>
      <c r="DC24" s="647"/>
      <c r="DD24" s="671">
        <v>2619040</v>
      </c>
      <c r="DE24" s="626"/>
      <c r="DF24" s="626"/>
      <c r="DG24" s="626"/>
      <c r="DH24" s="626"/>
      <c r="DI24" s="626"/>
      <c r="DJ24" s="626"/>
      <c r="DK24" s="627"/>
      <c r="DL24" s="671">
        <v>2309929</v>
      </c>
      <c r="DM24" s="626"/>
      <c r="DN24" s="626"/>
      <c r="DO24" s="626"/>
      <c r="DP24" s="626"/>
      <c r="DQ24" s="626"/>
      <c r="DR24" s="626"/>
      <c r="DS24" s="626"/>
      <c r="DT24" s="626"/>
      <c r="DU24" s="626"/>
      <c r="DV24" s="627"/>
      <c r="DW24" s="630">
        <v>52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4715254</v>
      </c>
      <c r="S25" s="637"/>
      <c r="T25" s="637"/>
      <c r="U25" s="637"/>
      <c r="V25" s="637"/>
      <c r="W25" s="637"/>
      <c r="X25" s="637"/>
      <c r="Y25" s="638"/>
      <c r="Z25" s="639">
        <v>56.6</v>
      </c>
      <c r="AA25" s="639"/>
      <c r="AB25" s="639"/>
      <c r="AC25" s="639"/>
      <c r="AD25" s="640">
        <v>4418067</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1843691</v>
      </c>
      <c r="CS25" s="668"/>
      <c r="CT25" s="668"/>
      <c r="CU25" s="668"/>
      <c r="CV25" s="668"/>
      <c r="CW25" s="668"/>
      <c r="CX25" s="668"/>
      <c r="CY25" s="669"/>
      <c r="CZ25" s="641">
        <v>22.9</v>
      </c>
      <c r="DA25" s="666"/>
      <c r="DB25" s="666"/>
      <c r="DC25" s="670"/>
      <c r="DD25" s="645">
        <v>1703472</v>
      </c>
      <c r="DE25" s="668"/>
      <c r="DF25" s="668"/>
      <c r="DG25" s="668"/>
      <c r="DH25" s="668"/>
      <c r="DI25" s="668"/>
      <c r="DJ25" s="668"/>
      <c r="DK25" s="669"/>
      <c r="DL25" s="645">
        <v>1661291</v>
      </c>
      <c r="DM25" s="668"/>
      <c r="DN25" s="668"/>
      <c r="DO25" s="668"/>
      <c r="DP25" s="668"/>
      <c r="DQ25" s="668"/>
      <c r="DR25" s="668"/>
      <c r="DS25" s="668"/>
      <c r="DT25" s="668"/>
      <c r="DU25" s="668"/>
      <c r="DV25" s="669"/>
      <c r="DW25" s="641">
        <v>37.4</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812</v>
      </c>
      <c r="S26" s="637"/>
      <c r="T26" s="637"/>
      <c r="U26" s="637"/>
      <c r="V26" s="637"/>
      <c r="W26" s="637"/>
      <c r="X26" s="637"/>
      <c r="Y26" s="638"/>
      <c r="Z26" s="639">
        <v>0</v>
      </c>
      <c r="AA26" s="639"/>
      <c r="AB26" s="639"/>
      <c r="AC26" s="639"/>
      <c r="AD26" s="640">
        <v>812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1027184</v>
      </c>
      <c r="CS26" s="637"/>
      <c r="CT26" s="637"/>
      <c r="CU26" s="637"/>
      <c r="CV26" s="637"/>
      <c r="CW26" s="637"/>
      <c r="CX26" s="637"/>
      <c r="CY26" s="638"/>
      <c r="CZ26" s="641">
        <v>12.8</v>
      </c>
      <c r="DA26" s="666"/>
      <c r="DB26" s="666"/>
      <c r="DC26" s="670"/>
      <c r="DD26" s="645">
        <v>940469</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795</v>
      </c>
      <c r="S27" s="637"/>
      <c r="T27" s="637"/>
      <c r="U27" s="637"/>
      <c r="V27" s="637"/>
      <c r="W27" s="637"/>
      <c r="X27" s="637"/>
      <c r="Y27" s="638"/>
      <c r="Z27" s="639">
        <v>0</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1641598</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758241</v>
      </c>
      <c r="CS27" s="668"/>
      <c r="CT27" s="668"/>
      <c r="CU27" s="668"/>
      <c r="CV27" s="668"/>
      <c r="CW27" s="668"/>
      <c r="CX27" s="668"/>
      <c r="CY27" s="669"/>
      <c r="CZ27" s="641">
        <v>9.4</v>
      </c>
      <c r="DA27" s="666"/>
      <c r="DB27" s="666"/>
      <c r="DC27" s="670"/>
      <c r="DD27" s="645">
        <v>350461</v>
      </c>
      <c r="DE27" s="668"/>
      <c r="DF27" s="668"/>
      <c r="DG27" s="668"/>
      <c r="DH27" s="668"/>
      <c r="DI27" s="668"/>
      <c r="DJ27" s="668"/>
      <c r="DK27" s="669"/>
      <c r="DL27" s="645">
        <v>229105</v>
      </c>
      <c r="DM27" s="668"/>
      <c r="DN27" s="668"/>
      <c r="DO27" s="668"/>
      <c r="DP27" s="668"/>
      <c r="DQ27" s="668"/>
      <c r="DR27" s="668"/>
      <c r="DS27" s="668"/>
      <c r="DT27" s="668"/>
      <c r="DU27" s="668"/>
      <c r="DV27" s="669"/>
      <c r="DW27" s="641">
        <v>5.2</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75929</v>
      </c>
      <c r="S28" s="637"/>
      <c r="T28" s="637"/>
      <c r="U28" s="637"/>
      <c r="V28" s="637"/>
      <c r="W28" s="637"/>
      <c r="X28" s="637"/>
      <c r="Y28" s="638"/>
      <c r="Z28" s="639">
        <v>0.9</v>
      </c>
      <c r="AA28" s="639"/>
      <c r="AB28" s="639"/>
      <c r="AC28" s="639"/>
      <c r="AD28" s="640">
        <v>7709</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565417</v>
      </c>
      <c r="CS28" s="637"/>
      <c r="CT28" s="637"/>
      <c r="CU28" s="637"/>
      <c r="CV28" s="637"/>
      <c r="CW28" s="637"/>
      <c r="CX28" s="637"/>
      <c r="CY28" s="638"/>
      <c r="CZ28" s="641">
        <v>7</v>
      </c>
      <c r="DA28" s="666"/>
      <c r="DB28" s="666"/>
      <c r="DC28" s="670"/>
      <c r="DD28" s="645">
        <v>565107</v>
      </c>
      <c r="DE28" s="637"/>
      <c r="DF28" s="637"/>
      <c r="DG28" s="637"/>
      <c r="DH28" s="637"/>
      <c r="DI28" s="637"/>
      <c r="DJ28" s="637"/>
      <c r="DK28" s="638"/>
      <c r="DL28" s="645">
        <v>419533</v>
      </c>
      <c r="DM28" s="637"/>
      <c r="DN28" s="637"/>
      <c r="DO28" s="637"/>
      <c r="DP28" s="637"/>
      <c r="DQ28" s="637"/>
      <c r="DR28" s="637"/>
      <c r="DS28" s="637"/>
      <c r="DT28" s="637"/>
      <c r="DU28" s="637"/>
      <c r="DV28" s="638"/>
      <c r="DW28" s="641">
        <v>9.4</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7192</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565417</v>
      </c>
      <c r="CS29" s="668"/>
      <c r="CT29" s="668"/>
      <c r="CU29" s="668"/>
      <c r="CV29" s="668"/>
      <c r="CW29" s="668"/>
      <c r="CX29" s="668"/>
      <c r="CY29" s="669"/>
      <c r="CZ29" s="641">
        <v>7</v>
      </c>
      <c r="DA29" s="666"/>
      <c r="DB29" s="666"/>
      <c r="DC29" s="670"/>
      <c r="DD29" s="645">
        <v>565107</v>
      </c>
      <c r="DE29" s="668"/>
      <c r="DF29" s="668"/>
      <c r="DG29" s="668"/>
      <c r="DH29" s="668"/>
      <c r="DI29" s="668"/>
      <c r="DJ29" s="668"/>
      <c r="DK29" s="669"/>
      <c r="DL29" s="645">
        <v>419533</v>
      </c>
      <c r="DM29" s="668"/>
      <c r="DN29" s="668"/>
      <c r="DO29" s="668"/>
      <c r="DP29" s="668"/>
      <c r="DQ29" s="668"/>
      <c r="DR29" s="668"/>
      <c r="DS29" s="668"/>
      <c r="DT29" s="668"/>
      <c r="DU29" s="668"/>
      <c r="DV29" s="669"/>
      <c r="DW29" s="641">
        <v>9.4</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721294</v>
      </c>
      <c r="S30" s="637"/>
      <c r="T30" s="637"/>
      <c r="U30" s="637"/>
      <c r="V30" s="637"/>
      <c r="W30" s="637"/>
      <c r="X30" s="637"/>
      <c r="Y30" s="638"/>
      <c r="Z30" s="639">
        <v>8.6999999999999993</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551621</v>
      </c>
      <c r="CS30" s="637"/>
      <c r="CT30" s="637"/>
      <c r="CU30" s="637"/>
      <c r="CV30" s="637"/>
      <c r="CW30" s="637"/>
      <c r="CX30" s="637"/>
      <c r="CY30" s="638"/>
      <c r="CZ30" s="641">
        <v>6.9</v>
      </c>
      <c r="DA30" s="666"/>
      <c r="DB30" s="666"/>
      <c r="DC30" s="670"/>
      <c r="DD30" s="645">
        <v>551311</v>
      </c>
      <c r="DE30" s="637"/>
      <c r="DF30" s="637"/>
      <c r="DG30" s="637"/>
      <c r="DH30" s="637"/>
      <c r="DI30" s="637"/>
      <c r="DJ30" s="637"/>
      <c r="DK30" s="638"/>
      <c r="DL30" s="645">
        <v>405737</v>
      </c>
      <c r="DM30" s="637"/>
      <c r="DN30" s="637"/>
      <c r="DO30" s="637"/>
      <c r="DP30" s="637"/>
      <c r="DQ30" s="637"/>
      <c r="DR30" s="637"/>
      <c r="DS30" s="637"/>
      <c r="DT30" s="637"/>
      <c r="DU30" s="637"/>
      <c r="DV30" s="638"/>
      <c r="DW30" s="641">
        <v>9.1</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98.4</v>
      </c>
      <c r="BH31" s="680"/>
      <c r="BI31" s="680"/>
      <c r="BJ31" s="680"/>
      <c r="BK31" s="680"/>
      <c r="BL31" s="680"/>
      <c r="BM31" s="631">
        <v>93.3</v>
      </c>
      <c r="BN31" s="680"/>
      <c r="BO31" s="680"/>
      <c r="BP31" s="680"/>
      <c r="BQ31" s="681"/>
      <c r="BR31" s="692">
        <v>98.4</v>
      </c>
      <c r="BS31" s="680"/>
      <c r="BT31" s="680"/>
      <c r="BU31" s="680"/>
      <c r="BV31" s="680"/>
      <c r="BW31" s="680"/>
      <c r="BX31" s="631">
        <v>93.9</v>
      </c>
      <c r="BY31" s="680"/>
      <c r="BZ31" s="680"/>
      <c r="CA31" s="680"/>
      <c r="CB31" s="681"/>
      <c r="CD31" s="674"/>
      <c r="CE31" s="675"/>
      <c r="CF31" s="633" t="s">
        <v>300</v>
      </c>
      <c r="CG31" s="634"/>
      <c r="CH31" s="634"/>
      <c r="CI31" s="634"/>
      <c r="CJ31" s="634"/>
      <c r="CK31" s="634"/>
      <c r="CL31" s="634"/>
      <c r="CM31" s="634"/>
      <c r="CN31" s="634"/>
      <c r="CO31" s="634"/>
      <c r="CP31" s="634"/>
      <c r="CQ31" s="635"/>
      <c r="CR31" s="636">
        <v>13796</v>
      </c>
      <c r="CS31" s="668"/>
      <c r="CT31" s="668"/>
      <c r="CU31" s="668"/>
      <c r="CV31" s="668"/>
      <c r="CW31" s="668"/>
      <c r="CX31" s="668"/>
      <c r="CY31" s="669"/>
      <c r="CZ31" s="641">
        <v>0.2</v>
      </c>
      <c r="DA31" s="666"/>
      <c r="DB31" s="666"/>
      <c r="DC31" s="670"/>
      <c r="DD31" s="645">
        <v>13796</v>
      </c>
      <c r="DE31" s="668"/>
      <c r="DF31" s="668"/>
      <c r="DG31" s="668"/>
      <c r="DH31" s="668"/>
      <c r="DI31" s="668"/>
      <c r="DJ31" s="668"/>
      <c r="DK31" s="669"/>
      <c r="DL31" s="645">
        <v>13796</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325517</v>
      </c>
      <c r="S32" s="637"/>
      <c r="T32" s="637"/>
      <c r="U32" s="637"/>
      <c r="V32" s="637"/>
      <c r="W32" s="637"/>
      <c r="X32" s="637"/>
      <c r="Y32" s="638"/>
      <c r="Z32" s="639">
        <v>3.9</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8"/>
      <c r="BI32" s="668"/>
      <c r="BJ32" s="668"/>
      <c r="BK32" s="668"/>
      <c r="BL32" s="668"/>
      <c r="BM32" s="642">
        <v>96.3</v>
      </c>
      <c r="BN32" s="668"/>
      <c r="BO32" s="668"/>
      <c r="BP32" s="668"/>
      <c r="BQ32" s="691"/>
      <c r="BR32" s="693">
        <v>98.7</v>
      </c>
      <c r="BS32" s="668"/>
      <c r="BT32" s="668"/>
      <c r="BU32" s="668"/>
      <c r="BV32" s="668"/>
      <c r="BW32" s="668"/>
      <c r="BX32" s="642">
        <v>96.2</v>
      </c>
      <c r="BY32" s="668"/>
      <c r="BZ32" s="668"/>
      <c r="CA32" s="668"/>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6018</v>
      </c>
      <c r="S33" s="637"/>
      <c r="T33" s="637"/>
      <c r="U33" s="637"/>
      <c r="V33" s="637"/>
      <c r="W33" s="637"/>
      <c r="X33" s="637"/>
      <c r="Y33" s="638"/>
      <c r="Z33" s="639">
        <v>0.1</v>
      </c>
      <c r="AA33" s="639"/>
      <c r="AB33" s="639"/>
      <c r="AC33" s="639"/>
      <c r="AD33" s="640">
        <v>413</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97.7</v>
      </c>
      <c r="BH33" s="695"/>
      <c r="BI33" s="695"/>
      <c r="BJ33" s="695"/>
      <c r="BK33" s="695"/>
      <c r="BL33" s="695"/>
      <c r="BM33" s="696">
        <v>90.7</v>
      </c>
      <c r="BN33" s="695"/>
      <c r="BO33" s="695"/>
      <c r="BP33" s="695"/>
      <c r="BQ33" s="697"/>
      <c r="BR33" s="694">
        <v>98.1</v>
      </c>
      <c r="BS33" s="695"/>
      <c r="BT33" s="695"/>
      <c r="BU33" s="695"/>
      <c r="BV33" s="695"/>
      <c r="BW33" s="695"/>
      <c r="BX33" s="696">
        <v>91.9</v>
      </c>
      <c r="BY33" s="695"/>
      <c r="BZ33" s="695"/>
      <c r="CA33" s="695"/>
      <c r="CB33" s="697"/>
      <c r="CD33" s="633" t="s">
        <v>307</v>
      </c>
      <c r="CE33" s="634"/>
      <c r="CF33" s="634"/>
      <c r="CG33" s="634"/>
      <c r="CH33" s="634"/>
      <c r="CI33" s="634"/>
      <c r="CJ33" s="634"/>
      <c r="CK33" s="634"/>
      <c r="CL33" s="634"/>
      <c r="CM33" s="634"/>
      <c r="CN33" s="634"/>
      <c r="CO33" s="634"/>
      <c r="CP33" s="634"/>
      <c r="CQ33" s="635"/>
      <c r="CR33" s="636">
        <v>3413417</v>
      </c>
      <c r="CS33" s="668"/>
      <c r="CT33" s="668"/>
      <c r="CU33" s="668"/>
      <c r="CV33" s="668"/>
      <c r="CW33" s="668"/>
      <c r="CX33" s="668"/>
      <c r="CY33" s="669"/>
      <c r="CZ33" s="641">
        <v>42.4</v>
      </c>
      <c r="DA33" s="666"/>
      <c r="DB33" s="666"/>
      <c r="DC33" s="670"/>
      <c r="DD33" s="645">
        <v>2990050</v>
      </c>
      <c r="DE33" s="668"/>
      <c r="DF33" s="668"/>
      <c r="DG33" s="668"/>
      <c r="DH33" s="668"/>
      <c r="DI33" s="668"/>
      <c r="DJ33" s="668"/>
      <c r="DK33" s="669"/>
      <c r="DL33" s="645">
        <v>1979651</v>
      </c>
      <c r="DM33" s="668"/>
      <c r="DN33" s="668"/>
      <c r="DO33" s="668"/>
      <c r="DP33" s="668"/>
      <c r="DQ33" s="668"/>
      <c r="DR33" s="668"/>
      <c r="DS33" s="668"/>
      <c r="DT33" s="668"/>
      <c r="DU33" s="668"/>
      <c r="DV33" s="669"/>
      <c r="DW33" s="641">
        <v>44.6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665862</v>
      </c>
      <c r="S34" s="637"/>
      <c r="T34" s="637"/>
      <c r="U34" s="637"/>
      <c r="V34" s="637"/>
      <c r="W34" s="637"/>
      <c r="X34" s="637"/>
      <c r="Y34" s="638"/>
      <c r="Z34" s="639">
        <v>8</v>
      </c>
      <c r="AA34" s="639"/>
      <c r="AB34" s="639"/>
      <c r="AC34" s="639"/>
      <c r="AD34" s="640" t="s">
        <v>121</v>
      </c>
      <c r="AE34" s="640"/>
      <c r="AF34" s="640"/>
      <c r="AG34" s="640"/>
      <c r="AH34" s="640"/>
      <c r="AI34" s="640"/>
      <c r="AJ34" s="640"/>
      <c r="AK34" s="640"/>
      <c r="AL34" s="641" t="s">
        <v>121</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1388770</v>
      </c>
      <c r="CS34" s="637"/>
      <c r="CT34" s="637"/>
      <c r="CU34" s="637"/>
      <c r="CV34" s="637"/>
      <c r="CW34" s="637"/>
      <c r="CX34" s="637"/>
      <c r="CY34" s="638"/>
      <c r="CZ34" s="641">
        <v>17.3</v>
      </c>
      <c r="DA34" s="666"/>
      <c r="DB34" s="666"/>
      <c r="DC34" s="670"/>
      <c r="DD34" s="645">
        <v>1178705</v>
      </c>
      <c r="DE34" s="637"/>
      <c r="DF34" s="637"/>
      <c r="DG34" s="637"/>
      <c r="DH34" s="637"/>
      <c r="DI34" s="637"/>
      <c r="DJ34" s="637"/>
      <c r="DK34" s="638"/>
      <c r="DL34" s="645">
        <v>594082</v>
      </c>
      <c r="DM34" s="637"/>
      <c r="DN34" s="637"/>
      <c r="DO34" s="637"/>
      <c r="DP34" s="637"/>
      <c r="DQ34" s="637"/>
      <c r="DR34" s="637"/>
      <c r="DS34" s="637"/>
      <c r="DT34" s="637"/>
      <c r="DU34" s="637"/>
      <c r="DV34" s="638"/>
      <c r="DW34" s="641">
        <v>13.4</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408039</v>
      </c>
      <c r="S35" s="637"/>
      <c r="T35" s="637"/>
      <c r="U35" s="637"/>
      <c r="V35" s="637"/>
      <c r="W35" s="637"/>
      <c r="X35" s="637"/>
      <c r="Y35" s="638"/>
      <c r="Z35" s="639">
        <v>4.9000000000000004</v>
      </c>
      <c r="AA35" s="639"/>
      <c r="AB35" s="639"/>
      <c r="AC35" s="639"/>
      <c r="AD35" s="640" t="s">
        <v>121</v>
      </c>
      <c r="AE35" s="640"/>
      <c r="AF35" s="640"/>
      <c r="AG35" s="640"/>
      <c r="AH35" s="640"/>
      <c r="AI35" s="640"/>
      <c r="AJ35" s="640"/>
      <c r="AK35" s="640"/>
      <c r="AL35" s="641" t="s">
        <v>121</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153778</v>
      </c>
      <c r="CS35" s="668"/>
      <c r="CT35" s="668"/>
      <c r="CU35" s="668"/>
      <c r="CV35" s="668"/>
      <c r="CW35" s="668"/>
      <c r="CX35" s="668"/>
      <c r="CY35" s="669"/>
      <c r="CZ35" s="641">
        <v>1.9</v>
      </c>
      <c r="DA35" s="666"/>
      <c r="DB35" s="666"/>
      <c r="DC35" s="670"/>
      <c r="DD35" s="645">
        <v>134094</v>
      </c>
      <c r="DE35" s="668"/>
      <c r="DF35" s="668"/>
      <c r="DG35" s="668"/>
      <c r="DH35" s="668"/>
      <c r="DI35" s="668"/>
      <c r="DJ35" s="668"/>
      <c r="DK35" s="669"/>
      <c r="DL35" s="645">
        <v>134094</v>
      </c>
      <c r="DM35" s="668"/>
      <c r="DN35" s="668"/>
      <c r="DO35" s="668"/>
      <c r="DP35" s="668"/>
      <c r="DQ35" s="668"/>
      <c r="DR35" s="668"/>
      <c r="DS35" s="668"/>
      <c r="DT35" s="668"/>
      <c r="DU35" s="668"/>
      <c r="DV35" s="669"/>
      <c r="DW35" s="641">
        <v>3</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129681</v>
      </c>
      <c r="S36" s="637"/>
      <c r="T36" s="637"/>
      <c r="U36" s="637"/>
      <c r="V36" s="637"/>
      <c r="W36" s="637"/>
      <c r="X36" s="637"/>
      <c r="Y36" s="638"/>
      <c r="Z36" s="639">
        <v>1.6</v>
      </c>
      <c r="AA36" s="639"/>
      <c r="AB36" s="639"/>
      <c r="AC36" s="639"/>
      <c r="AD36" s="640" t="s">
        <v>121</v>
      </c>
      <c r="AE36" s="640"/>
      <c r="AF36" s="640"/>
      <c r="AG36" s="640"/>
      <c r="AH36" s="640"/>
      <c r="AI36" s="640"/>
      <c r="AJ36" s="640"/>
      <c r="AK36" s="640"/>
      <c r="AL36" s="641" t="s">
        <v>121</v>
      </c>
      <c r="AM36" s="642"/>
      <c r="AN36" s="642"/>
      <c r="AO36" s="643"/>
      <c r="AP36" s="206"/>
      <c r="AQ36" s="702" t="s">
        <v>315</v>
      </c>
      <c r="AR36" s="703"/>
      <c r="AS36" s="703"/>
      <c r="AT36" s="703"/>
      <c r="AU36" s="703"/>
      <c r="AV36" s="703"/>
      <c r="AW36" s="703"/>
      <c r="AX36" s="703"/>
      <c r="AY36" s="704"/>
      <c r="AZ36" s="625">
        <v>1019971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44105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1079155</v>
      </c>
      <c r="CS36" s="637"/>
      <c r="CT36" s="637"/>
      <c r="CU36" s="637"/>
      <c r="CV36" s="637"/>
      <c r="CW36" s="637"/>
      <c r="CX36" s="637"/>
      <c r="CY36" s="638"/>
      <c r="CZ36" s="641">
        <v>13.4</v>
      </c>
      <c r="DA36" s="666"/>
      <c r="DB36" s="666"/>
      <c r="DC36" s="670"/>
      <c r="DD36" s="645">
        <v>1030306</v>
      </c>
      <c r="DE36" s="637"/>
      <c r="DF36" s="637"/>
      <c r="DG36" s="637"/>
      <c r="DH36" s="637"/>
      <c r="DI36" s="637"/>
      <c r="DJ36" s="637"/>
      <c r="DK36" s="638"/>
      <c r="DL36" s="645">
        <v>716145</v>
      </c>
      <c r="DM36" s="637"/>
      <c r="DN36" s="637"/>
      <c r="DO36" s="637"/>
      <c r="DP36" s="637"/>
      <c r="DQ36" s="637"/>
      <c r="DR36" s="637"/>
      <c r="DS36" s="637"/>
      <c r="DT36" s="637"/>
      <c r="DU36" s="637"/>
      <c r="DV36" s="638"/>
      <c r="DW36" s="641">
        <v>16.100000000000001</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173001</v>
      </c>
      <c r="S37" s="637"/>
      <c r="T37" s="637"/>
      <c r="U37" s="637"/>
      <c r="V37" s="637"/>
      <c r="W37" s="637"/>
      <c r="X37" s="637"/>
      <c r="Y37" s="638"/>
      <c r="Z37" s="639">
        <v>2.1</v>
      </c>
      <c r="AA37" s="639"/>
      <c r="AB37" s="639"/>
      <c r="AC37" s="639"/>
      <c r="AD37" s="640">
        <v>548</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344372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33303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339670</v>
      </c>
      <c r="CS37" s="668"/>
      <c r="CT37" s="668"/>
      <c r="CU37" s="668"/>
      <c r="CV37" s="668"/>
      <c r="CW37" s="668"/>
      <c r="CX37" s="668"/>
      <c r="CY37" s="669"/>
      <c r="CZ37" s="641">
        <v>4.2</v>
      </c>
      <c r="DA37" s="666"/>
      <c r="DB37" s="666"/>
      <c r="DC37" s="670"/>
      <c r="DD37" s="645">
        <v>333882</v>
      </c>
      <c r="DE37" s="668"/>
      <c r="DF37" s="668"/>
      <c r="DG37" s="668"/>
      <c r="DH37" s="668"/>
      <c r="DI37" s="668"/>
      <c r="DJ37" s="668"/>
      <c r="DK37" s="669"/>
      <c r="DL37" s="645">
        <v>284991</v>
      </c>
      <c r="DM37" s="668"/>
      <c r="DN37" s="668"/>
      <c r="DO37" s="668"/>
      <c r="DP37" s="668"/>
      <c r="DQ37" s="668"/>
      <c r="DR37" s="668"/>
      <c r="DS37" s="668"/>
      <c r="DT37" s="668"/>
      <c r="DU37" s="668"/>
      <c r="DV37" s="669"/>
      <c r="DW37" s="641">
        <v>6.4</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1099466</v>
      </c>
      <c r="S38" s="637"/>
      <c r="T38" s="637"/>
      <c r="U38" s="637"/>
      <c r="V38" s="637"/>
      <c r="W38" s="637"/>
      <c r="X38" s="637"/>
      <c r="Y38" s="638"/>
      <c r="Z38" s="639">
        <v>13.2</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115298</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1626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529759</v>
      </c>
      <c r="CS38" s="637"/>
      <c r="CT38" s="637"/>
      <c r="CU38" s="637"/>
      <c r="CV38" s="637"/>
      <c r="CW38" s="637"/>
      <c r="CX38" s="637"/>
      <c r="CY38" s="638"/>
      <c r="CZ38" s="641">
        <v>6.6</v>
      </c>
      <c r="DA38" s="666"/>
      <c r="DB38" s="666"/>
      <c r="DC38" s="670"/>
      <c r="DD38" s="645">
        <v>451600</v>
      </c>
      <c r="DE38" s="637"/>
      <c r="DF38" s="637"/>
      <c r="DG38" s="637"/>
      <c r="DH38" s="637"/>
      <c r="DI38" s="637"/>
      <c r="DJ38" s="637"/>
      <c r="DK38" s="638"/>
      <c r="DL38" s="645">
        <v>434243</v>
      </c>
      <c r="DM38" s="637"/>
      <c r="DN38" s="637"/>
      <c r="DO38" s="637"/>
      <c r="DP38" s="637"/>
      <c r="DQ38" s="637"/>
      <c r="DR38" s="637"/>
      <c r="DS38" s="637"/>
      <c r="DT38" s="637"/>
      <c r="DU38" s="637"/>
      <c r="DV38" s="638"/>
      <c r="DW38" s="641">
        <v>9.8000000000000007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30542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2462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94868</v>
      </c>
      <c r="CS39" s="668"/>
      <c r="CT39" s="668"/>
      <c r="CU39" s="668"/>
      <c r="CV39" s="668"/>
      <c r="CW39" s="668"/>
      <c r="CX39" s="668"/>
      <c r="CY39" s="669"/>
      <c r="CZ39" s="641">
        <v>1.2</v>
      </c>
      <c r="DA39" s="666"/>
      <c r="DB39" s="666"/>
      <c r="DC39" s="670"/>
      <c r="DD39" s="645">
        <v>94258</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13566</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64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167087</v>
      </c>
      <c r="CS40" s="637"/>
      <c r="CT40" s="637"/>
      <c r="CU40" s="637"/>
      <c r="CV40" s="637"/>
      <c r="CW40" s="637"/>
      <c r="CX40" s="637"/>
      <c r="CY40" s="638"/>
      <c r="CZ40" s="641">
        <v>2.1</v>
      </c>
      <c r="DA40" s="666"/>
      <c r="DB40" s="666"/>
      <c r="DC40" s="670"/>
      <c r="DD40" s="645">
        <v>101087</v>
      </c>
      <c r="DE40" s="637"/>
      <c r="DF40" s="637"/>
      <c r="DG40" s="637"/>
      <c r="DH40" s="637"/>
      <c r="DI40" s="637"/>
      <c r="DJ40" s="637"/>
      <c r="DK40" s="638"/>
      <c r="DL40" s="645">
        <v>101087</v>
      </c>
      <c r="DM40" s="637"/>
      <c r="DN40" s="637"/>
      <c r="DO40" s="637"/>
      <c r="DP40" s="637"/>
      <c r="DQ40" s="637"/>
      <c r="DR40" s="637"/>
      <c r="DS40" s="637"/>
      <c r="DT40" s="637"/>
      <c r="DU40" s="637"/>
      <c r="DV40" s="638"/>
      <c r="DW40" s="641">
        <v>2.2999999999999998</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8328860</v>
      </c>
      <c r="S41" s="709"/>
      <c r="T41" s="709"/>
      <c r="U41" s="709"/>
      <c r="V41" s="709"/>
      <c r="W41" s="709"/>
      <c r="X41" s="709"/>
      <c r="Y41" s="713"/>
      <c r="Z41" s="714">
        <v>100</v>
      </c>
      <c r="AA41" s="714"/>
      <c r="AB41" s="714"/>
      <c r="AC41" s="714"/>
      <c r="AD41" s="715">
        <v>4427549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99056</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430703</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376</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1461047</v>
      </c>
      <c r="CS42" s="668"/>
      <c r="CT42" s="668"/>
      <c r="CU42" s="668"/>
      <c r="CV42" s="668"/>
      <c r="CW42" s="668"/>
      <c r="CX42" s="668"/>
      <c r="CY42" s="669"/>
      <c r="CZ42" s="641">
        <v>18.2</v>
      </c>
      <c r="DA42" s="666"/>
      <c r="DB42" s="666"/>
      <c r="DC42" s="670"/>
      <c r="DD42" s="645">
        <v>101973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13315</v>
      </c>
      <c r="CS43" s="668"/>
      <c r="CT43" s="668"/>
      <c r="CU43" s="668"/>
      <c r="CV43" s="668"/>
      <c r="CW43" s="668"/>
      <c r="CX43" s="668"/>
      <c r="CY43" s="669"/>
      <c r="CZ43" s="641">
        <v>0.2</v>
      </c>
      <c r="DA43" s="666"/>
      <c r="DB43" s="666"/>
      <c r="DC43" s="670"/>
      <c r="DD43" s="645">
        <v>13315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1458145</v>
      </c>
      <c r="CS44" s="637"/>
      <c r="CT44" s="637"/>
      <c r="CU44" s="637"/>
      <c r="CV44" s="637"/>
      <c r="CW44" s="637"/>
      <c r="CX44" s="637"/>
      <c r="CY44" s="638"/>
      <c r="CZ44" s="641">
        <v>18.100000000000001</v>
      </c>
      <c r="DA44" s="642"/>
      <c r="DB44" s="642"/>
      <c r="DC44" s="648"/>
      <c r="DD44" s="645">
        <v>99071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292831</v>
      </c>
      <c r="CS45" s="668"/>
      <c r="CT45" s="668"/>
      <c r="CU45" s="668"/>
      <c r="CV45" s="668"/>
      <c r="CW45" s="668"/>
      <c r="CX45" s="668"/>
      <c r="CY45" s="669"/>
      <c r="CZ45" s="641">
        <v>3.6</v>
      </c>
      <c r="DA45" s="666"/>
      <c r="DB45" s="666"/>
      <c r="DC45" s="670"/>
      <c r="DD45" s="645">
        <v>13857</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1165314</v>
      </c>
      <c r="CS46" s="637"/>
      <c r="CT46" s="637"/>
      <c r="CU46" s="637"/>
      <c r="CV46" s="637"/>
      <c r="CW46" s="637"/>
      <c r="CX46" s="637"/>
      <c r="CY46" s="638"/>
      <c r="CZ46" s="641">
        <v>14.5</v>
      </c>
      <c r="DA46" s="642"/>
      <c r="DB46" s="642"/>
      <c r="DC46" s="648"/>
      <c r="DD46" s="645">
        <v>85214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2902</v>
      </c>
      <c r="CS47" s="668"/>
      <c r="CT47" s="668"/>
      <c r="CU47" s="668"/>
      <c r="CV47" s="668"/>
      <c r="CW47" s="668"/>
      <c r="CX47" s="668"/>
      <c r="CY47" s="669"/>
      <c r="CZ47" s="641">
        <v>0</v>
      </c>
      <c r="DA47" s="666"/>
      <c r="DB47" s="666"/>
      <c r="DC47" s="670"/>
      <c r="DD47" s="645">
        <v>2902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8041813</v>
      </c>
      <c r="CS49" s="695"/>
      <c r="CT49" s="695"/>
      <c r="CU49" s="695"/>
      <c r="CV49" s="695"/>
      <c r="CW49" s="695"/>
      <c r="CX49" s="695"/>
      <c r="CY49" s="724"/>
      <c r="CZ49" s="716">
        <v>100</v>
      </c>
      <c r="DA49" s="725"/>
      <c r="DB49" s="725"/>
      <c r="DC49" s="726"/>
      <c r="DD49" s="727">
        <v>5711063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cDKgm7aDvoxSBnEssksB0MyRLKHm4x+cNTfUT1eYbCev2vftpipuqnOWmOV3Kx1qiR3GCwwD+fnb+hSTZVM7ug==" saltValue="+ZPIkEjVW0nehEWDPjh5c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8336</v>
      </c>
      <c r="R7" s="766"/>
      <c r="S7" s="766"/>
      <c r="T7" s="766"/>
      <c r="U7" s="766"/>
      <c r="V7" s="766">
        <v>8049</v>
      </c>
      <c r="W7" s="766"/>
      <c r="X7" s="766"/>
      <c r="Y7" s="766"/>
      <c r="Z7" s="766"/>
      <c r="AA7" s="766">
        <v>287</v>
      </c>
      <c r="AB7" s="766"/>
      <c r="AC7" s="766"/>
      <c r="AD7" s="766"/>
      <c r="AE7" s="767"/>
      <c r="AF7" s="768">
        <v>225</v>
      </c>
      <c r="AG7" s="769"/>
      <c r="AH7" s="769"/>
      <c r="AI7" s="769"/>
      <c r="AJ7" s="770"/>
      <c r="AK7" s="771">
        <v>408</v>
      </c>
      <c r="AL7" s="772"/>
      <c r="AM7" s="772"/>
      <c r="AN7" s="772"/>
      <c r="AO7" s="772"/>
      <c r="AP7" s="772">
        <v>4995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8329</v>
      </c>
      <c r="R23" s="806"/>
      <c r="S23" s="806"/>
      <c r="T23" s="806"/>
      <c r="U23" s="806"/>
      <c r="V23" s="806">
        <v>8042</v>
      </c>
      <c r="W23" s="806"/>
      <c r="X23" s="806"/>
      <c r="Y23" s="806"/>
      <c r="Z23" s="806"/>
      <c r="AA23" s="806">
        <v>287</v>
      </c>
      <c r="AB23" s="806"/>
      <c r="AC23" s="806"/>
      <c r="AD23" s="806"/>
      <c r="AE23" s="807"/>
      <c r="AF23" s="808">
        <v>225</v>
      </c>
      <c r="AG23" s="806"/>
      <c r="AH23" s="806"/>
      <c r="AI23" s="806"/>
      <c r="AJ23" s="809"/>
      <c r="AK23" s="810"/>
      <c r="AL23" s="811"/>
      <c r="AM23" s="811"/>
      <c r="AN23" s="811"/>
      <c r="AO23" s="811"/>
      <c r="AP23" s="806">
        <v>4995</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1351</v>
      </c>
      <c r="R28" s="836"/>
      <c r="S28" s="836"/>
      <c r="T28" s="836"/>
      <c r="U28" s="836"/>
      <c r="V28" s="836">
        <v>1307</v>
      </c>
      <c r="W28" s="836"/>
      <c r="X28" s="836"/>
      <c r="Y28" s="836"/>
      <c r="Z28" s="836"/>
      <c r="AA28" s="836">
        <v>44</v>
      </c>
      <c r="AB28" s="836"/>
      <c r="AC28" s="836"/>
      <c r="AD28" s="836"/>
      <c r="AE28" s="837"/>
      <c r="AF28" s="838">
        <v>44</v>
      </c>
      <c r="AG28" s="836"/>
      <c r="AH28" s="836"/>
      <c r="AI28" s="836"/>
      <c r="AJ28" s="839"/>
      <c r="AK28" s="840">
        <v>206</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1459</v>
      </c>
      <c r="R29" s="797"/>
      <c r="S29" s="797"/>
      <c r="T29" s="797"/>
      <c r="U29" s="797"/>
      <c r="V29" s="797">
        <v>1394</v>
      </c>
      <c r="W29" s="797"/>
      <c r="X29" s="797"/>
      <c r="Y29" s="797"/>
      <c r="Z29" s="797"/>
      <c r="AA29" s="797">
        <v>65</v>
      </c>
      <c r="AB29" s="797"/>
      <c r="AC29" s="797"/>
      <c r="AD29" s="797"/>
      <c r="AE29" s="798"/>
      <c r="AF29" s="799">
        <v>65</v>
      </c>
      <c r="AG29" s="800"/>
      <c r="AH29" s="800"/>
      <c r="AI29" s="800"/>
      <c r="AJ29" s="801"/>
      <c r="AK29" s="847">
        <v>269</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185</v>
      </c>
      <c r="R30" s="797"/>
      <c r="S30" s="797"/>
      <c r="T30" s="797"/>
      <c r="U30" s="797"/>
      <c r="V30" s="797">
        <v>183</v>
      </c>
      <c r="W30" s="797"/>
      <c r="X30" s="797"/>
      <c r="Y30" s="797"/>
      <c r="Z30" s="797"/>
      <c r="AA30" s="797">
        <v>2</v>
      </c>
      <c r="AB30" s="797"/>
      <c r="AC30" s="797"/>
      <c r="AD30" s="797"/>
      <c r="AE30" s="798"/>
      <c r="AF30" s="799">
        <v>2</v>
      </c>
      <c r="AG30" s="800"/>
      <c r="AH30" s="800"/>
      <c r="AI30" s="800"/>
      <c r="AJ30" s="801"/>
      <c r="AK30" s="847">
        <v>49</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467</v>
      </c>
      <c r="R31" s="797"/>
      <c r="S31" s="797"/>
      <c r="T31" s="797"/>
      <c r="U31" s="797"/>
      <c r="V31" s="797">
        <v>453</v>
      </c>
      <c r="W31" s="797"/>
      <c r="X31" s="797"/>
      <c r="Y31" s="797"/>
      <c r="Z31" s="797"/>
      <c r="AA31" s="797">
        <v>14</v>
      </c>
      <c r="AB31" s="797"/>
      <c r="AC31" s="797"/>
      <c r="AD31" s="797"/>
      <c r="AE31" s="798"/>
      <c r="AF31" s="799">
        <v>30</v>
      </c>
      <c r="AG31" s="800"/>
      <c r="AH31" s="800"/>
      <c r="AI31" s="800"/>
      <c r="AJ31" s="801"/>
      <c r="AK31" s="847">
        <v>344</v>
      </c>
      <c r="AL31" s="843"/>
      <c r="AM31" s="843"/>
      <c r="AN31" s="843"/>
      <c r="AO31" s="843"/>
      <c r="AP31" s="843">
        <v>57</v>
      </c>
      <c r="AQ31" s="843"/>
      <c r="AR31" s="843"/>
      <c r="AS31" s="843"/>
      <c r="AT31" s="843"/>
      <c r="AU31" s="843">
        <v>45</v>
      </c>
      <c r="AV31" s="843"/>
      <c r="AW31" s="843"/>
      <c r="AX31" s="843"/>
      <c r="AY31" s="843"/>
      <c r="AZ31" s="844" t="s">
        <v>487</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425</v>
      </c>
      <c r="R32" s="797"/>
      <c r="S32" s="797"/>
      <c r="T32" s="797"/>
      <c r="U32" s="797"/>
      <c r="V32" s="797">
        <v>399</v>
      </c>
      <c r="W32" s="797"/>
      <c r="X32" s="797"/>
      <c r="Y32" s="797"/>
      <c r="Z32" s="797"/>
      <c r="AA32" s="797">
        <v>26</v>
      </c>
      <c r="AB32" s="797"/>
      <c r="AC32" s="797"/>
      <c r="AD32" s="797"/>
      <c r="AE32" s="798"/>
      <c r="AF32" s="799">
        <v>810</v>
      </c>
      <c r="AG32" s="800"/>
      <c r="AH32" s="800"/>
      <c r="AI32" s="800"/>
      <c r="AJ32" s="801"/>
      <c r="AK32" s="847">
        <v>31</v>
      </c>
      <c r="AL32" s="843"/>
      <c r="AM32" s="843"/>
      <c r="AN32" s="843"/>
      <c r="AO32" s="843"/>
      <c r="AP32" s="843">
        <v>582</v>
      </c>
      <c r="AQ32" s="843"/>
      <c r="AR32" s="843"/>
      <c r="AS32" s="843"/>
      <c r="AT32" s="843"/>
      <c r="AU32" s="843">
        <v>33</v>
      </c>
      <c r="AV32" s="843"/>
      <c r="AW32" s="843"/>
      <c r="AX32" s="843"/>
      <c r="AY32" s="843"/>
      <c r="AZ32" s="844" t="s">
        <v>487</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v>229</v>
      </c>
      <c r="R33" s="797"/>
      <c r="S33" s="797"/>
      <c r="T33" s="797"/>
      <c r="U33" s="797"/>
      <c r="V33" s="797">
        <f>252+1</f>
        <v>253</v>
      </c>
      <c r="W33" s="797"/>
      <c r="X33" s="797"/>
      <c r="Y33" s="797"/>
      <c r="Z33" s="797"/>
      <c r="AA33" s="797">
        <v>-24</v>
      </c>
      <c r="AB33" s="797"/>
      <c r="AC33" s="797"/>
      <c r="AD33" s="797"/>
      <c r="AE33" s="798"/>
      <c r="AF33" s="799">
        <v>41</v>
      </c>
      <c r="AG33" s="800"/>
      <c r="AH33" s="800"/>
      <c r="AI33" s="800"/>
      <c r="AJ33" s="801"/>
      <c r="AK33" s="847">
        <v>115</v>
      </c>
      <c r="AL33" s="843"/>
      <c r="AM33" s="843"/>
      <c r="AN33" s="843"/>
      <c r="AO33" s="843"/>
      <c r="AP33" s="843">
        <v>1477</v>
      </c>
      <c r="AQ33" s="843"/>
      <c r="AR33" s="843"/>
      <c r="AS33" s="843"/>
      <c r="AT33" s="843"/>
      <c r="AU33" s="843">
        <v>893</v>
      </c>
      <c r="AV33" s="843"/>
      <c r="AW33" s="843"/>
      <c r="AX33" s="843"/>
      <c r="AY33" s="843"/>
      <c r="AZ33" s="844" t="s">
        <v>487</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992</v>
      </c>
      <c r="AG63" s="857"/>
      <c r="AH63" s="857"/>
      <c r="AI63" s="857"/>
      <c r="AJ63" s="858"/>
      <c r="AK63" s="859"/>
      <c r="AL63" s="854"/>
      <c r="AM63" s="854"/>
      <c r="AN63" s="854"/>
      <c r="AO63" s="854"/>
      <c r="AP63" s="857">
        <v>2116</v>
      </c>
      <c r="AQ63" s="857"/>
      <c r="AR63" s="857"/>
      <c r="AS63" s="857"/>
      <c r="AT63" s="857"/>
      <c r="AU63" s="857">
        <v>971</v>
      </c>
      <c r="AV63" s="857"/>
      <c r="AW63" s="857"/>
      <c r="AX63" s="857"/>
      <c r="AY63" s="857"/>
      <c r="AZ63" s="861"/>
      <c r="BA63" s="861"/>
      <c r="BB63" s="861"/>
      <c r="BC63" s="861"/>
      <c r="BD63" s="861"/>
      <c r="BE63" s="862"/>
      <c r="BF63" s="862"/>
      <c r="BG63" s="862"/>
      <c r="BH63" s="862"/>
      <c r="BI63" s="863"/>
      <c r="BJ63" s="864" t="s">
        <v>121</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545</v>
      </c>
      <c r="C68" s="883"/>
      <c r="D68" s="883"/>
      <c r="E68" s="883"/>
      <c r="F68" s="883"/>
      <c r="G68" s="883"/>
      <c r="H68" s="883"/>
      <c r="I68" s="883"/>
      <c r="J68" s="883"/>
      <c r="K68" s="883"/>
      <c r="L68" s="883"/>
      <c r="M68" s="883"/>
      <c r="N68" s="883"/>
      <c r="O68" s="883"/>
      <c r="P68" s="884"/>
      <c r="Q68" s="885">
        <v>5618</v>
      </c>
      <c r="R68" s="879"/>
      <c r="S68" s="879"/>
      <c r="T68" s="879"/>
      <c r="U68" s="879"/>
      <c r="V68" s="879">
        <v>5520</v>
      </c>
      <c r="W68" s="879"/>
      <c r="X68" s="879"/>
      <c r="Y68" s="879"/>
      <c r="Z68" s="879"/>
      <c r="AA68" s="879">
        <v>98</v>
      </c>
      <c r="AB68" s="879"/>
      <c r="AC68" s="879"/>
      <c r="AD68" s="879"/>
      <c r="AE68" s="879"/>
      <c r="AF68" s="879">
        <v>98</v>
      </c>
      <c r="AG68" s="879"/>
      <c r="AH68" s="879"/>
      <c r="AI68" s="879"/>
      <c r="AJ68" s="879"/>
      <c r="AK68" s="879">
        <v>178</v>
      </c>
      <c r="AL68" s="879"/>
      <c r="AM68" s="879"/>
      <c r="AN68" s="879"/>
      <c r="AO68" s="879"/>
      <c r="AP68" s="879">
        <v>4115</v>
      </c>
      <c r="AQ68" s="879"/>
      <c r="AR68" s="879"/>
      <c r="AS68" s="879"/>
      <c r="AT68" s="879"/>
      <c r="AU68" s="879">
        <v>402</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546</v>
      </c>
      <c r="C69" s="887"/>
      <c r="D69" s="887"/>
      <c r="E69" s="887"/>
      <c r="F69" s="887"/>
      <c r="G69" s="887"/>
      <c r="H69" s="887"/>
      <c r="I69" s="887"/>
      <c r="J69" s="887"/>
      <c r="K69" s="887"/>
      <c r="L69" s="887"/>
      <c r="M69" s="887"/>
      <c r="N69" s="887"/>
      <c r="O69" s="887"/>
      <c r="P69" s="888"/>
      <c r="Q69" s="889">
        <v>10670</v>
      </c>
      <c r="R69" s="843"/>
      <c r="S69" s="843"/>
      <c r="T69" s="843"/>
      <c r="U69" s="843"/>
      <c r="V69" s="843">
        <v>10603</v>
      </c>
      <c r="W69" s="843"/>
      <c r="X69" s="843"/>
      <c r="Y69" s="843"/>
      <c r="Z69" s="843"/>
      <c r="AA69" s="843">
        <v>67</v>
      </c>
      <c r="AB69" s="843"/>
      <c r="AC69" s="843"/>
      <c r="AD69" s="843"/>
      <c r="AE69" s="843"/>
      <c r="AF69" s="843">
        <v>67</v>
      </c>
      <c r="AG69" s="843"/>
      <c r="AH69" s="843"/>
      <c r="AI69" s="843"/>
      <c r="AJ69" s="843"/>
      <c r="AK69" s="843">
        <v>0</v>
      </c>
      <c r="AL69" s="843"/>
      <c r="AM69" s="843"/>
      <c r="AN69" s="843"/>
      <c r="AO69" s="843"/>
      <c r="AP69" s="843"/>
      <c r="AQ69" s="843"/>
      <c r="AR69" s="843"/>
      <c r="AS69" s="843"/>
      <c r="AT69" s="843"/>
      <c r="AU69" s="843"/>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547</v>
      </c>
      <c r="C70" s="887"/>
      <c r="D70" s="887"/>
      <c r="E70" s="887"/>
      <c r="F70" s="887"/>
      <c r="G70" s="887"/>
      <c r="H70" s="887"/>
      <c r="I70" s="887"/>
      <c r="J70" s="887"/>
      <c r="K70" s="887"/>
      <c r="L70" s="887"/>
      <c r="M70" s="887"/>
      <c r="N70" s="887"/>
      <c r="O70" s="887"/>
      <c r="P70" s="888"/>
      <c r="Q70" s="889">
        <v>860</v>
      </c>
      <c r="R70" s="843"/>
      <c r="S70" s="843"/>
      <c r="T70" s="843"/>
      <c r="U70" s="843"/>
      <c r="V70" s="843">
        <v>858</v>
      </c>
      <c r="W70" s="843"/>
      <c r="X70" s="843"/>
      <c r="Y70" s="843"/>
      <c r="Z70" s="843"/>
      <c r="AA70" s="843">
        <v>2</v>
      </c>
      <c r="AB70" s="843"/>
      <c r="AC70" s="843"/>
      <c r="AD70" s="843"/>
      <c r="AE70" s="843"/>
      <c r="AF70" s="843">
        <v>2</v>
      </c>
      <c r="AG70" s="843"/>
      <c r="AH70" s="843"/>
      <c r="AI70" s="843"/>
      <c r="AJ70" s="843"/>
      <c r="AK70" s="843">
        <v>2</v>
      </c>
      <c r="AL70" s="843"/>
      <c r="AM70" s="843"/>
      <c r="AN70" s="843"/>
      <c r="AO70" s="843"/>
      <c r="AP70" s="843"/>
      <c r="AQ70" s="843"/>
      <c r="AR70" s="843"/>
      <c r="AS70" s="843"/>
      <c r="AT70" s="843"/>
      <c r="AU70" s="843"/>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548</v>
      </c>
      <c r="C71" s="887"/>
      <c r="D71" s="887"/>
      <c r="E71" s="887"/>
      <c r="F71" s="887"/>
      <c r="G71" s="887"/>
      <c r="H71" s="887"/>
      <c r="I71" s="887"/>
      <c r="J71" s="887"/>
      <c r="K71" s="887"/>
      <c r="L71" s="887"/>
      <c r="M71" s="887"/>
      <c r="N71" s="887"/>
      <c r="O71" s="887"/>
      <c r="P71" s="888"/>
      <c r="Q71" s="889">
        <v>243</v>
      </c>
      <c r="R71" s="843"/>
      <c r="S71" s="843"/>
      <c r="T71" s="843"/>
      <c r="U71" s="843"/>
      <c r="V71" s="843">
        <v>238</v>
      </c>
      <c r="W71" s="843"/>
      <c r="X71" s="843"/>
      <c r="Y71" s="843"/>
      <c r="Z71" s="843"/>
      <c r="AA71" s="843">
        <v>5</v>
      </c>
      <c r="AB71" s="843"/>
      <c r="AC71" s="843"/>
      <c r="AD71" s="843"/>
      <c r="AE71" s="843"/>
      <c r="AF71" s="843">
        <v>5</v>
      </c>
      <c r="AG71" s="843"/>
      <c r="AH71" s="843"/>
      <c r="AI71" s="843"/>
      <c r="AJ71" s="843"/>
      <c r="AK71" s="843">
        <v>3</v>
      </c>
      <c r="AL71" s="843"/>
      <c r="AM71" s="843"/>
      <c r="AN71" s="843"/>
      <c r="AO71" s="843"/>
      <c r="AP71" s="843"/>
      <c r="AQ71" s="843"/>
      <c r="AR71" s="843"/>
      <c r="AS71" s="843"/>
      <c r="AT71" s="843"/>
      <c r="AU71" s="843"/>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549</v>
      </c>
      <c r="C72" s="887"/>
      <c r="D72" s="887"/>
      <c r="E72" s="887"/>
      <c r="F72" s="887"/>
      <c r="G72" s="887"/>
      <c r="H72" s="887"/>
      <c r="I72" s="887"/>
      <c r="J72" s="887"/>
      <c r="K72" s="887"/>
      <c r="L72" s="887"/>
      <c r="M72" s="887"/>
      <c r="N72" s="887"/>
      <c r="O72" s="887"/>
      <c r="P72" s="888"/>
      <c r="Q72" s="889">
        <v>967</v>
      </c>
      <c r="R72" s="843"/>
      <c r="S72" s="843"/>
      <c r="T72" s="843"/>
      <c r="U72" s="843"/>
      <c r="V72" s="843">
        <v>732</v>
      </c>
      <c r="W72" s="843"/>
      <c r="X72" s="843"/>
      <c r="Y72" s="843"/>
      <c r="Z72" s="843"/>
      <c r="AA72" s="843">
        <v>236</v>
      </c>
      <c r="AB72" s="843"/>
      <c r="AC72" s="843"/>
      <c r="AD72" s="843"/>
      <c r="AE72" s="843"/>
      <c r="AF72" s="843">
        <v>236</v>
      </c>
      <c r="AG72" s="843"/>
      <c r="AH72" s="843"/>
      <c r="AI72" s="843"/>
      <c r="AJ72" s="843"/>
      <c r="AK72" s="843">
        <v>510</v>
      </c>
      <c r="AL72" s="843"/>
      <c r="AM72" s="843"/>
      <c r="AN72" s="843"/>
      <c r="AO72" s="843"/>
      <c r="AP72" s="843"/>
      <c r="AQ72" s="843"/>
      <c r="AR72" s="843"/>
      <c r="AS72" s="843"/>
      <c r="AT72" s="843"/>
      <c r="AU72" s="843"/>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550</v>
      </c>
      <c r="C73" s="887"/>
      <c r="D73" s="887"/>
      <c r="E73" s="887"/>
      <c r="F73" s="887"/>
      <c r="G73" s="887"/>
      <c r="H73" s="887"/>
      <c r="I73" s="887"/>
      <c r="J73" s="887"/>
      <c r="K73" s="887"/>
      <c r="L73" s="887"/>
      <c r="M73" s="887"/>
      <c r="N73" s="887"/>
      <c r="O73" s="887"/>
      <c r="P73" s="888"/>
      <c r="Q73" s="889">
        <v>294625</v>
      </c>
      <c r="R73" s="843"/>
      <c r="S73" s="843"/>
      <c r="T73" s="843"/>
      <c r="U73" s="843"/>
      <c r="V73" s="843">
        <v>290389</v>
      </c>
      <c r="W73" s="843"/>
      <c r="X73" s="843"/>
      <c r="Y73" s="843"/>
      <c r="Z73" s="843"/>
      <c r="AA73" s="843">
        <v>4236</v>
      </c>
      <c r="AB73" s="843"/>
      <c r="AC73" s="843"/>
      <c r="AD73" s="843"/>
      <c r="AE73" s="843"/>
      <c r="AF73" s="843">
        <v>4236</v>
      </c>
      <c r="AG73" s="843"/>
      <c r="AH73" s="843"/>
      <c r="AI73" s="843"/>
      <c r="AJ73" s="843"/>
      <c r="AK73" s="843">
        <v>5909</v>
      </c>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4644</v>
      </c>
      <c r="AG88" s="857"/>
      <c r="AH88" s="857"/>
      <c r="AI88" s="857"/>
      <c r="AJ88" s="857"/>
      <c r="AK88" s="854"/>
      <c r="AL88" s="854"/>
      <c r="AM88" s="854"/>
      <c r="AN88" s="854"/>
      <c r="AO88" s="854"/>
      <c r="AP88" s="857">
        <v>4115</v>
      </c>
      <c r="AQ88" s="857"/>
      <c r="AR88" s="857"/>
      <c r="AS88" s="857"/>
      <c r="AT88" s="857"/>
      <c r="AU88" s="857">
        <v>402</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494699</v>
      </c>
      <c r="AB110" s="913"/>
      <c r="AC110" s="913"/>
      <c r="AD110" s="913"/>
      <c r="AE110" s="914"/>
      <c r="AF110" s="915">
        <v>497777</v>
      </c>
      <c r="AG110" s="913"/>
      <c r="AH110" s="913"/>
      <c r="AI110" s="913"/>
      <c r="AJ110" s="914"/>
      <c r="AK110" s="915">
        <v>419843</v>
      </c>
      <c r="AL110" s="913"/>
      <c r="AM110" s="913"/>
      <c r="AN110" s="913"/>
      <c r="AO110" s="914"/>
      <c r="AP110" s="916">
        <v>10.5</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4216949</v>
      </c>
      <c r="BR110" s="944"/>
      <c r="BS110" s="944"/>
      <c r="BT110" s="944"/>
      <c r="BU110" s="944"/>
      <c r="BV110" s="944">
        <v>4447638</v>
      </c>
      <c r="BW110" s="944"/>
      <c r="BX110" s="944"/>
      <c r="BY110" s="944"/>
      <c r="BZ110" s="944"/>
      <c r="CA110" s="944">
        <v>4995483</v>
      </c>
      <c r="CB110" s="944"/>
      <c r="CC110" s="944"/>
      <c r="CD110" s="944"/>
      <c r="CE110" s="944"/>
      <c r="CF110" s="957">
        <v>124.6</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925</v>
      </c>
      <c r="BR111" s="939"/>
      <c r="BS111" s="939"/>
      <c r="BT111" s="939"/>
      <c r="BU111" s="939"/>
      <c r="BV111" s="939">
        <v>722</v>
      </c>
      <c r="BW111" s="939"/>
      <c r="BX111" s="939"/>
      <c r="BY111" s="939"/>
      <c r="BZ111" s="939"/>
      <c r="CA111" s="939">
        <v>518</v>
      </c>
      <c r="CB111" s="939"/>
      <c r="CC111" s="939"/>
      <c r="CD111" s="939"/>
      <c r="CE111" s="939"/>
      <c r="CF111" s="933">
        <v>0</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1360381</v>
      </c>
      <c r="BR112" s="939"/>
      <c r="BS112" s="939"/>
      <c r="BT112" s="939"/>
      <c r="BU112" s="939"/>
      <c r="BV112" s="939">
        <v>1054295</v>
      </c>
      <c r="BW112" s="939"/>
      <c r="BX112" s="939"/>
      <c r="BY112" s="939"/>
      <c r="BZ112" s="939"/>
      <c r="CA112" s="939">
        <v>970768</v>
      </c>
      <c r="CB112" s="939"/>
      <c r="CC112" s="939"/>
      <c r="CD112" s="939"/>
      <c r="CE112" s="939"/>
      <c r="CF112" s="933">
        <v>24.2</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141142</v>
      </c>
      <c r="AB113" s="951"/>
      <c r="AC113" s="951"/>
      <c r="AD113" s="951"/>
      <c r="AE113" s="952"/>
      <c r="AF113" s="953">
        <v>132934</v>
      </c>
      <c r="AG113" s="951"/>
      <c r="AH113" s="951"/>
      <c r="AI113" s="951"/>
      <c r="AJ113" s="952"/>
      <c r="AK113" s="953">
        <v>111430</v>
      </c>
      <c r="AL113" s="951"/>
      <c r="AM113" s="951"/>
      <c r="AN113" s="951"/>
      <c r="AO113" s="952"/>
      <c r="AP113" s="954">
        <v>2.8</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724176</v>
      </c>
      <c r="BR113" s="939"/>
      <c r="BS113" s="939"/>
      <c r="BT113" s="939"/>
      <c r="BU113" s="939"/>
      <c r="BV113" s="939">
        <v>411441</v>
      </c>
      <c r="BW113" s="939"/>
      <c r="BX113" s="939"/>
      <c r="BY113" s="939"/>
      <c r="BZ113" s="939"/>
      <c r="CA113" s="939">
        <v>402407</v>
      </c>
      <c r="CB113" s="939"/>
      <c r="CC113" s="939"/>
      <c r="CD113" s="939"/>
      <c r="CE113" s="939"/>
      <c r="CF113" s="933">
        <v>10</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52593</v>
      </c>
      <c r="AB114" s="972"/>
      <c r="AC114" s="972"/>
      <c r="AD114" s="972"/>
      <c r="AE114" s="973"/>
      <c r="AF114" s="974">
        <v>39716</v>
      </c>
      <c r="AG114" s="972"/>
      <c r="AH114" s="972"/>
      <c r="AI114" s="972"/>
      <c r="AJ114" s="973"/>
      <c r="AK114" s="974">
        <v>37363</v>
      </c>
      <c r="AL114" s="972"/>
      <c r="AM114" s="972"/>
      <c r="AN114" s="972"/>
      <c r="AO114" s="973"/>
      <c r="AP114" s="975">
        <v>0.9</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754759</v>
      </c>
      <c r="BR114" s="939"/>
      <c r="BS114" s="939"/>
      <c r="BT114" s="939"/>
      <c r="BU114" s="939"/>
      <c r="BV114" s="939">
        <v>759174</v>
      </c>
      <c r="BW114" s="939"/>
      <c r="BX114" s="939"/>
      <c r="BY114" s="939"/>
      <c r="BZ114" s="939"/>
      <c r="CA114" s="939">
        <v>767201</v>
      </c>
      <c r="CB114" s="939"/>
      <c r="CC114" s="939"/>
      <c r="CD114" s="939"/>
      <c r="CE114" s="939"/>
      <c r="CF114" s="933">
        <v>19.100000000000001</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4230</v>
      </c>
      <c r="AB115" s="951"/>
      <c r="AC115" s="951"/>
      <c r="AD115" s="951"/>
      <c r="AE115" s="952"/>
      <c r="AF115" s="953">
        <v>3243</v>
      </c>
      <c r="AG115" s="951"/>
      <c r="AH115" s="951"/>
      <c r="AI115" s="951"/>
      <c r="AJ115" s="952"/>
      <c r="AK115" s="953">
        <v>2905</v>
      </c>
      <c r="AL115" s="951"/>
      <c r="AM115" s="951"/>
      <c r="AN115" s="951"/>
      <c r="AO115" s="952"/>
      <c r="AP115" s="954">
        <v>0.1</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355</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692664</v>
      </c>
      <c r="AB117" s="992"/>
      <c r="AC117" s="992"/>
      <c r="AD117" s="992"/>
      <c r="AE117" s="993"/>
      <c r="AF117" s="994">
        <v>673670</v>
      </c>
      <c r="AG117" s="992"/>
      <c r="AH117" s="992"/>
      <c r="AI117" s="992"/>
      <c r="AJ117" s="993"/>
      <c r="AK117" s="994">
        <v>571541</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441</v>
      </c>
      <c r="BP119" s="1018"/>
      <c r="BQ119" s="1012">
        <v>7057545</v>
      </c>
      <c r="BR119" s="1013"/>
      <c r="BS119" s="1013"/>
      <c r="BT119" s="1013"/>
      <c r="BU119" s="1013"/>
      <c r="BV119" s="1013">
        <v>6673270</v>
      </c>
      <c r="BW119" s="1013"/>
      <c r="BX119" s="1013"/>
      <c r="BY119" s="1013"/>
      <c r="BZ119" s="1013"/>
      <c r="CA119" s="1013">
        <v>7136377</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925</v>
      </c>
      <c r="DH119" s="999"/>
      <c r="DI119" s="999"/>
      <c r="DJ119" s="999"/>
      <c r="DK119" s="1000"/>
      <c r="DL119" s="998">
        <v>722</v>
      </c>
      <c r="DM119" s="999"/>
      <c r="DN119" s="999"/>
      <c r="DO119" s="999"/>
      <c r="DP119" s="1000"/>
      <c r="DQ119" s="998">
        <v>518</v>
      </c>
      <c r="DR119" s="999"/>
      <c r="DS119" s="999"/>
      <c r="DT119" s="999"/>
      <c r="DU119" s="1000"/>
      <c r="DV119" s="1001">
        <v>0</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2939237</v>
      </c>
      <c r="BR120" s="944"/>
      <c r="BS120" s="944"/>
      <c r="BT120" s="944"/>
      <c r="BU120" s="944"/>
      <c r="BV120" s="944">
        <v>2510634</v>
      </c>
      <c r="BW120" s="944"/>
      <c r="BX120" s="944"/>
      <c r="BY120" s="944"/>
      <c r="BZ120" s="944"/>
      <c r="CA120" s="944">
        <v>2206814</v>
      </c>
      <c r="CB120" s="944"/>
      <c r="CC120" s="944"/>
      <c r="CD120" s="944"/>
      <c r="CE120" s="944"/>
      <c r="CF120" s="957">
        <v>55.1</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1246541</v>
      </c>
      <c r="DH120" s="944"/>
      <c r="DI120" s="944"/>
      <c r="DJ120" s="944"/>
      <c r="DK120" s="944"/>
      <c r="DL120" s="944">
        <v>945664</v>
      </c>
      <c r="DM120" s="944"/>
      <c r="DN120" s="944"/>
      <c r="DO120" s="944"/>
      <c r="DP120" s="944"/>
      <c r="DQ120" s="944">
        <v>892994</v>
      </c>
      <c r="DR120" s="944"/>
      <c r="DS120" s="944"/>
      <c r="DT120" s="944"/>
      <c r="DU120" s="944"/>
      <c r="DV120" s="945">
        <v>22.3</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7737</v>
      </c>
      <c r="BR121" s="939"/>
      <c r="BS121" s="939"/>
      <c r="BT121" s="939"/>
      <c r="BU121" s="939"/>
      <c r="BV121" s="939">
        <v>6085</v>
      </c>
      <c r="BW121" s="939"/>
      <c r="BX121" s="939"/>
      <c r="BY121" s="939"/>
      <c r="BZ121" s="939"/>
      <c r="CA121" s="939">
        <v>4047</v>
      </c>
      <c r="CB121" s="939"/>
      <c r="CC121" s="939"/>
      <c r="CD121" s="939"/>
      <c r="CE121" s="939"/>
      <c r="CF121" s="933">
        <v>0.1</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19484</v>
      </c>
      <c r="DH121" s="939"/>
      <c r="DI121" s="939"/>
      <c r="DJ121" s="939"/>
      <c r="DK121" s="939"/>
      <c r="DL121" s="939">
        <v>49462</v>
      </c>
      <c r="DM121" s="939"/>
      <c r="DN121" s="939"/>
      <c r="DO121" s="939"/>
      <c r="DP121" s="939"/>
      <c r="DQ121" s="939">
        <v>44614</v>
      </c>
      <c r="DR121" s="939"/>
      <c r="DS121" s="939"/>
      <c r="DT121" s="939"/>
      <c r="DU121" s="939"/>
      <c r="DV121" s="940">
        <v>1.1000000000000001</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4676099</v>
      </c>
      <c r="BR122" s="1013"/>
      <c r="BS122" s="1013"/>
      <c r="BT122" s="1013"/>
      <c r="BU122" s="1013"/>
      <c r="BV122" s="1013">
        <v>4674616</v>
      </c>
      <c r="BW122" s="1013"/>
      <c r="BX122" s="1013"/>
      <c r="BY122" s="1013"/>
      <c r="BZ122" s="1013"/>
      <c r="CA122" s="1013">
        <v>5108694</v>
      </c>
      <c r="CB122" s="1013"/>
      <c r="CC122" s="1013"/>
      <c r="CD122" s="1013"/>
      <c r="CE122" s="1013"/>
      <c r="CF122" s="1030">
        <v>127.4</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v>94356</v>
      </c>
      <c r="DH122" s="939"/>
      <c r="DI122" s="939"/>
      <c r="DJ122" s="939"/>
      <c r="DK122" s="939"/>
      <c r="DL122" s="939">
        <v>59169</v>
      </c>
      <c r="DM122" s="939"/>
      <c r="DN122" s="939"/>
      <c r="DO122" s="939"/>
      <c r="DP122" s="939"/>
      <c r="DQ122" s="939">
        <v>33160</v>
      </c>
      <c r="DR122" s="939"/>
      <c r="DS122" s="939"/>
      <c r="DT122" s="939"/>
      <c r="DU122" s="939"/>
      <c r="DV122" s="940">
        <v>0.8</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7623073</v>
      </c>
      <c r="BR123" s="1077"/>
      <c r="BS123" s="1077"/>
      <c r="BT123" s="1077"/>
      <c r="BU123" s="1077"/>
      <c r="BV123" s="1077">
        <v>7191335</v>
      </c>
      <c r="BW123" s="1077"/>
      <c r="BX123" s="1077"/>
      <c r="BY123" s="1077"/>
      <c r="BZ123" s="1077"/>
      <c r="CA123" s="1077">
        <v>7319555</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v>154</v>
      </c>
      <c r="AB124" s="972"/>
      <c r="AC124" s="972"/>
      <c r="AD124" s="972"/>
      <c r="AE124" s="973"/>
      <c r="AF124" s="974" t="s">
        <v>121</v>
      </c>
      <c r="AG124" s="972"/>
      <c r="AH124" s="972"/>
      <c r="AI124" s="972"/>
      <c r="AJ124" s="973"/>
      <c r="AK124" s="974">
        <v>649</v>
      </c>
      <c r="AL124" s="972"/>
      <c r="AM124" s="972"/>
      <c r="AN124" s="972"/>
      <c r="AO124" s="973"/>
      <c r="AP124" s="975">
        <v>0</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121</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4076</v>
      </c>
      <c r="AB127" s="972"/>
      <c r="AC127" s="972"/>
      <c r="AD127" s="972"/>
      <c r="AE127" s="973"/>
      <c r="AF127" s="974">
        <v>3243</v>
      </c>
      <c r="AG127" s="972"/>
      <c r="AH127" s="972"/>
      <c r="AI127" s="972"/>
      <c r="AJ127" s="973"/>
      <c r="AK127" s="974">
        <v>2256</v>
      </c>
      <c r="AL127" s="972"/>
      <c r="AM127" s="972"/>
      <c r="AN127" s="972"/>
      <c r="AO127" s="973"/>
      <c r="AP127" s="975">
        <v>0.1</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8204</v>
      </c>
      <c r="AB128" s="1059"/>
      <c r="AC128" s="1059"/>
      <c r="AD128" s="1059"/>
      <c r="AE128" s="1060"/>
      <c r="AF128" s="1061">
        <v>2603</v>
      </c>
      <c r="AG128" s="1059"/>
      <c r="AH128" s="1059"/>
      <c r="AI128" s="1059"/>
      <c r="AJ128" s="1060"/>
      <c r="AK128" s="1061">
        <v>310</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v>355</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4463177</v>
      </c>
      <c r="AB129" s="972"/>
      <c r="AC129" s="972"/>
      <c r="AD129" s="972"/>
      <c r="AE129" s="973"/>
      <c r="AF129" s="974">
        <v>4335583</v>
      </c>
      <c r="AG129" s="972"/>
      <c r="AH129" s="972"/>
      <c r="AI129" s="972"/>
      <c r="AJ129" s="973"/>
      <c r="AK129" s="974">
        <v>4410535</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492506</v>
      </c>
      <c r="AB130" s="972"/>
      <c r="AC130" s="972"/>
      <c r="AD130" s="972"/>
      <c r="AE130" s="973"/>
      <c r="AF130" s="974">
        <v>464737</v>
      </c>
      <c r="AG130" s="972"/>
      <c r="AH130" s="972"/>
      <c r="AI130" s="972"/>
      <c r="AJ130" s="973"/>
      <c r="AK130" s="974">
        <v>402095</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4.7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3970671</v>
      </c>
      <c r="AB131" s="999"/>
      <c r="AC131" s="999"/>
      <c r="AD131" s="999"/>
      <c r="AE131" s="1000"/>
      <c r="AF131" s="998">
        <v>3870846</v>
      </c>
      <c r="AG131" s="999"/>
      <c r="AH131" s="999"/>
      <c r="AI131" s="999"/>
      <c r="AJ131" s="1000"/>
      <c r="AK131" s="998">
        <v>4008440</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4.8342962690000002</v>
      </c>
      <c r="AB132" s="1110"/>
      <c r="AC132" s="1110"/>
      <c r="AD132" s="1110"/>
      <c r="AE132" s="1111"/>
      <c r="AF132" s="1112">
        <v>5.3303593060000001</v>
      </c>
      <c r="AG132" s="1110"/>
      <c r="AH132" s="1110"/>
      <c r="AI132" s="1110"/>
      <c r="AJ132" s="1111"/>
      <c r="AK132" s="1112">
        <v>4.2194968619999997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4</v>
      </c>
      <c r="AB133" s="1093"/>
      <c r="AC133" s="1093"/>
      <c r="AD133" s="1093"/>
      <c r="AE133" s="1094"/>
      <c r="AF133" s="1092">
        <v>4.5</v>
      </c>
      <c r="AG133" s="1093"/>
      <c r="AH133" s="1093"/>
      <c r="AI133" s="1093"/>
      <c r="AJ133" s="1094"/>
      <c r="AK133" s="1092">
        <v>4.7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QrSmFM+lNYeg+B1rgAL2CFWuEp7TAhP2p92QUxQgeQWNFW23I17slMbQ13jn3dR1O28AFa88MczyyqyQxa57A==" saltValue="jo0fxYWikNItBEppg29Cs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7dRXrknYN3XkASG8e9mwhbGKX3ssLIQ2bpT74djT4YtuBW/ELPhgr8JnQGiy8LdNgI0cOsfR3mdwTILQjaO5DA==" saltValue="x45L+m3q5EnGjlQ/rsGGb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R8ijVFdH93hWM4PH41E9JxBlP4s8XLp0FZ4PTkkWtGzFflKRiIH6rJwb7S7ifW38Nw1BzyUGAdmYNM+wUDOPCQ==" saltValue="2SC7elNFBFkjJtRYy5KVM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 x14ac:dyDescent="0.2">
      <c r="A8" s="247"/>
      <c r="AK8" s="256"/>
      <c r="AL8" s="257"/>
      <c r="AM8" s="257"/>
      <c r="AN8" s="258"/>
      <c r="AO8" s="1128"/>
      <c r="AP8" s="259" t="s">
        <v>480</v>
      </c>
      <c r="AQ8" s="260" t="s">
        <v>481</v>
      </c>
      <c r="AR8" s="261" t="s">
        <v>482</v>
      </c>
    </row>
    <row r="9" spans="1:46" ht="13" x14ac:dyDescent="0.2">
      <c r="A9" s="247"/>
      <c r="AK9" s="1129" t="s">
        <v>483</v>
      </c>
      <c r="AL9" s="1130"/>
      <c r="AM9" s="1130"/>
      <c r="AN9" s="1131"/>
      <c r="AO9" s="262">
        <v>1843691</v>
      </c>
      <c r="AP9" s="262">
        <v>168898</v>
      </c>
      <c r="AQ9" s="263">
        <v>118131</v>
      </c>
      <c r="AR9" s="264">
        <v>43</v>
      </c>
    </row>
    <row r="10" spans="1:46" ht="13.5" customHeight="1" x14ac:dyDescent="0.2">
      <c r="A10" s="247"/>
      <c r="AK10" s="1129" t="s">
        <v>484</v>
      </c>
      <c r="AL10" s="1130"/>
      <c r="AM10" s="1130"/>
      <c r="AN10" s="1131"/>
      <c r="AO10" s="265">
        <v>157416</v>
      </c>
      <c r="AP10" s="265">
        <v>14421</v>
      </c>
      <c r="AQ10" s="266">
        <v>19338</v>
      </c>
      <c r="AR10" s="267">
        <v>-25.4</v>
      </c>
    </row>
    <row r="11" spans="1:46" ht="13.5" customHeight="1" x14ac:dyDescent="0.2">
      <c r="A11" s="247"/>
      <c r="AK11" s="1129" t="s">
        <v>485</v>
      </c>
      <c r="AL11" s="1130"/>
      <c r="AM11" s="1130"/>
      <c r="AN11" s="1131"/>
      <c r="AO11" s="265">
        <v>59903</v>
      </c>
      <c r="AP11" s="265">
        <v>5488</v>
      </c>
      <c r="AQ11" s="266">
        <v>1486</v>
      </c>
      <c r="AR11" s="267">
        <v>269.3</v>
      </c>
    </row>
    <row r="12" spans="1:46" ht="13.5" customHeight="1" x14ac:dyDescent="0.2">
      <c r="A12" s="247"/>
      <c r="AK12" s="1129" t="s">
        <v>486</v>
      </c>
      <c r="AL12" s="1130"/>
      <c r="AM12" s="1130"/>
      <c r="AN12" s="1131"/>
      <c r="AO12" s="265" t="s">
        <v>487</v>
      </c>
      <c r="AP12" s="265" t="s">
        <v>487</v>
      </c>
      <c r="AQ12" s="266" t="s">
        <v>487</v>
      </c>
      <c r="AR12" s="267" t="s">
        <v>487</v>
      </c>
    </row>
    <row r="13" spans="1:46" ht="13.5" customHeight="1" x14ac:dyDescent="0.2">
      <c r="A13" s="247"/>
      <c r="AK13" s="1129" t="s">
        <v>488</v>
      </c>
      <c r="AL13" s="1130"/>
      <c r="AM13" s="1130"/>
      <c r="AN13" s="1131"/>
      <c r="AO13" s="265">
        <v>51491</v>
      </c>
      <c r="AP13" s="265">
        <v>4717</v>
      </c>
      <c r="AQ13" s="266">
        <v>4880</v>
      </c>
      <c r="AR13" s="267">
        <v>-3.3</v>
      </c>
    </row>
    <row r="14" spans="1:46" ht="13.5" customHeight="1" x14ac:dyDescent="0.2">
      <c r="A14" s="247"/>
      <c r="AK14" s="1129" t="s">
        <v>489</v>
      </c>
      <c r="AL14" s="1130"/>
      <c r="AM14" s="1130"/>
      <c r="AN14" s="1131"/>
      <c r="AO14" s="265">
        <v>13315</v>
      </c>
      <c r="AP14" s="265">
        <v>1220</v>
      </c>
      <c r="AQ14" s="266">
        <v>1912</v>
      </c>
      <c r="AR14" s="267">
        <v>-36.200000000000003</v>
      </c>
    </row>
    <row r="15" spans="1:46" ht="13.5" customHeight="1" x14ac:dyDescent="0.2">
      <c r="A15" s="247"/>
      <c r="AK15" s="1132" t="s">
        <v>490</v>
      </c>
      <c r="AL15" s="1133"/>
      <c r="AM15" s="1133"/>
      <c r="AN15" s="1134"/>
      <c r="AO15" s="265">
        <v>-105755</v>
      </c>
      <c r="AP15" s="265">
        <v>-9688</v>
      </c>
      <c r="AQ15" s="266">
        <v>-7094</v>
      </c>
      <c r="AR15" s="267">
        <v>36.6</v>
      </c>
    </row>
    <row r="16" spans="1:46" ht="13" x14ac:dyDescent="0.2">
      <c r="A16" s="247"/>
      <c r="AK16" s="1132" t="s">
        <v>177</v>
      </c>
      <c r="AL16" s="1133"/>
      <c r="AM16" s="1133"/>
      <c r="AN16" s="1134"/>
      <c r="AO16" s="265">
        <v>2020061</v>
      </c>
      <c r="AP16" s="265">
        <v>185055</v>
      </c>
      <c r="AQ16" s="266">
        <v>138653</v>
      </c>
      <c r="AR16" s="267">
        <v>33.5</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35" t="s">
        <v>495</v>
      </c>
      <c r="AL21" s="1136"/>
      <c r="AM21" s="1136"/>
      <c r="AN21" s="1137"/>
      <c r="AO21" s="277">
        <v>15.3</v>
      </c>
      <c r="AP21" s="278">
        <v>11.03</v>
      </c>
      <c r="AQ21" s="279">
        <v>4.2699999999999996</v>
      </c>
      <c r="AS21" s="280"/>
      <c r="AT21" s="276"/>
    </row>
    <row r="22" spans="1:46" s="248" customFormat="1" ht="13" x14ac:dyDescent="0.2">
      <c r="A22" s="276"/>
      <c r="AK22" s="1135" t="s">
        <v>496</v>
      </c>
      <c r="AL22" s="1136"/>
      <c r="AM22" s="1136"/>
      <c r="AN22" s="1137"/>
      <c r="AO22" s="281">
        <v>98.1</v>
      </c>
      <c r="AP22" s="282">
        <v>96.9</v>
      </c>
      <c r="AQ22" s="283">
        <v>1.2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419843</v>
      </c>
      <c r="AP32" s="291">
        <v>38461</v>
      </c>
      <c r="AQ32" s="292">
        <v>59716</v>
      </c>
      <c r="AR32" s="293">
        <v>-35.6</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t="s">
        <v>487</v>
      </c>
      <c r="AR34" s="293" t="s">
        <v>487</v>
      </c>
    </row>
    <row r="35" spans="1:46" ht="27" customHeight="1" x14ac:dyDescent="0.2">
      <c r="A35" s="247"/>
      <c r="AK35" s="1143" t="s">
        <v>503</v>
      </c>
      <c r="AL35" s="1144"/>
      <c r="AM35" s="1144"/>
      <c r="AN35" s="1145"/>
      <c r="AO35" s="291">
        <v>111430</v>
      </c>
      <c r="AP35" s="291">
        <v>10208</v>
      </c>
      <c r="AQ35" s="292">
        <v>21226</v>
      </c>
      <c r="AR35" s="293">
        <v>-51.9</v>
      </c>
    </row>
    <row r="36" spans="1:46" ht="27" customHeight="1" x14ac:dyDescent="0.2">
      <c r="A36" s="247"/>
      <c r="AK36" s="1143" t="s">
        <v>504</v>
      </c>
      <c r="AL36" s="1144"/>
      <c r="AM36" s="1144"/>
      <c r="AN36" s="1145"/>
      <c r="AO36" s="291">
        <v>37363</v>
      </c>
      <c r="AP36" s="291">
        <v>3423</v>
      </c>
      <c r="AQ36" s="292">
        <v>5622</v>
      </c>
      <c r="AR36" s="293">
        <v>-39.1</v>
      </c>
    </row>
    <row r="37" spans="1:46" ht="13.5" customHeight="1" x14ac:dyDescent="0.2">
      <c r="A37" s="247"/>
      <c r="AK37" s="1143" t="s">
        <v>505</v>
      </c>
      <c r="AL37" s="1144"/>
      <c r="AM37" s="1144"/>
      <c r="AN37" s="1145"/>
      <c r="AO37" s="291">
        <v>2905</v>
      </c>
      <c r="AP37" s="291">
        <v>266</v>
      </c>
      <c r="AQ37" s="292">
        <v>447</v>
      </c>
      <c r="AR37" s="293">
        <v>-40.5</v>
      </c>
    </row>
    <row r="38" spans="1:46" ht="27" customHeight="1" x14ac:dyDescent="0.2">
      <c r="A38" s="247"/>
      <c r="AK38" s="1146" t="s">
        <v>506</v>
      </c>
      <c r="AL38" s="1147"/>
      <c r="AM38" s="1147"/>
      <c r="AN38" s="1148"/>
      <c r="AO38" s="294" t="s">
        <v>487</v>
      </c>
      <c r="AP38" s="294" t="s">
        <v>487</v>
      </c>
      <c r="AQ38" s="295">
        <v>23</v>
      </c>
      <c r="AR38" s="283" t="s">
        <v>487</v>
      </c>
      <c r="AS38" s="290"/>
    </row>
    <row r="39" spans="1:46" ht="13" x14ac:dyDescent="0.2">
      <c r="A39" s="247"/>
      <c r="AK39" s="1146" t="s">
        <v>507</v>
      </c>
      <c r="AL39" s="1147"/>
      <c r="AM39" s="1147"/>
      <c r="AN39" s="1148"/>
      <c r="AO39" s="291">
        <v>-310</v>
      </c>
      <c r="AP39" s="291">
        <v>-28</v>
      </c>
      <c r="AQ39" s="292">
        <v>-1646</v>
      </c>
      <c r="AR39" s="293">
        <v>-98.3</v>
      </c>
      <c r="AS39" s="290"/>
    </row>
    <row r="40" spans="1:46" ht="27" customHeight="1" x14ac:dyDescent="0.2">
      <c r="A40" s="247"/>
      <c r="AK40" s="1143" t="s">
        <v>508</v>
      </c>
      <c r="AL40" s="1144"/>
      <c r="AM40" s="1144"/>
      <c r="AN40" s="1145"/>
      <c r="AO40" s="291">
        <v>-402095</v>
      </c>
      <c r="AP40" s="291">
        <v>-36835</v>
      </c>
      <c r="AQ40" s="292">
        <v>-57881</v>
      </c>
      <c r="AR40" s="293">
        <v>-36.4</v>
      </c>
      <c r="AS40" s="290"/>
    </row>
    <row r="41" spans="1:46" ht="13" x14ac:dyDescent="0.2">
      <c r="A41" s="247"/>
      <c r="AK41" s="1149" t="s">
        <v>287</v>
      </c>
      <c r="AL41" s="1150"/>
      <c r="AM41" s="1150"/>
      <c r="AN41" s="1151"/>
      <c r="AO41" s="291">
        <v>169136</v>
      </c>
      <c r="AP41" s="291">
        <v>15494</v>
      </c>
      <c r="AQ41" s="292">
        <v>27507</v>
      </c>
      <c r="AR41" s="293">
        <v>-43.7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 x14ac:dyDescent="0.2">
      <c r="A50" s="247"/>
      <c r="AK50" s="305"/>
      <c r="AL50" s="306"/>
      <c r="AM50" s="1139"/>
      <c r="AN50" s="307" t="s">
        <v>512</v>
      </c>
      <c r="AO50" s="308" t="s">
        <v>513</v>
      </c>
      <c r="AP50" s="309" t="s">
        <v>514</v>
      </c>
      <c r="AQ50" s="310" t="s">
        <v>515</v>
      </c>
      <c r="AR50" s="311" t="s">
        <v>516</v>
      </c>
    </row>
    <row r="51" spans="1:44" ht="13" x14ac:dyDescent="0.2">
      <c r="A51" s="247"/>
      <c r="AK51" s="303" t="s">
        <v>517</v>
      </c>
      <c r="AL51" s="304"/>
      <c r="AM51" s="312">
        <v>470730</v>
      </c>
      <c r="AN51" s="313">
        <v>40213</v>
      </c>
      <c r="AO51" s="314">
        <v>-46.4</v>
      </c>
      <c r="AP51" s="315">
        <v>94796</v>
      </c>
      <c r="AQ51" s="316">
        <v>1.4</v>
      </c>
      <c r="AR51" s="317">
        <v>-47.8</v>
      </c>
    </row>
    <row r="52" spans="1:44" ht="13" x14ac:dyDescent="0.2">
      <c r="A52" s="247"/>
      <c r="AK52" s="318"/>
      <c r="AL52" s="319" t="s">
        <v>518</v>
      </c>
      <c r="AM52" s="320">
        <v>250673</v>
      </c>
      <c r="AN52" s="321">
        <v>21414</v>
      </c>
      <c r="AO52" s="322">
        <v>-45.4</v>
      </c>
      <c r="AP52" s="323">
        <v>55781</v>
      </c>
      <c r="AQ52" s="324">
        <v>4.5999999999999996</v>
      </c>
      <c r="AR52" s="325">
        <v>-50</v>
      </c>
    </row>
    <row r="53" spans="1:44" ht="13" x14ac:dyDescent="0.2">
      <c r="A53" s="247"/>
      <c r="AK53" s="303" t="s">
        <v>519</v>
      </c>
      <c r="AL53" s="304"/>
      <c r="AM53" s="312">
        <v>300320</v>
      </c>
      <c r="AN53" s="313">
        <v>26138</v>
      </c>
      <c r="AO53" s="314">
        <v>-35</v>
      </c>
      <c r="AP53" s="315">
        <v>85942</v>
      </c>
      <c r="AQ53" s="316">
        <v>-9.3000000000000007</v>
      </c>
      <c r="AR53" s="317">
        <v>-25.7</v>
      </c>
    </row>
    <row r="54" spans="1:44" ht="13" x14ac:dyDescent="0.2">
      <c r="A54" s="247"/>
      <c r="AK54" s="318"/>
      <c r="AL54" s="319" t="s">
        <v>518</v>
      </c>
      <c r="AM54" s="320">
        <v>229414</v>
      </c>
      <c r="AN54" s="321">
        <v>19966</v>
      </c>
      <c r="AO54" s="322">
        <v>-6.8</v>
      </c>
      <c r="AP54" s="323">
        <v>48630</v>
      </c>
      <c r="AQ54" s="324">
        <v>-12.8</v>
      </c>
      <c r="AR54" s="325">
        <v>6</v>
      </c>
    </row>
    <row r="55" spans="1:44" ht="13" x14ac:dyDescent="0.2">
      <c r="A55" s="247"/>
      <c r="AK55" s="303" t="s">
        <v>520</v>
      </c>
      <c r="AL55" s="304"/>
      <c r="AM55" s="312">
        <v>445800</v>
      </c>
      <c r="AN55" s="313">
        <v>39577</v>
      </c>
      <c r="AO55" s="314">
        <v>51.4</v>
      </c>
      <c r="AP55" s="315">
        <v>95007</v>
      </c>
      <c r="AQ55" s="316">
        <v>10.5</v>
      </c>
      <c r="AR55" s="317">
        <v>40.9</v>
      </c>
    </row>
    <row r="56" spans="1:44" ht="13" x14ac:dyDescent="0.2">
      <c r="A56" s="247"/>
      <c r="AK56" s="318"/>
      <c r="AL56" s="319" t="s">
        <v>518</v>
      </c>
      <c r="AM56" s="320">
        <v>296433</v>
      </c>
      <c r="AN56" s="321">
        <v>26317</v>
      </c>
      <c r="AO56" s="322">
        <v>31.8</v>
      </c>
      <c r="AP56" s="323">
        <v>48509</v>
      </c>
      <c r="AQ56" s="324">
        <v>-0.2</v>
      </c>
      <c r="AR56" s="325">
        <v>32</v>
      </c>
    </row>
    <row r="57" spans="1:44" ht="13" x14ac:dyDescent="0.2">
      <c r="A57" s="247"/>
      <c r="AK57" s="303" t="s">
        <v>521</v>
      </c>
      <c r="AL57" s="304"/>
      <c r="AM57" s="312">
        <v>1058769</v>
      </c>
      <c r="AN57" s="313">
        <v>95609</v>
      </c>
      <c r="AO57" s="314">
        <v>141.6</v>
      </c>
      <c r="AP57" s="315">
        <v>98176</v>
      </c>
      <c r="AQ57" s="316">
        <v>3.3</v>
      </c>
      <c r="AR57" s="317">
        <v>138.30000000000001</v>
      </c>
    </row>
    <row r="58" spans="1:44" ht="13" x14ac:dyDescent="0.2">
      <c r="A58" s="247"/>
      <c r="AK58" s="318"/>
      <c r="AL58" s="319" t="s">
        <v>518</v>
      </c>
      <c r="AM58" s="320">
        <v>900542</v>
      </c>
      <c r="AN58" s="321">
        <v>81320</v>
      </c>
      <c r="AO58" s="322">
        <v>209</v>
      </c>
      <c r="AP58" s="323">
        <v>58489</v>
      </c>
      <c r="AQ58" s="324">
        <v>20.6</v>
      </c>
      <c r="AR58" s="325">
        <v>188.4</v>
      </c>
    </row>
    <row r="59" spans="1:44" ht="13" x14ac:dyDescent="0.2">
      <c r="A59" s="247"/>
      <c r="AK59" s="303" t="s">
        <v>522</v>
      </c>
      <c r="AL59" s="304"/>
      <c r="AM59" s="312">
        <v>1458145</v>
      </c>
      <c r="AN59" s="313">
        <v>133579</v>
      </c>
      <c r="AO59" s="314">
        <v>39.700000000000003</v>
      </c>
      <c r="AP59" s="315">
        <v>119283</v>
      </c>
      <c r="AQ59" s="316">
        <v>21.5</v>
      </c>
      <c r="AR59" s="317">
        <v>18.2</v>
      </c>
    </row>
    <row r="60" spans="1:44" ht="13" x14ac:dyDescent="0.2">
      <c r="A60" s="247"/>
      <c r="AK60" s="318"/>
      <c r="AL60" s="319" t="s">
        <v>518</v>
      </c>
      <c r="AM60" s="320">
        <v>1165314</v>
      </c>
      <c r="AN60" s="321">
        <v>106753</v>
      </c>
      <c r="AO60" s="322">
        <v>31.3</v>
      </c>
      <c r="AP60" s="323">
        <v>64747</v>
      </c>
      <c r="AQ60" s="324">
        <v>10.7</v>
      </c>
      <c r="AR60" s="325">
        <v>20.6</v>
      </c>
    </row>
    <row r="61" spans="1:44" ht="13" x14ac:dyDescent="0.2">
      <c r="A61" s="247"/>
      <c r="AK61" s="303" t="s">
        <v>523</v>
      </c>
      <c r="AL61" s="326"/>
      <c r="AM61" s="312">
        <v>746753</v>
      </c>
      <c r="AN61" s="313">
        <v>67023</v>
      </c>
      <c r="AO61" s="314">
        <v>30.3</v>
      </c>
      <c r="AP61" s="315">
        <v>98641</v>
      </c>
      <c r="AQ61" s="327">
        <v>5.5</v>
      </c>
      <c r="AR61" s="317">
        <v>24.8</v>
      </c>
    </row>
    <row r="62" spans="1:44" ht="13" x14ac:dyDescent="0.2">
      <c r="A62" s="247"/>
      <c r="AK62" s="318"/>
      <c r="AL62" s="319" t="s">
        <v>518</v>
      </c>
      <c r="AM62" s="320">
        <v>568475</v>
      </c>
      <c r="AN62" s="321">
        <v>51154</v>
      </c>
      <c r="AO62" s="322">
        <v>44</v>
      </c>
      <c r="AP62" s="323">
        <v>55231</v>
      </c>
      <c r="AQ62" s="324">
        <v>4.5999999999999996</v>
      </c>
      <c r="AR62" s="325">
        <v>39.4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Dz7Gr6q2PbRgPDFZNvcfkm/D3Ahue2kr4wYY2aeMpdg7TcYGMy0dp213PLsI6FE9CZ0143/dU1q5quoIkkS0pw==" saltValue="PtHr0qVTDWIb2pGPsi48Q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27a0FcpfJHsdwfVmPxg9qxv6EI+Tdx7dQyAvpozfTs0cpmvkprm6zDEdZl5jwlm8ktr3tXeyfMmm4GqyciMldQ==" saltValue="Fs8qUIPhmM1u3L6yp/ILk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SsR2W+sT9eD5P2fLkvASGYhEc+rAsnd+JDVYduOd4FC5XExEhjuJBygwcDR3a8SOiR9bd7AjgZj9gq8XSgjFnQ==" saltValue="0RXBo4msNCKFa2CCSvHx6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12.06</v>
      </c>
      <c r="G47" s="12">
        <v>17.84</v>
      </c>
      <c r="H47" s="12">
        <v>13.48</v>
      </c>
      <c r="I47" s="12">
        <v>15.89</v>
      </c>
      <c r="J47" s="13">
        <v>15.87</v>
      </c>
    </row>
    <row r="48" spans="2:10" ht="57.75" customHeight="1" x14ac:dyDescent="0.2">
      <c r="B48" s="14"/>
      <c r="C48" s="1154" t="s">
        <v>4</v>
      </c>
      <c r="D48" s="1154"/>
      <c r="E48" s="1155"/>
      <c r="F48" s="15">
        <v>4.59</v>
      </c>
      <c r="G48" s="16">
        <v>4.2300000000000004</v>
      </c>
      <c r="H48" s="16">
        <v>3.54</v>
      </c>
      <c r="I48" s="16">
        <v>4.6900000000000004</v>
      </c>
      <c r="J48" s="17">
        <v>5.1100000000000003</v>
      </c>
    </row>
    <row r="49" spans="2:10" ht="57.75" customHeight="1" thickBot="1" x14ac:dyDescent="0.25">
      <c r="B49" s="18"/>
      <c r="C49" s="1156" t="s">
        <v>5</v>
      </c>
      <c r="D49" s="1156"/>
      <c r="E49" s="1157"/>
      <c r="F49" s="19">
        <v>3.91</v>
      </c>
      <c r="G49" s="20">
        <v>4.32</v>
      </c>
      <c r="H49" s="20" t="s">
        <v>530</v>
      </c>
      <c r="I49" s="20">
        <v>6.75</v>
      </c>
      <c r="J49" s="21">
        <v>1.55</v>
      </c>
    </row>
    <row r="50" spans="2:10" ht="13" x14ac:dyDescent="0.2"/>
  </sheetData>
  <sheetProtection algorithmName="SHA-512" hashValue="U3M1GuYfBRDLQcJIuSnmGSMzM4mwrFwKkezQ7vIkchnV0BxUsdDW87+E3X/6JUJzjY72bA5GbpVkddZd4t2F3A==" saltValue="BxjKiYLdct77gziE1+mL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16.059999999999999</v>
      </c>
      <c r="G34" s="33">
        <v>16.170000000000002</v>
      </c>
      <c r="H34" s="33">
        <v>17.45</v>
      </c>
      <c r="I34" s="33">
        <v>18.010000000000002</v>
      </c>
      <c r="J34" s="34">
        <v>18.36</v>
      </c>
      <c r="K34" s="22"/>
      <c r="L34" s="22"/>
      <c r="M34" s="22"/>
      <c r="N34" s="22"/>
      <c r="O34" s="22"/>
      <c r="P34" s="22"/>
    </row>
    <row r="35" spans="1:16" ht="39" customHeight="1" x14ac:dyDescent="0.2">
      <c r="A35" s="22"/>
      <c r="B35" s="35"/>
      <c r="C35" s="1158" t="s">
        <v>532</v>
      </c>
      <c r="D35" s="1158"/>
      <c r="E35" s="1159"/>
      <c r="F35" s="36">
        <v>4.58</v>
      </c>
      <c r="G35" s="37">
        <v>4.22</v>
      </c>
      <c r="H35" s="37">
        <v>3.53</v>
      </c>
      <c r="I35" s="37">
        <v>4.6900000000000004</v>
      </c>
      <c r="J35" s="38">
        <v>5.0999999999999996</v>
      </c>
      <c r="K35" s="22"/>
      <c r="L35" s="22"/>
      <c r="M35" s="22"/>
      <c r="N35" s="22"/>
      <c r="O35" s="22"/>
      <c r="P35" s="22"/>
    </row>
    <row r="36" spans="1:16" ht="39" customHeight="1" x14ac:dyDescent="0.2">
      <c r="A36" s="22"/>
      <c r="B36" s="35"/>
      <c r="C36" s="1158" t="s">
        <v>533</v>
      </c>
      <c r="D36" s="1158"/>
      <c r="E36" s="1159"/>
      <c r="F36" s="36">
        <v>0.84</v>
      </c>
      <c r="G36" s="37">
        <v>1.4</v>
      </c>
      <c r="H36" s="37">
        <v>1.54</v>
      </c>
      <c r="I36" s="37">
        <v>1.52</v>
      </c>
      <c r="J36" s="38">
        <v>1.48</v>
      </c>
      <c r="K36" s="22"/>
      <c r="L36" s="22"/>
      <c r="M36" s="22"/>
      <c r="N36" s="22"/>
      <c r="O36" s="22"/>
      <c r="P36" s="22"/>
    </row>
    <row r="37" spans="1:16" ht="39" customHeight="1" x14ac:dyDescent="0.2">
      <c r="A37" s="22"/>
      <c r="B37" s="35"/>
      <c r="C37" s="1158" t="s">
        <v>534</v>
      </c>
      <c r="D37" s="1158"/>
      <c r="E37" s="1159"/>
      <c r="F37" s="36">
        <v>0.98</v>
      </c>
      <c r="G37" s="37">
        <v>0.46</v>
      </c>
      <c r="H37" s="37">
        <v>0.3</v>
      </c>
      <c r="I37" s="37">
        <v>1.07</v>
      </c>
      <c r="J37" s="38">
        <v>0.99</v>
      </c>
      <c r="K37" s="22"/>
      <c r="L37" s="22"/>
      <c r="M37" s="22"/>
      <c r="N37" s="22"/>
      <c r="O37" s="22"/>
      <c r="P37" s="22"/>
    </row>
    <row r="38" spans="1:16" ht="39" customHeight="1" x14ac:dyDescent="0.2">
      <c r="A38" s="22"/>
      <c r="B38" s="35"/>
      <c r="C38" s="1158" t="s">
        <v>535</v>
      </c>
      <c r="D38" s="1158"/>
      <c r="E38" s="1159"/>
      <c r="F38" s="36">
        <v>4</v>
      </c>
      <c r="G38" s="37">
        <v>2.34</v>
      </c>
      <c r="H38" s="37">
        <v>1.25</v>
      </c>
      <c r="I38" s="37">
        <v>0.76</v>
      </c>
      <c r="J38" s="38">
        <v>0.92</v>
      </c>
      <c r="K38" s="22"/>
      <c r="L38" s="22"/>
      <c r="M38" s="22"/>
      <c r="N38" s="22"/>
      <c r="O38" s="22"/>
      <c r="P38" s="22"/>
    </row>
    <row r="39" spans="1:16" ht="39" customHeight="1" x14ac:dyDescent="0.2">
      <c r="A39" s="22"/>
      <c r="B39" s="35"/>
      <c r="C39" s="1158" t="s">
        <v>536</v>
      </c>
      <c r="D39" s="1158"/>
      <c r="E39" s="1159"/>
      <c r="F39" s="36">
        <v>2.08</v>
      </c>
      <c r="G39" s="37">
        <v>1.57</v>
      </c>
      <c r="H39" s="37">
        <v>0.6</v>
      </c>
      <c r="I39" s="37">
        <v>0.19</v>
      </c>
      <c r="J39" s="38">
        <v>0.67</v>
      </c>
      <c r="K39" s="22"/>
      <c r="L39" s="22"/>
      <c r="M39" s="22"/>
      <c r="N39" s="22"/>
      <c r="O39" s="22"/>
      <c r="P39" s="22"/>
    </row>
    <row r="40" spans="1:16" ht="39" customHeight="1" x14ac:dyDescent="0.2">
      <c r="A40" s="22"/>
      <c r="B40" s="35"/>
      <c r="C40" s="1158" t="s">
        <v>537</v>
      </c>
      <c r="D40" s="1158"/>
      <c r="E40" s="1159"/>
      <c r="F40" s="36">
        <v>0</v>
      </c>
      <c r="G40" s="37">
        <v>0.01</v>
      </c>
      <c r="H40" s="37">
        <v>0.01</v>
      </c>
      <c r="I40" s="37">
        <v>0.02</v>
      </c>
      <c r="J40" s="38">
        <v>0.04</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539</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XArejtuJGukOQhNXjhS05zqhkpY0RNy9QMSqvZy+I2uFLqSP6PlwEIKVTtPyPHVFcp8vBn5WfC2ClHA6An0qKw==" saltValue="c3w/JHIcNFl6GaozXpspA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434</v>
      </c>
      <c r="L45" s="58">
        <v>451</v>
      </c>
      <c r="M45" s="58">
        <v>495</v>
      </c>
      <c r="N45" s="58">
        <v>498</v>
      </c>
      <c r="O45" s="59">
        <v>420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159</v>
      </c>
      <c r="L48" s="62">
        <v>148</v>
      </c>
      <c r="M48" s="62">
        <v>141</v>
      </c>
      <c r="N48" s="62">
        <v>133</v>
      </c>
      <c r="O48" s="63">
        <v>111</v>
      </c>
      <c r="P48" s="46"/>
      <c r="Q48" s="46"/>
      <c r="R48" s="46"/>
      <c r="S48" s="46"/>
      <c r="T48" s="46"/>
      <c r="U48" s="46"/>
    </row>
    <row r="49" spans="1:21" ht="30.75" customHeight="1" x14ac:dyDescent="0.2">
      <c r="A49" s="46"/>
      <c r="B49" s="1166"/>
      <c r="C49" s="1167"/>
      <c r="D49" s="60"/>
      <c r="E49" s="1172" t="s">
        <v>14</v>
      </c>
      <c r="F49" s="1172"/>
      <c r="G49" s="1172"/>
      <c r="H49" s="1172"/>
      <c r="I49" s="1172"/>
      <c r="J49" s="1173"/>
      <c r="K49" s="61">
        <v>54</v>
      </c>
      <c r="L49" s="62">
        <v>44</v>
      </c>
      <c r="M49" s="62">
        <v>53</v>
      </c>
      <c r="N49" s="62">
        <v>40</v>
      </c>
      <c r="O49" s="63">
        <v>37</v>
      </c>
      <c r="P49" s="46"/>
      <c r="Q49" s="46"/>
      <c r="R49" s="46"/>
      <c r="S49" s="46"/>
      <c r="T49" s="46"/>
      <c r="U49" s="46"/>
    </row>
    <row r="50" spans="1:21" ht="30.75" customHeight="1" x14ac:dyDescent="0.2">
      <c r="A50" s="46"/>
      <c r="B50" s="1166"/>
      <c r="C50" s="1167"/>
      <c r="D50" s="60"/>
      <c r="E50" s="1172" t="s">
        <v>15</v>
      </c>
      <c r="F50" s="1172"/>
      <c r="G50" s="1172"/>
      <c r="H50" s="1172"/>
      <c r="I50" s="1172"/>
      <c r="J50" s="1173"/>
      <c r="K50" s="61">
        <v>1</v>
      </c>
      <c r="L50" s="62">
        <v>2</v>
      </c>
      <c r="M50" s="62">
        <v>4</v>
      </c>
      <c r="N50" s="62">
        <v>3</v>
      </c>
      <c r="O50" s="63">
        <v>3</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504</v>
      </c>
      <c r="L52" s="62">
        <v>499</v>
      </c>
      <c r="M52" s="62">
        <v>501</v>
      </c>
      <c r="N52" s="62">
        <v>468</v>
      </c>
      <c r="O52" s="63">
        <v>402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144</v>
      </c>
      <c r="L53" s="67">
        <v>146</v>
      </c>
      <c r="M53" s="67">
        <v>192</v>
      </c>
      <c r="N53" s="67">
        <v>206</v>
      </c>
      <c r="O53" s="68">
        <v>169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3GhhIMpMG3pxmkr2kn1BwpbweIF0epQIEe2ZlPylle0KugDpKv95O1WIl370hDi6jWSokduwlL/ZRxfkA38Dw==" saltValue="0dnGRK6k56UCkkrb0JTLx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4584</v>
      </c>
      <c r="J41" s="331">
        <v>4484</v>
      </c>
      <c r="K41" s="331">
        <v>4217</v>
      </c>
      <c r="L41" s="331">
        <v>4448</v>
      </c>
      <c r="M41" s="332">
        <v>4995</v>
      </c>
    </row>
    <row r="42" spans="2:13" ht="27.75" customHeight="1" x14ac:dyDescent="0.2">
      <c r="B42" s="1197"/>
      <c r="C42" s="1198"/>
      <c r="D42" s="104"/>
      <c r="E42" s="1203" t="s">
        <v>32</v>
      </c>
      <c r="F42" s="1203"/>
      <c r="G42" s="1203"/>
      <c r="H42" s="1204"/>
      <c r="I42" s="333">
        <v>1</v>
      </c>
      <c r="J42" s="334">
        <v>1</v>
      </c>
      <c r="K42" s="334">
        <v>1</v>
      </c>
      <c r="L42" s="334">
        <v>1</v>
      </c>
      <c r="M42" s="335">
        <v>1</v>
      </c>
    </row>
    <row r="43" spans="2:13" ht="27.75" customHeight="1" x14ac:dyDescent="0.2">
      <c r="B43" s="1197"/>
      <c r="C43" s="1198"/>
      <c r="D43" s="104"/>
      <c r="E43" s="1203" t="s">
        <v>33</v>
      </c>
      <c r="F43" s="1203"/>
      <c r="G43" s="1203"/>
      <c r="H43" s="1204"/>
      <c r="I43" s="333">
        <v>1856</v>
      </c>
      <c r="J43" s="334">
        <v>1534</v>
      </c>
      <c r="K43" s="334">
        <v>1360</v>
      </c>
      <c r="L43" s="334">
        <v>1054</v>
      </c>
      <c r="M43" s="335">
        <v>971</v>
      </c>
    </row>
    <row r="44" spans="2:13" ht="27.75" customHeight="1" x14ac:dyDescent="0.2">
      <c r="B44" s="1197"/>
      <c r="C44" s="1198"/>
      <c r="D44" s="104"/>
      <c r="E44" s="1203" t="s">
        <v>34</v>
      </c>
      <c r="F44" s="1203"/>
      <c r="G44" s="1203"/>
      <c r="H44" s="1204"/>
      <c r="I44" s="333">
        <v>832</v>
      </c>
      <c r="J44" s="334">
        <v>777</v>
      </c>
      <c r="K44" s="334">
        <v>724</v>
      </c>
      <c r="L44" s="334">
        <v>411</v>
      </c>
      <c r="M44" s="335">
        <v>402</v>
      </c>
    </row>
    <row r="45" spans="2:13" ht="27.75" customHeight="1" x14ac:dyDescent="0.2">
      <c r="B45" s="1197"/>
      <c r="C45" s="1198"/>
      <c r="D45" s="104"/>
      <c r="E45" s="1203" t="s">
        <v>35</v>
      </c>
      <c r="F45" s="1203"/>
      <c r="G45" s="1203"/>
      <c r="H45" s="1204"/>
      <c r="I45" s="333">
        <v>768</v>
      </c>
      <c r="J45" s="334">
        <v>768</v>
      </c>
      <c r="K45" s="334">
        <v>755</v>
      </c>
      <c r="L45" s="334">
        <v>759</v>
      </c>
      <c r="M45" s="335">
        <v>767</v>
      </c>
    </row>
    <row r="46" spans="2:13" ht="27.75" customHeight="1" x14ac:dyDescent="0.2">
      <c r="B46" s="1197"/>
      <c r="C46" s="1198"/>
      <c r="D46" s="105"/>
      <c r="E46" s="1203" t="s">
        <v>36</v>
      </c>
      <c r="F46" s="1203"/>
      <c r="G46" s="1203"/>
      <c r="H46" s="1204"/>
      <c r="I46" s="333" t="s">
        <v>487</v>
      </c>
      <c r="J46" s="334" t="s">
        <v>487</v>
      </c>
      <c r="K46" s="334">
        <v>0</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v>16</v>
      </c>
      <c r="J49" s="334" t="s">
        <v>487</v>
      </c>
      <c r="K49" s="334" t="s">
        <v>487</v>
      </c>
      <c r="L49" s="334" t="s">
        <v>487</v>
      </c>
      <c r="M49" s="335" t="s">
        <v>487</v>
      </c>
    </row>
    <row r="50" spans="2:13" ht="27.75" customHeight="1" x14ac:dyDescent="0.2">
      <c r="B50" s="1208" t="s">
        <v>40</v>
      </c>
      <c r="C50" s="1209"/>
      <c r="D50" s="107"/>
      <c r="E50" s="1203" t="s">
        <v>41</v>
      </c>
      <c r="F50" s="1203"/>
      <c r="G50" s="1203"/>
      <c r="H50" s="1204"/>
      <c r="I50" s="333">
        <v>2538</v>
      </c>
      <c r="J50" s="334">
        <v>3104</v>
      </c>
      <c r="K50" s="334">
        <v>2939</v>
      </c>
      <c r="L50" s="334">
        <v>2511</v>
      </c>
      <c r="M50" s="335">
        <v>2207</v>
      </c>
    </row>
    <row r="51" spans="2:13" ht="27.75" customHeight="1" x14ac:dyDescent="0.2">
      <c r="B51" s="1197"/>
      <c r="C51" s="1198"/>
      <c r="D51" s="104"/>
      <c r="E51" s="1203" t="s">
        <v>42</v>
      </c>
      <c r="F51" s="1203"/>
      <c r="G51" s="1203"/>
      <c r="H51" s="1204"/>
      <c r="I51" s="333">
        <v>19</v>
      </c>
      <c r="J51" s="334">
        <v>12</v>
      </c>
      <c r="K51" s="334">
        <v>8</v>
      </c>
      <c r="L51" s="334">
        <v>6</v>
      </c>
      <c r="M51" s="335">
        <v>4</v>
      </c>
    </row>
    <row r="52" spans="2:13" ht="27.75" customHeight="1" x14ac:dyDescent="0.2">
      <c r="B52" s="1199"/>
      <c r="C52" s="1200"/>
      <c r="D52" s="104"/>
      <c r="E52" s="1203" t="s">
        <v>43</v>
      </c>
      <c r="F52" s="1203"/>
      <c r="G52" s="1203"/>
      <c r="H52" s="1204"/>
      <c r="I52" s="333">
        <v>5244</v>
      </c>
      <c r="J52" s="334">
        <v>5027</v>
      </c>
      <c r="K52" s="334">
        <v>4676</v>
      </c>
      <c r="L52" s="334">
        <v>4675</v>
      </c>
      <c r="M52" s="335">
        <v>5109</v>
      </c>
    </row>
    <row r="53" spans="2:13" ht="27.75" customHeight="1" thickBot="1" x14ac:dyDescent="0.25">
      <c r="B53" s="1210" t="s">
        <v>19</v>
      </c>
      <c r="C53" s="1211"/>
      <c r="D53" s="108"/>
      <c r="E53" s="1212" t="s">
        <v>44</v>
      </c>
      <c r="F53" s="1212"/>
      <c r="G53" s="1212"/>
      <c r="H53" s="1213"/>
      <c r="I53" s="336">
        <v>256</v>
      </c>
      <c r="J53" s="337">
        <v>-580</v>
      </c>
      <c r="K53" s="337">
        <v>-566</v>
      </c>
      <c r="L53" s="337">
        <v>-518</v>
      </c>
      <c r="M53" s="338">
        <v>-183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nHjew7wtBd1+ccstJJw1G5VmqUj2tncN0gubsT6OEsoH4wPh5hN3bQyvq+dCvoO+/T/2CBxNWsg8RJbJnfdNpQ==" saltValue="qGS3EBH7b8c/n0uiL4Za9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602</v>
      </c>
      <c r="G55" s="339">
        <v>689</v>
      </c>
      <c r="H55" s="340">
        <v>700</v>
      </c>
    </row>
    <row r="56" spans="2:8" ht="52.5" customHeight="1" x14ac:dyDescent="0.2">
      <c r="B56" s="120"/>
      <c r="C56" s="1224" t="s">
        <v>47</v>
      </c>
      <c r="D56" s="1224"/>
      <c r="E56" s="1225"/>
      <c r="F56" s="341">
        <v>522</v>
      </c>
      <c r="G56" s="341">
        <v>147</v>
      </c>
      <c r="H56" s="342">
        <v>0</v>
      </c>
    </row>
    <row r="57" spans="2:8" ht="53.25" customHeight="1" x14ac:dyDescent="0.2">
      <c r="B57" s="120"/>
      <c r="C57" s="1226" t="s">
        <v>48</v>
      </c>
      <c r="D57" s="1226"/>
      <c r="E57" s="1227"/>
      <c r="F57" s="343">
        <v>1120</v>
      </c>
      <c r="G57" s="343">
        <v>1147</v>
      </c>
      <c r="H57" s="344">
        <v>1093</v>
      </c>
    </row>
    <row r="58" spans="2:8" ht="45.75" customHeight="1" x14ac:dyDescent="0.2">
      <c r="B58" s="121"/>
      <c r="C58" s="1214" t="s">
        <v>551</v>
      </c>
      <c r="D58" s="1215"/>
      <c r="E58" s="1216"/>
      <c r="F58" s="345">
        <v>522</v>
      </c>
      <c r="G58" s="345">
        <v>527</v>
      </c>
      <c r="H58" s="346">
        <v>482</v>
      </c>
    </row>
    <row r="59" spans="2:8" ht="45.75" customHeight="1" x14ac:dyDescent="0.2">
      <c r="B59" s="121"/>
      <c r="C59" s="1214" t="s">
        <v>552</v>
      </c>
      <c r="D59" s="1215"/>
      <c r="E59" s="1216"/>
      <c r="F59" s="345">
        <v>244</v>
      </c>
      <c r="G59" s="345">
        <v>273</v>
      </c>
      <c r="H59" s="346">
        <v>302</v>
      </c>
    </row>
    <row r="60" spans="2:8" ht="45.75" customHeight="1" x14ac:dyDescent="0.2">
      <c r="B60" s="121"/>
      <c r="C60" s="1214" t="s">
        <v>554</v>
      </c>
      <c r="D60" s="1215"/>
      <c r="E60" s="1216"/>
      <c r="F60" s="345">
        <v>302</v>
      </c>
      <c r="G60" s="345">
        <v>288</v>
      </c>
      <c r="H60" s="346">
        <v>231</v>
      </c>
    </row>
    <row r="61" spans="2:8" ht="45.75" customHeight="1" x14ac:dyDescent="0.2">
      <c r="B61" s="121"/>
      <c r="C61" s="1214" t="s">
        <v>553</v>
      </c>
      <c r="D61" s="1215"/>
      <c r="E61" s="1216"/>
      <c r="F61" s="345">
        <v>19</v>
      </c>
      <c r="G61" s="345">
        <v>26</v>
      </c>
      <c r="H61" s="346">
        <v>35</v>
      </c>
    </row>
    <row r="62" spans="2:8" ht="45.75" customHeight="1" thickBot="1" x14ac:dyDescent="0.25">
      <c r="B62" s="122"/>
      <c r="C62" s="1217" t="s">
        <v>555</v>
      </c>
      <c r="D62" s="1218"/>
      <c r="E62" s="1219"/>
      <c r="F62" s="347">
        <v>0</v>
      </c>
      <c r="G62" s="347">
        <v>1</v>
      </c>
      <c r="H62" s="348">
        <v>11</v>
      </c>
    </row>
    <row r="63" spans="2:8" ht="52.5" customHeight="1" thickBot="1" x14ac:dyDescent="0.25">
      <c r="B63" s="123"/>
      <c r="C63" s="1220" t="s">
        <v>49</v>
      </c>
      <c r="D63" s="1220"/>
      <c r="E63" s="1221"/>
      <c r="F63" s="349">
        <v>2244</v>
      </c>
      <c r="G63" s="349">
        <v>1983</v>
      </c>
      <c r="H63" s="350">
        <v>1794</v>
      </c>
    </row>
    <row r="64" spans="2:8" ht="13" x14ac:dyDescent="0.2"/>
  </sheetData>
  <sheetProtection algorithmName="SHA-512" hashValue="uqTgDnF6zNdJ4D4YoxeUu0jLQuIBc3dyuR34FEijRybsUoccHS0tvoEzbP75nP35n9lUlYDRhUcuPHT7owYNkQ==" saltValue="4pD6IDIPcV3Gs6UPeUdj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30597-B73F-4198-AF27-3B0534FE676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558</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559</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560</v>
      </c>
      <c r="AO51" s="1244"/>
      <c r="AP51" s="1244"/>
      <c r="AQ51" s="1244"/>
      <c r="AR51" s="1244"/>
      <c r="AS51" s="1244"/>
      <c r="AT51" s="1244"/>
      <c r="AU51" s="1244"/>
      <c r="AV51" s="1244"/>
      <c r="AW51" s="1244"/>
      <c r="AX51" s="1244"/>
      <c r="AY51" s="1244"/>
      <c r="AZ51" s="1244"/>
      <c r="BA51" s="1244"/>
      <c r="BB51" s="1244" t="s">
        <v>561</v>
      </c>
      <c r="BC51" s="1244"/>
      <c r="BD51" s="1244"/>
      <c r="BE51" s="1244"/>
      <c r="BF51" s="1244"/>
      <c r="BG51" s="1244"/>
      <c r="BH51" s="1244"/>
      <c r="BI51" s="1244"/>
      <c r="BJ51" s="1244"/>
      <c r="BK51" s="1244"/>
      <c r="BL51" s="1244"/>
      <c r="BM51" s="1244"/>
      <c r="BN51" s="1244"/>
      <c r="BO51" s="1244"/>
      <c r="BP51" s="1242">
        <v>6.7</v>
      </c>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562</v>
      </c>
      <c r="BC53" s="1244"/>
      <c r="BD53" s="1244"/>
      <c r="BE53" s="1244"/>
      <c r="BF53" s="1244"/>
      <c r="BG53" s="1244"/>
      <c r="BH53" s="1244"/>
      <c r="BI53" s="1244"/>
      <c r="BJ53" s="1244"/>
      <c r="BK53" s="1244"/>
      <c r="BL53" s="1244"/>
      <c r="BM53" s="1244"/>
      <c r="BN53" s="1244"/>
      <c r="BO53" s="1244"/>
      <c r="BP53" s="1242">
        <v>64.900000000000006</v>
      </c>
      <c r="BQ53" s="1242"/>
      <c r="BR53" s="1242"/>
      <c r="BS53" s="1242"/>
      <c r="BT53" s="1242"/>
      <c r="BU53" s="1242"/>
      <c r="BV53" s="1242"/>
      <c r="BW53" s="1242"/>
      <c r="BX53" s="1242">
        <v>66.599999999999994</v>
      </c>
      <c r="BY53" s="1242"/>
      <c r="BZ53" s="1242"/>
      <c r="CA53" s="1242"/>
      <c r="CB53" s="1242"/>
      <c r="CC53" s="1242"/>
      <c r="CD53" s="1242"/>
      <c r="CE53" s="1242"/>
      <c r="CF53" s="1242">
        <v>68.099999999999994</v>
      </c>
      <c r="CG53" s="1242"/>
      <c r="CH53" s="1242"/>
      <c r="CI53" s="1242"/>
      <c r="CJ53" s="1242"/>
      <c r="CK53" s="1242"/>
      <c r="CL53" s="1242"/>
      <c r="CM53" s="1242"/>
      <c r="CN53" s="1242">
        <v>69.8</v>
      </c>
      <c r="CO53" s="1242"/>
      <c r="CP53" s="1242"/>
      <c r="CQ53" s="1242"/>
      <c r="CR53" s="1242"/>
      <c r="CS53" s="1242"/>
      <c r="CT53" s="1242"/>
      <c r="CU53" s="1242"/>
      <c r="CV53" s="1242">
        <v>69.5</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563</v>
      </c>
      <c r="AO55" s="1241"/>
      <c r="AP55" s="1241"/>
      <c r="AQ55" s="1241"/>
      <c r="AR55" s="1241"/>
      <c r="AS55" s="1241"/>
      <c r="AT55" s="1241"/>
      <c r="AU55" s="1241"/>
      <c r="AV55" s="1241"/>
      <c r="AW55" s="1241"/>
      <c r="AX55" s="1241"/>
      <c r="AY55" s="1241"/>
      <c r="AZ55" s="1241"/>
      <c r="BA55" s="1241"/>
      <c r="BB55" s="1244" t="s">
        <v>561</v>
      </c>
      <c r="BC55" s="1244"/>
      <c r="BD55" s="1244"/>
      <c r="BE55" s="1244"/>
      <c r="BF55" s="1244"/>
      <c r="BG55" s="1244"/>
      <c r="BH55" s="1244"/>
      <c r="BI55" s="1244"/>
      <c r="BJ55" s="1244"/>
      <c r="BK55" s="1244"/>
      <c r="BL55" s="1244"/>
      <c r="BM55" s="1244"/>
      <c r="BN55" s="1244"/>
      <c r="BO55" s="1244"/>
      <c r="BP55" s="1242">
        <v>23.5</v>
      </c>
      <c r="BQ55" s="1242"/>
      <c r="BR55" s="1242"/>
      <c r="BS55" s="1242"/>
      <c r="BT55" s="1242"/>
      <c r="BU55" s="1242"/>
      <c r="BV55" s="1242"/>
      <c r="BW55" s="1242"/>
      <c r="BX55" s="1242">
        <v>8.5</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562</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61.6</v>
      </c>
      <c r="BY57" s="1242"/>
      <c r="BZ57" s="1242"/>
      <c r="CA57" s="1242"/>
      <c r="CB57" s="1242"/>
      <c r="CC57" s="1242"/>
      <c r="CD57" s="1242"/>
      <c r="CE57" s="1242"/>
      <c r="CF57" s="1242">
        <v>63</v>
      </c>
      <c r="CG57" s="1242"/>
      <c r="CH57" s="1242"/>
      <c r="CI57" s="1242"/>
      <c r="CJ57" s="1242"/>
      <c r="CK57" s="1242"/>
      <c r="CL57" s="1242"/>
      <c r="CM57" s="1242"/>
      <c r="CN57" s="1242">
        <v>63.9</v>
      </c>
      <c r="CO57" s="1242"/>
      <c r="CP57" s="1242"/>
      <c r="CQ57" s="1242"/>
      <c r="CR57" s="1242"/>
      <c r="CS57" s="1242"/>
      <c r="CT57" s="1242"/>
      <c r="CU57" s="1242"/>
      <c r="CV57" s="1242">
        <v>64.2</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564</v>
      </c>
    </row>
    <row r="64" spans="1:109" ht="13" x14ac:dyDescent="0.2">
      <c r="B64" s="247"/>
      <c r="G64" s="357"/>
      <c r="I64" s="369"/>
      <c r="J64" s="369"/>
      <c r="K64" s="369"/>
      <c r="L64" s="369"/>
      <c r="M64" s="369"/>
      <c r="N64" s="370"/>
      <c r="AM64" s="357"/>
      <c r="AN64" s="357" t="s">
        <v>557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565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559</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560</v>
      </c>
      <c r="AO73" s="1244"/>
      <c r="AP73" s="1244"/>
      <c r="AQ73" s="1244"/>
      <c r="AR73" s="1244"/>
      <c r="AS73" s="1244"/>
      <c r="AT73" s="1244"/>
      <c r="AU73" s="1244"/>
      <c r="AV73" s="1244"/>
      <c r="AW73" s="1244"/>
      <c r="AX73" s="1244"/>
      <c r="AY73" s="1244"/>
      <c r="AZ73" s="1244"/>
      <c r="BA73" s="1244"/>
      <c r="BB73" s="1244" t="s">
        <v>561</v>
      </c>
      <c r="BC73" s="1244"/>
      <c r="BD73" s="1244"/>
      <c r="BE73" s="1244"/>
      <c r="BF73" s="1244"/>
      <c r="BG73" s="1244"/>
      <c r="BH73" s="1244"/>
      <c r="BI73" s="1244"/>
      <c r="BJ73" s="1244"/>
      <c r="BK73" s="1244"/>
      <c r="BL73" s="1244"/>
      <c r="BM73" s="1244"/>
      <c r="BN73" s="1244"/>
      <c r="BO73" s="1244"/>
      <c r="BP73" s="1242">
        <v>6.7</v>
      </c>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566</v>
      </c>
      <c r="BC75" s="1244"/>
      <c r="BD75" s="1244"/>
      <c r="BE75" s="1244"/>
      <c r="BF75" s="1244"/>
      <c r="BG75" s="1244"/>
      <c r="BH75" s="1244"/>
      <c r="BI75" s="1244"/>
      <c r="BJ75" s="1244"/>
      <c r="BK75" s="1244"/>
      <c r="BL75" s="1244"/>
      <c r="BM75" s="1244"/>
      <c r="BN75" s="1244"/>
      <c r="BO75" s="1244"/>
      <c r="BP75" s="1242">
        <v>4.5999999999999996</v>
      </c>
      <c r="BQ75" s="1242"/>
      <c r="BR75" s="1242"/>
      <c r="BS75" s="1242"/>
      <c r="BT75" s="1242"/>
      <c r="BU75" s="1242"/>
      <c r="BV75" s="1242"/>
      <c r="BW75" s="1242"/>
      <c r="BX75" s="1242">
        <v>4.2</v>
      </c>
      <c r="BY75" s="1242"/>
      <c r="BZ75" s="1242"/>
      <c r="CA75" s="1242"/>
      <c r="CB75" s="1242"/>
      <c r="CC75" s="1242"/>
      <c r="CD75" s="1242"/>
      <c r="CE75" s="1242"/>
      <c r="CF75" s="1242">
        <v>4</v>
      </c>
      <c r="CG75" s="1242"/>
      <c r="CH75" s="1242"/>
      <c r="CI75" s="1242"/>
      <c r="CJ75" s="1242"/>
      <c r="CK75" s="1242"/>
      <c r="CL75" s="1242"/>
      <c r="CM75" s="1242"/>
      <c r="CN75" s="1242">
        <v>4.5</v>
      </c>
      <c r="CO75" s="1242"/>
      <c r="CP75" s="1242"/>
      <c r="CQ75" s="1242"/>
      <c r="CR75" s="1242"/>
      <c r="CS75" s="1242"/>
      <c r="CT75" s="1242"/>
      <c r="CU75" s="1242"/>
      <c r="CV75" s="1242">
        <v>4.7</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563</v>
      </c>
      <c r="AO77" s="1241"/>
      <c r="AP77" s="1241"/>
      <c r="AQ77" s="1241"/>
      <c r="AR77" s="1241"/>
      <c r="AS77" s="1241"/>
      <c r="AT77" s="1241"/>
      <c r="AU77" s="1241"/>
      <c r="AV77" s="1241"/>
      <c r="AW77" s="1241"/>
      <c r="AX77" s="1241"/>
      <c r="AY77" s="1241"/>
      <c r="AZ77" s="1241"/>
      <c r="BA77" s="1241"/>
      <c r="BB77" s="1244" t="s">
        <v>561</v>
      </c>
      <c r="BC77" s="1244"/>
      <c r="BD77" s="1244"/>
      <c r="BE77" s="1244"/>
      <c r="BF77" s="1244"/>
      <c r="BG77" s="1244"/>
      <c r="BH77" s="1244"/>
      <c r="BI77" s="1244"/>
      <c r="BJ77" s="1244"/>
      <c r="BK77" s="1244"/>
      <c r="BL77" s="1244"/>
      <c r="BM77" s="1244"/>
      <c r="BN77" s="1244"/>
      <c r="BO77" s="1244"/>
      <c r="BP77" s="1242">
        <v>23.5</v>
      </c>
      <c r="BQ77" s="1242"/>
      <c r="BR77" s="1242"/>
      <c r="BS77" s="1242"/>
      <c r="BT77" s="1242"/>
      <c r="BU77" s="1242"/>
      <c r="BV77" s="1242"/>
      <c r="BW77" s="1242"/>
      <c r="BX77" s="1242">
        <v>8.5</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566</v>
      </c>
      <c r="BC79" s="1244"/>
      <c r="BD79" s="1244"/>
      <c r="BE79" s="1244"/>
      <c r="BF79" s="1244"/>
      <c r="BG79" s="1244"/>
      <c r="BH79" s="1244"/>
      <c r="BI79" s="1244"/>
      <c r="BJ79" s="1244"/>
      <c r="BK79" s="1244"/>
      <c r="BL79" s="1244"/>
      <c r="BM79" s="1244"/>
      <c r="BN79" s="1244"/>
      <c r="BO79" s="1244"/>
      <c r="BP79" s="1242">
        <v>8.6</v>
      </c>
      <c r="BQ79" s="1242"/>
      <c r="BR79" s="1242"/>
      <c r="BS79" s="1242"/>
      <c r="BT79" s="1242"/>
      <c r="BU79" s="1242"/>
      <c r="BV79" s="1242"/>
      <c r="BW79" s="1242"/>
      <c r="BX79" s="1242">
        <v>8.1999999999999993</v>
      </c>
      <c r="BY79" s="1242"/>
      <c r="BZ79" s="1242"/>
      <c r="CA79" s="1242"/>
      <c r="CB79" s="1242"/>
      <c r="CC79" s="1242"/>
      <c r="CD79" s="1242"/>
      <c r="CE79" s="1242"/>
      <c r="CF79" s="1242">
        <v>8.4</v>
      </c>
      <c r="CG79" s="1242"/>
      <c r="CH79" s="1242"/>
      <c r="CI79" s="1242"/>
      <c r="CJ79" s="1242"/>
      <c r="CK79" s="1242"/>
      <c r="CL79" s="1242"/>
      <c r="CM79" s="1242"/>
      <c r="CN79" s="1242">
        <v>8.5</v>
      </c>
      <c r="CO79" s="1242"/>
      <c r="CP79" s="1242"/>
      <c r="CQ79" s="1242"/>
      <c r="CR79" s="1242"/>
      <c r="CS79" s="1242"/>
      <c r="CT79" s="1242"/>
      <c r="CU79" s="1242"/>
      <c r="CV79" s="1242">
        <v>8.1999999999999993</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3rGtu0eC5rvh+t3d5ObO/ZwsCCme9x1zu2gH1XcamW5L3sfEMgR7OfnabeMD1DRst6FNEk1pdvsbq1fOMYPzQ==" saltValue="3TJBIAVr2NnPLPbPK+OYQ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27748-262A-46A4-B06F-FB86D467475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MsY3hHcs8Lk0GRtL8Z0GI8/mf6KXc4+18jLSQMpEACrb5ADDD1X7T23SgvopLO4EsrzceBPx203aJp+WTjldsw==" saltValue="TEO2aN2wID7IfrPIGBSH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0CF0B-9F80-4C5C-9A93-14053D37118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WpRsgk6vMan8403nr/x7o2GvsGc8X19IS2qm1t86nWMVHdIgX+44MhWrFDhsVVd6Sd2GxEPLJ+po5wSCCmcHA==" saltValue="8mTOHUBxRRaMCrYP3x7lP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40213</v>
      </c>
      <c r="E3" s="142"/>
      <c r="F3" s="143">
        <v>94796</v>
      </c>
      <c r="G3" s="144"/>
      <c r="H3" s="145"/>
    </row>
    <row r="4" spans="1:8" x14ac:dyDescent="0.2">
      <c r="A4" s="146"/>
      <c r="B4" s="147"/>
      <c r="C4" s="148"/>
      <c r="D4" s="149">
        <v>21414</v>
      </c>
      <c r="E4" s="150"/>
      <c r="F4" s="151">
        <v>55781</v>
      </c>
      <c r="G4" s="152"/>
      <c r="H4" s="153"/>
    </row>
    <row r="5" spans="1:8" x14ac:dyDescent="0.2">
      <c r="A5" s="134" t="s">
        <v>519</v>
      </c>
      <c r="B5" s="139"/>
      <c r="C5" s="140"/>
      <c r="D5" s="141">
        <v>26138</v>
      </c>
      <c r="E5" s="142"/>
      <c r="F5" s="143">
        <v>85942</v>
      </c>
      <c r="G5" s="144"/>
      <c r="H5" s="145"/>
    </row>
    <row r="6" spans="1:8" x14ac:dyDescent="0.2">
      <c r="A6" s="146"/>
      <c r="B6" s="147"/>
      <c r="C6" s="148"/>
      <c r="D6" s="149">
        <v>19966</v>
      </c>
      <c r="E6" s="150"/>
      <c r="F6" s="151">
        <v>48630</v>
      </c>
      <c r="G6" s="152"/>
      <c r="H6" s="153"/>
    </row>
    <row r="7" spans="1:8" x14ac:dyDescent="0.2">
      <c r="A7" s="134" t="s">
        <v>520</v>
      </c>
      <c r="B7" s="139"/>
      <c r="C7" s="140"/>
      <c r="D7" s="141">
        <v>39577</v>
      </c>
      <c r="E7" s="142"/>
      <c r="F7" s="143">
        <v>95007</v>
      </c>
      <c r="G7" s="144"/>
      <c r="H7" s="145"/>
    </row>
    <row r="8" spans="1:8" x14ac:dyDescent="0.2">
      <c r="A8" s="146"/>
      <c r="B8" s="147"/>
      <c r="C8" s="148"/>
      <c r="D8" s="149">
        <v>26317</v>
      </c>
      <c r="E8" s="150"/>
      <c r="F8" s="151">
        <v>48509</v>
      </c>
      <c r="G8" s="152"/>
      <c r="H8" s="153"/>
    </row>
    <row r="9" spans="1:8" x14ac:dyDescent="0.2">
      <c r="A9" s="134" t="s">
        <v>521</v>
      </c>
      <c r="B9" s="139"/>
      <c r="C9" s="140"/>
      <c r="D9" s="141">
        <v>95609</v>
      </c>
      <c r="E9" s="142"/>
      <c r="F9" s="143">
        <v>98176</v>
      </c>
      <c r="G9" s="144"/>
      <c r="H9" s="145"/>
    </row>
    <row r="10" spans="1:8" x14ac:dyDescent="0.2">
      <c r="A10" s="146"/>
      <c r="B10" s="147"/>
      <c r="C10" s="148"/>
      <c r="D10" s="149">
        <v>81320</v>
      </c>
      <c r="E10" s="150"/>
      <c r="F10" s="151">
        <v>58489</v>
      </c>
      <c r="G10" s="152"/>
      <c r="H10" s="153"/>
    </row>
    <row r="11" spans="1:8" x14ac:dyDescent="0.2">
      <c r="A11" s="134" t="s">
        <v>522</v>
      </c>
      <c r="B11" s="139"/>
      <c r="C11" s="140"/>
      <c r="D11" s="141">
        <v>133579</v>
      </c>
      <c r="E11" s="142"/>
      <c r="F11" s="143">
        <v>119283</v>
      </c>
      <c r="G11" s="144"/>
      <c r="H11" s="145"/>
    </row>
    <row r="12" spans="1:8" x14ac:dyDescent="0.2">
      <c r="A12" s="146"/>
      <c r="B12" s="147"/>
      <c r="C12" s="154"/>
      <c r="D12" s="149">
        <v>106753</v>
      </c>
      <c r="E12" s="150"/>
      <c r="F12" s="151">
        <v>64747</v>
      </c>
      <c r="G12" s="152"/>
      <c r="H12" s="153"/>
    </row>
    <row r="13" spans="1:8" x14ac:dyDescent="0.2">
      <c r="A13" s="134"/>
      <c r="B13" s="139"/>
      <c r="C13" s="140"/>
      <c r="D13" s="141">
        <v>67023</v>
      </c>
      <c r="E13" s="142"/>
      <c r="F13" s="143">
        <v>98641</v>
      </c>
      <c r="G13" s="155"/>
      <c r="H13" s="145"/>
    </row>
    <row r="14" spans="1:8" x14ac:dyDescent="0.2">
      <c r="A14" s="146"/>
      <c r="B14" s="147"/>
      <c r="C14" s="148"/>
      <c r="D14" s="149">
        <v>51154</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4.59</v>
      </c>
      <c r="C19" s="156">
        <f>ROUND(VALUE(SUBSTITUTE(実質収支比率等に係る経年分析!G$48,"▲","-")),2)</f>
        <v>4.2300000000000004</v>
      </c>
      <c r="D19" s="156">
        <f>ROUND(VALUE(SUBSTITUTE(実質収支比率等に係る経年分析!H$48,"▲","-")),2)</f>
        <v>3.54</v>
      </c>
      <c r="E19" s="156">
        <f>ROUND(VALUE(SUBSTITUTE(実質収支比率等に係る経年分析!I$48,"▲","-")),2)</f>
        <v>4.6900000000000004</v>
      </c>
      <c r="F19" s="156">
        <f>ROUND(VALUE(SUBSTITUTE(実質収支比率等に係る経年分析!J$48,"▲","-")),2)</f>
        <v>5.1100000000000003</v>
      </c>
    </row>
    <row r="20" spans="1:11" x14ac:dyDescent="0.2">
      <c r="A20" s="156" t="s">
        <v>53</v>
      </c>
      <c r="B20" s="156">
        <f>ROUND(VALUE(SUBSTITUTE(実質収支比率等に係る経年分析!F$47,"▲","-")),2)</f>
        <v>12.06</v>
      </c>
      <c r="C20" s="156">
        <f>ROUND(VALUE(SUBSTITUTE(実質収支比率等に係る経年分析!G$47,"▲","-")),2)</f>
        <v>17.84</v>
      </c>
      <c r="D20" s="156">
        <f>ROUND(VALUE(SUBSTITUTE(実質収支比率等に係る経年分析!H$47,"▲","-")),2)</f>
        <v>13.48</v>
      </c>
      <c r="E20" s="156">
        <f>ROUND(VALUE(SUBSTITUTE(実質収支比率等に係る経年分析!I$47,"▲","-")),2)</f>
        <v>15.89</v>
      </c>
      <c r="F20" s="156">
        <f>ROUND(VALUE(SUBSTITUTE(実質収支比率等に係る経年分析!J$47,"▲","-")),2)</f>
        <v>15.87</v>
      </c>
    </row>
    <row r="21" spans="1:11" x14ac:dyDescent="0.2">
      <c r="A21" s="156" t="s">
        <v>54</v>
      </c>
      <c r="B21" s="156">
        <f>IF(ISNUMBER(VALUE(SUBSTITUTE(実質収支比率等に係る経年分析!F$49,"▲","-"))),ROUND(VALUE(SUBSTITUTE(実質収支比率等に係る経年分析!F$49,"▲","-")),2),NA())</f>
        <v>3.91</v>
      </c>
      <c r="C21" s="156">
        <f>IF(ISNUMBER(VALUE(SUBSTITUTE(実質収支比率等に係る経年分析!G$49,"▲","-"))),ROUND(VALUE(SUBSTITUTE(実質収支比率等に係る経年分析!G$49,"▲","-")),2),NA())</f>
        <v>4.32</v>
      </c>
      <c r="D21" s="156">
        <f>IF(ISNUMBER(VALUE(SUBSTITUTE(実質収支比率等に係る経年分析!H$49,"▲","-"))),ROUND(VALUE(SUBSTITUTE(実質収支比率等に係る経年分析!H$49,"▲","-")),2),NA())</f>
        <v>-7.92</v>
      </c>
      <c r="E21" s="156">
        <f>IF(ISNUMBER(VALUE(SUBSTITUTE(実質収支比率等に係る経年分析!I$49,"▲","-"))),ROUND(VALUE(SUBSTITUTE(実質収支比率等に係る経年分析!I$49,"▲","-")),2),NA())</f>
        <v>6.75</v>
      </c>
      <c r="F21" s="156">
        <f>IF(ISNUMBER(VALUE(SUBSTITUTE(実質収支比率等に係る経年分析!J$49,"▲","-"))),ROUND(VALUE(SUBSTITUTE(実質収支比率等に係る経年分析!J$49,"▲","-")),2),NA())</f>
        <v>1.55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国民健康保険蔵王病院事業会計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1.57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0.67</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2.34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0.99</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4.22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4.6900000000000004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5.0999999999999996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16.059999999999999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16.170000000000002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17.45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18.010000000000002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18.36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504</v>
      </c>
      <c r="E42" s="158"/>
      <c r="F42" s="158"/>
      <c r="G42" s="158">
        <f>'実質公債費比率（分子）の構造'!L$52</f>
        <v>499</v>
      </c>
      <c r="H42" s="158"/>
      <c r="I42" s="158"/>
      <c r="J42" s="158">
        <f>'実質公債費比率（分子）の構造'!M$52</f>
        <v>501</v>
      </c>
      <c r="K42" s="158"/>
      <c r="L42" s="158"/>
      <c r="M42" s="158">
        <f>'実質公債費比率（分子）の構造'!N$52</f>
        <v>468</v>
      </c>
      <c r="N42" s="158"/>
      <c r="O42" s="158"/>
      <c r="P42" s="158">
        <f>'実質公債費比率（分子）の構造'!O$52</f>
        <v>402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2</v>
      </c>
      <c r="F44" s="158"/>
      <c r="G44" s="158"/>
      <c r="H44" s="158">
        <f>'実質公債費比率（分子）の構造'!M$50</f>
        <v>4</v>
      </c>
      <c r="I44" s="158"/>
      <c r="J44" s="158"/>
      <c r="K44" s="158">
        <f>'実質公債費比率（分子）の構造'!N$50</f>
        <v>3</v>
      </c>
      <c r="L44" s="158"/>
      <c r="M44" s="158"/>
      <c r="N44" s="158">
        <f>'実質公債費比率（分子）の構造'!O$50</f>
        <v>3</v>
      </c>
      <c r="O44" s="158"/>
      <c r="P44" s="158"/>
    </row>
    <row r="45" spans="1:16" x14ac:dyDescent="0.2">
      <c r="A45" s="158" t="s">
        <v>63</v>
      </c>
      <c r="B45" s="158">
        <f>'実質公債費比率（分子）の構造'!K$49</f>
        <v>54</v>
      </c>
      <c r="C45" s="158"/>
      <c r="D45" s="158"/>
      <c r="E45" s="158">
        <f>'実質公債費比率（分子）の構造'!L$49</f>
        <v>44</v>
      </c>
      <c r="F45" s="158"/>
      <c r="G45" s="158"/>
      <c r="H45" s="158">
        <f>'実質公債費比率（分子）の構造'!M$49</f>
        <v>53</v>
      </c>
      <c r="I45" s="158"/>
      <c r="J45" s="158"/>
      <c r="K45" s="158">
        <f>'実質公債費比率（分子）の構造'!N$49</f>
        <v>40</v>
      </c>
      <c r="L45" s="158"/>
      <c r="M45" s="158"/>
      <c r="N45" s="158">
        <f>'実質公債費比率（分子）の構造'!O$49</f>
        <v>37</v>
      </c>
      <c r="O45" s="158"/>
      <c r="P45" s="158"/>
    </row>
    <row r="46" spans="1:16" x14ac:dyDescent="0.2">
      <c r="A46" s="158" t="s">
        <v>64</v>
      </c>
      <c r="B46" s="158">
        <f>'実質公債費比率（分子）の構造'!K$48</f>
        <v>159</v>
      </c>
      <c r="C46" s="158"/>
      <c r="D46" s="158"/>
      <c r="E46" s="158">
        <f>'実質公債費比率（分子）の構造'!L$48</f>
        <v>148</v>
      </c>
      <c r="F46" s="158"/>
      <c r="G46" s="158"/>
      <c r="H46" s="158">
        <f>'実質公債費比率（分子）の構造'!M$48</f>
        <v>141</v>
      </c>
      <c r="I46" s="158"/>
      <c r="J46" s="158"/>
      <c r="K46" s="158">
        <f>'実質公債費比率（分子）の構造'!N$48</f>
        <v>133</v>
      </c>
      <c r="L46" s="158"/>
      <c r="M46" s="158"/>
      <c r="N46" s="158">
        <f>'実質公債費比率（分子）の構造'!O$48</f>
        <v>111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434</v>
      </c>
      <c r="C49" s="158"/>
      <c r="D49" s="158"/>
      <c r="E49" s="158">
        <f>'実質公債費比率（分子）の構造'!L$45</f>
        <v>451</v>
      </c>
      <c r="F49" s="158"/>
      <c r="G49" s="158"/>
      <c r="H49" s="158">
        <f>'実質公債費比率（分子）の構造'!M$45</f>
        <v>495</v>
      </c>
      <c r="I49" s="158"/>
      <c r="J49" s="158"/>
      <c r="K49" s="158">
        <f>'実質公債費比率（分子）の構造'!N$45</f>
        <v>498</v>
      </c>
      <c r="L49" s="158"/>
      <c r="M49" s="158"/>
      <c r="N49" s="158">
        <f>'実質公債費比率（分子）の構造'!O$45</f>
        <v>420</v>
      </c>
      <c r="O49" s="158"/>
      <c r="P49" s="158"/>
    </row>
    <row r="50" spans="1:16" x14ac:dyDescent="0.2">
      <c r="A50" s="158" t="s">
        <v>67</v>
      </c>
      <c r="B50" s="158" t="e">
        <f>NA()</f>
        <v>#N/A</v>
      </c>
      <c r="C50" s="158">
        <f>IF(ISNUMBER('実質公債費比率（分子）の構造'!K$53),'実質公債費比率（分子）の構造'!K$53,NA())</f>
        <v>144</v>
      </c>
      <c r="D50" s="158" t="e">
        <f>NA()</f>
        <v>#N/A</v>
      </c>
      <c r="E50" s="158" t="e">
        <f>NA()</f>
        <v>#N/A</v>
      </c>
      <c r="F50" s="158">
        <f>IF(ISNUMBER('実質公債費比率（分子）の構造'!L$53),'実質公債費比率（分子）の構造'!L$53,NA())</f>
        <v>146</v>
      </c>
      <c r="G50" s="158" t="e">
        <f>NA()</f>
        <v>#N/A</v>
      </c>
      <c r="H50" s="158" t="e">
        <f>NA()</f>
        <v>#N/A</v>
      </c>
      <c r="I50" s="158">
        <f>IF(ISNUMBER('実質公債費比率（分子）の構造'!M$53),'実質公債費比率（分子）の構造'!M$53,NA())</f>
        <v>192</v>
      </c>
      <c r="J50" s="158" t="e">
        <f>NA()</f>
        <v>#N/A</v>
      </c>
      <c r="K50" s="158" t="e">
        <f>NA()</f>
        <v>#N/A</v>
      </c>
      <c r="L50" s="158">
        <f>IF(ISNUMBER('実質公債費比率（分子）の構造'!N$53),'実質公債費比率（分子）の構造'!N$53,NA())</f>
        <v>206</v>
      </c>
      <c r="M50" s="158" t="e">
        <f>NA()</f>
        <v>#N/A</v>
      </c>
      <c r="N50" s="158" t="e">
        <f>NA()</f>
        <v>#N/A</v>
      </c>
      <c r="O50" s="158">
        <f>IF(ISNUMBER('実質公債費比率（分子）の構造'!O$53),'実質公債費比率（分子）の構造'!O$53,NA())</f>
        <v>169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5244</v>
      </c>
      <c r="E56" s="157"/>
      <c r="F56" s="157"/>
      <c r="G56" s="157">
        <f>'将来負担比率（分子）の構造'!J$52</f>
        <v>5027</v>
      </c>
      <c r="H56" s="157"/>
      <c r="I56" s="157"/>
      <c r="J56" s="157">
        <f>'将来負担比率（分子）の構造'!K$52</f>
        <v>4676</v>
      </c>
      <c r="K56" s="157"/>
      <c r="L56" s="157"/>
      <c r="M56" s="157">
        <f>'将来負担比率（分子）の構造'!L$52</f>
        <v>4675</v>
      </c>
      <c r="N56" s="157"/>
      <c r="O56" s="157"/>
      <c r="P56" s="157">
        <f>'将来負担比率（分子）の構造'!M$52</f>
        <v>5109</v>
      </c>
    </row>
    <row r="57" spans="1:16" x14ac:dyDescent="0.2">
      <c r="A57" s="157" t="s">
        <v>42</v>
      </c>
      <c r="B57" s="157"/>
      <c r="C57" s="157"/>
      <c r="D57" s="157">
        <f>'将来負担比率（分子）の構造'!I$51</f>
        <v>19</v>
      </c>
      <c r="E57" s="157"/>
      <c r="F57" s="157"/>
      <c r="G57" s="157">
        <f>'将来負担比率（分子）の構造'!J$51</f>
        <v>12</v>
      </c>
      <c r="H57" s="157"/>
      <c r="I57" s="157"/>
      <c r="J57" s="157">
        <f>'将来負担比率（分子）の構造'!K$51</f>
        <v>8</v>
      </c>
      <c r="K57" s="157"/>
      <c r="L57" s="157"/>
      <c r="M57" s="157">
        <f>'将来負担比率（分子）の構造'!L$51</f>
        <v>6</v>
      </c>
      <c r="N57" s="157"/>
      <c r="O57" s="157"/>
      <c r="P57" s="157">
        <f>'将来負担比率（分子）の構造'!M$51</f>
        <v>4</v>
      </c>
    </row>
    <row r="58" spans="1:16" x14ac:dyDescent="0.2">
      <c r="A58" s="157" t="s">
        <v>41</v>
      </c>
      <c r="B58" s="157"/>
      <c r="C58" s="157"/>
      <c r="D58" s="157">
        <f>'将来負担比率（分子）の構造'!I$50</f>
        <v>2538</v>
      </c>
      <c r="E58" s="157"/>
      <c r="F58" s="157"/>
      <c r="G58" s="157">
        <f>'将来負担比率（分子）の構造'!J$50</f>
        <v>3104</v>
      </c>
      <c r="H58" s="157"/>
      <c r="I58" s="157"/>
      <c r="J58" s="157">
        <f>'将来負担比率（分子）の構造'!K$50</f>
        <v>2939</v>
      </c>
      <c r="K58" s="157"/>
      <c r="L58" s="157"/>
      <c r="M58" s="157">
        <f>'将来負担比率（分子）の構造'!L$50</f>
        <v>2511</v>
      </c>
      <c r="N58" s="157"/>
      <c r="O58" s="157"/>
      <c r="P58" s="157">
        <f>'将来負担比率（分子）の構造'!M$50</f>
        <v>2207</v>
      </c>
    </row>
    <row r="59" spans="1:16" x14ac:dyDescent="0.2">
      <c r="A59" s="157" t="s">
        <v>39</v>
      </c>
      <c r="B59" s="157">
        <f>'将来負担比率（分子）の構造'!I$49</f>
        <v>16</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f>'将来負担比率（分子）の構造'!K$46</f>
        <v>0</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768</v>
      </c>
      <c r="C62" s="157"/>
      <c r="D62" s="157"/>
      <c r="E62" s="157">
        <f>'将来負担比率（分子）の構造'!J$45</f>
        <v>768</v>
      </c>
      <c r="F62" s="157"/>
      <c r="G62" s="157"/>
      <c r="H62" s="157">
        <f>'将来負担比率（分子）の構造'!K$45</f>
        <v>755</v>
      </c>
      <c r="I62" s="157"/>
      <c r="J62" s="157"/>
      <c r="K62" s="157">
        <f>'将来負担比率（分子）の構造'!L$45</f>
        <v>759</v>
      </c>
      <c r="L62" s="157"/>
      <c r="M62" s="157"/>
      <c r="N62" s="157">
        <f>'将来負担比率（分子）の構造'!M$45</f>
        <v>767</v>
      </c>
      <c r="O62" s="157"/>
      <c r="P62" s="157"/>
    </row>
    <row r="63" spans="1:16" x14ac:dyDescent="0.2">
      <c r="A63" s="157" t="s">
        <v>34</v>
      </c>
      <c r="B63" s="157">
        <f>'将来負担比率（分子）の構造'!I$44</f>
        <v>832</v>
      </c>
      <c r="C63" s="157"/>
      <c r="D63" s="157"/>
      <c r="E63" s="157">
        <f>'将来負担比率（分子）の構造'!J$44</f>
        <v>777</v>
      </c>
      <c r="F63" s="157"/>
      <c r="G63" s="157"/>
      <c r="H63" s="157">
        <f>'将来負担比率（分子）の構造'!K$44</f>
        <v>724</v>
      </c>
      <c r="I63" s="157"/>
      <c r="J63" s="157"/>
      <c r="K63" s="157">
        <f>'将来負担比率（分子）の構造'!L$44</f>
        <v>411</v>
      </c>
      <c r="L63" s="157"/>
      <c r="M63" s="157"/>
      <c r="N63" s="157">
        <f>'将来負担比率（分子）の構造'!M$44</f>
        <v>402</v>
      </c>
      <c r="O63" s="157"/>
      <c r="P63" s="157"/>
    </row>
    <row r="64" spans="1:16" x14ac:dyDescent="0.2">
      <c r="A64" s="157" t="s">
        <v>33</v>
      </c>
      <c r="B64" s="157">
        <f>'将来負担比率（分子）の構造'!I$43</f>
        <v>1856</v>
      </c>
      <c r="C64" s="157"/>
      <c r="D64" s="157"/>
      <c r="E64" s="157">
        <f>'将来負担比率（分子）の構造'!J$43</f>
        <v>1534</v>
      </c>
      <c r="F64" s="157"/>
      <c r="G64" s="157"/>
      <c r="H64" s="157">
        <f>'将来負担比率（分子）の構造'!K$43</f>
        <v>1360</v>
      </c>
      <c r="I64" s="157"/>
      <c r="J64" s="157"/>
      <c r="K64" s="157">
        <f>'将来負担比率（分子）の構造'!L$43</f>
        <v>1054</v>
      </c>
      <c r="L64" s="157"/>
      <c r="M64" s="157"/>
      <c r="N64" s="157">
        <f>'将来負担比率（分子）の構造'!M$43</f>
        <v>971</v>
      </c>
      <c r="O64" s="157"/>
      <c r="P64" s="157"/>
    </row>
    <row r="65" spans="1:16" x14ac:dyDescent="0.2">
      <c r="A65" s="157" t="s">
        <v>32</v>
      </c>
      <c r="B65" s="157">
        <f>'将来負担比率（分子）の構造'!I$42</f>
        <v>1</v>
      </c>
      <c r="C65" s="157"/>
      <c r="D65" s="157"/>
      <c r="E65" s="157">
        <f>'将来負担比率（分子）の構造'!J$42</f>
        <v>1</v>
      </c>
      <c r="F65" s="157"/>
      <c r="G65" s="157"/>
      <c r="H65" s="157">
        <f>'将来負担比率（分子）の構造'!K$42</f>
        <v>1</v>
      </c>
      <c r="I65" s="157"/>
      <c r="J65" s="157"/>
      <c r="K65" s="157">
        <f>'将来負担比率（分子）の構造'!L$42</f>
        <v>1</v>
      </c>
      <c r="L65" s="157"/>
      <c r="M65" s="157"/>
      <c r="N65" s="157">
        <f>'将来負担比率（分子）の構造'!M$42</f>
        <v>1</v>
      </c>
      <c r="O65" s="157"/>
      <c r="P65" s="157"/>
    </row>
    <row r="66" spans="1:16" x14ac:dyDescent="0.2">
      <c r="A66" s="157" t="s">
        <v>31</v>
      </c>
      <c r="B66" s="157">
        <f>'将来負担比率（分子）の構造'!I$41</f>
        <v>4584</v>
      </c>
      <c r="C66" s="157"/>
      <c r="D66" s="157"/>
      <c r="E66" s="157">
        <f>'将来負担比率（分子）の構造'!J$41</f>
        <v>4484</v>
      </c>
      <c r="F66" s="157"/>
      <c r="G66" s="157"/>
      <c r="H66" s="157">
        <f>'将来負担比率（分子）の構造'!K$41</f>
        <v>4217</v>
      </c>
      <c r="I66" s="157"/>
      <c r="J66" s="157"/>
      <c r="K66" s="157">
        <f>'将来負担比率（分子）の構造'!L$41</f>
        <v>4448</v>
      </c>
      <c r="L66" s="157"/>
      <c r="M66" s="157"/>
      <c r="N66" s="157">
        <f>'将来負担比率（分子）の構造'!M$41</f>
        <v>4995</v>
      </c>
      <c r="O66" s="157"/>
      <c r="P66" s="157"/>
    </row>
    <row r="67" spans="1:16" x14ac:dyDescent="0.2">
      <c r="A67" s="157" t="s">
        <v>71</v>
      </c>
      <c r="B67" s="157" t="e">
        <f>NA()</f>
        <v>#N/A</v>
      </c>
      <c r="C67" s="157">
        <f>IF(ISNUMBER('将来負担比率（分子）の構造'!I$53), IF('将来負担比率（分子）の構造'!I$53 &lt; 0, 0, '将来負担比率（分子）の構造'!I$53), NA())</f>
        <v>256</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602</v>
      </c>
      <c r="C72" s="161">
        <f>基金残高に係る経年分析!G55</f>
        <v>689</v>
      </c>
      <c r="D72" s="161">
        <f>基金残高に係る経年分析!H55</f>
        <v>700</v>
      </c>
    </row>
    <row r="73" spans="1:16" x14ac:dyDescent="0.2">
      <c r="A73" s="160" t="s">
        <v>74</v>
      </c>
      <c r="B73" s="161">
        <f>基金残高に係る経年分析!F56</f>
        <v>522</v>
      </c>
      <c r="C73" s="161">
        <f>基金残高に係る経年分析!G56</f>
        <v>147</v>
      </c>
      <c r="D73" s="161">
        <f>基金残高に係る経年分析!H56</f>
        <v>0</v>
      </c>
    </row>
    <row r="74" spans="1:16" x14ac:dyDescent="0.2">
      <c r="A74" s="160" t="s">
        <v>75</v>
      </c>
      <c r="B74" s="161">
        <f>基金残高に係る経年分析!F57</f>
        <v>1120</v>
      </c>
      <c r="C74" s="161">
        <f>基金残高に係る経年分析!G57</f>
        <v>1147</v>
      </c>
      <c r="D74" s="161">
        <f>基金残高に係る経年分析!H57</f>
        <v>1093</v>
      </c>
    </row>
  </sheetData>
  <sheetProtection algorithmName="SHA-512" hashValue="ZiGCFdoI7M+ya/T29AHDLvD2SZvI7beGCi8X/8sUG9mWGD1K+XhjOdoUt+FPJSCS+hr1Ef8q1YUXKvSVvXPnMw==" saltValue="GxTnPujQK83AIZND2Ckz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dcterms:created xsi:type="dcterms:W3CDTF">2026-02-23T04:37:25Z</dcterms:created>
  <dcterms:modified xsi:type="dcterms:W3CDTF">2026-10-20T01:02:43Z</dcterms:modified>
  <cp:category/>
</cp:coreProperties>
</file>