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6七ヶ宿町ナ○▲\03_修正版①\"/>
    </mc:Choice>
  </mc:AlternateContent>
  <xr:revisionPtr revIDLastSave="0" documentId="13_ncr:1_{9B530FDC-3E6C-40EE-9EE9-1EDA84EE4814}" xr6:coauthVersionLast="47" xr6:coauthVersionMax="47" xr10:uidLastSave="{00000000-0000-0000-0000-000000000000}"/>
  <bookViews>
    <workbookView xWindow="20370" yWindow="-48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O34" i="10"/>
  <c r="BW34" i="10"/>
  <c r="BW35" i="10" s="1"/>
  <c r="BW36" i="10" s="1"/>
  <c r="BW37" i="10" s="1"/>
  <c r="BW38" i="10" s="1"/>
  <c r="BW39" i="10" s="1"/>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<sst xmlns="http://schemas.openxmlformats.org/spreadsheetml/2006/main" count="1134" uniqueCount="566">
  <si>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</si>
  <si>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</si>
  <si>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</si>
  <si>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</si>
  <si>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</si>
  <si>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</si>
  <si>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</si>
  <si>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</si>
  <si>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</si>
  <si>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</si>
  <si>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</si>
  <si>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</si>
  <si>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</si>
  <si>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</si>
  <si>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</si>
  <si>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</si>
  <si>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</si>
  <si>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</si>
  <si>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</si>
  <si>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</si>
  <si>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</si>
  <si>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</si>
  <si>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</si>
  <si>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</si>
  <si>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</si>
  <si>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</si>
  <si>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</si>
  <si>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</si>
  <si>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</si>
  <si>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</si>
  <si>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</si>
  <si>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</si>
  <si>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</si>
  <si>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</si>
  <si>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</si>
  <si>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</si>
  <si>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</si>
  <si>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</si>
  <si>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</si>
  <si>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</si>
  <si>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</si>
  <si>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</si>
  <si>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</si>
  <si>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</si>
  <si>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</si>
  <si>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</si>
  <si>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</si>
  <si>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</si>
  <si>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</si>
  <si>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</si>
  <si>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</si>
  <si>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</si>
  <si>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</si>
  <si>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</si>
  <si>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</si>
  <si>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</si>
  <si>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</si>
  <si>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</si>
  <si>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</si>
  <si>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</si>
  <si>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</si>
  <si>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</si>
  <si>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</si>
  <si>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</si>
  <si>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</si>
  <si>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</si>
  <si>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</si>
  <si>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</si>
  <si>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</si>
  <si>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</si>
  <si>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</si>
  <si>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</si>
  <si>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</si>
  <si>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</si>
  <si>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</si>
  <si>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</si>
  <si>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</si>
  <si>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</si>
  <si>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</si>
  <si>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</si>
  <si>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</si>
  <si>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</si>
  <si>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</si>
  <si>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</si>
  <si>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</si>
  <si>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</si>
  <si>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</si>
  <si>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</si>
  <si>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</si>
  <si>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</si>
  <si>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</si>
  <si>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</si>
  <si>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</si>
  <si>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</si>
  <si>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七ケ宿町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</si>
  <si>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</si>
  <si>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</si>
  <si>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</si>
  <si>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</si>
  <si>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</si>
  <si>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</si>
  <si>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</si>
  <si>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</si>
  <si>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</si>
  <si>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</si>
  <si>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</si>
  <si>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</si>
  <si>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</si>
  <si>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</si>
  <si>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</si>
  <si>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</si>
  <si>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</si>
  <si>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</si>
  <si>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</si>
  <si>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</si>
  <si>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</si>
  <si>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</si>
  <si>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</si>
  <si>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</si>
  <si>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</si>
  <si>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</si>
  <si>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</si>
  <si>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</si>
  <si>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</si>
  <si>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</si>
  <si>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</si>
  <si>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</si>
  <si>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</si>
  <si>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</si>
  <si>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</si>
  <si>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</si>
  <si>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</si>
  <si>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</si>
  <si>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</si>
  <si>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</si>
  <si>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</si>
  <si>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</si>
  <si>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</si>
  <si>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</si>
  <si>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</si>
  <si>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</si>
  <si>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</si>
  <si>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</si>
  <si>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</si>
  <si>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</si>
  <si>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</si>
  <si>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</si>
  <si>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</si>
  <si>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</si>
  <si>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</si>
  <si>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</si>
  <si>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</si>
  <si>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</si>
  <si>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</si>
  <si>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</si>
  <si>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</si>
  <si>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</si>
  <si>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</si>
  <si>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</si>
  <si>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</si>
  <si>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</si>
  <si>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</si>
  <si>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</si>
  <si>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</si>
  <si>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</si>
  <si>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</si>
  <si>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</si>
  <si>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</si>
  <si>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</si>
  <si>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</si>
  <si>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</si>
  <si>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</si>
  <si>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</si>
  <si>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</si>
  <si>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</si>
  <si>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</si>
  <si>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</si>
  <si>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</si>
  <si>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</si>
  <si>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</si>
  <si>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</si>
  <si>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</si>
  <si>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</si>
  <si>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</si>
  <si>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</si>
  <si>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</si>
  <si>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</si>
  <si>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</si>
  <si>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</si>
  <si>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</si>
  <si>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</si>
  <si>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</si>
  <si>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</si>
  <si>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</si>
  <si>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</si>
  <si>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</si>
  <si>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</si>
  <si>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</si>
  <si>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</si>
  <si>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</si>
  <si>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</si>
  <si>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</si>
  <si>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</si>
  <si>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</si>
  <si>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宮城県七ケ宿町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</si>
  <si>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</si>
  <si>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</si>
  <si>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</si>
  <si>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</si>
  <si>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</si>
  <si>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</si>
  <si>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</si>
  <si>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</si>
  <si>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</si>
  <si>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</si>
  <si>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</si>
  <si>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</si>
  <si>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</si>
  <si>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</si>
  <si>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</si>
  <si>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</si>
  <si>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</si>
  <si>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</si>
  <si>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</si>
  <si>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</si>
  <si>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</si>
  <si>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</si>
  <si>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</si>
  <si>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</si>
  <si>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</si>
  <si>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</si>
  <si>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</si>
  <si>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</si>
  <si>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</si>
  <si>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</si>
  <si>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</si>
  <si>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</si>
  <si>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</si>
  <si>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</si>
  <si>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</si>
  <si>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</si>
  <si>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</si>
  <si>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</si>
  <si>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</si>
  <si>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</si>
  <si>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</si>
  <si>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</si>
  <si>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</si>
  <si>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</si>
  <si>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</si>
  <si>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</si>
  <si>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</si>
  <si>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</si>
  <si>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</si>
  <si>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</si>
  <si>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</si>
  <si>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</si>
  <si>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</si>
  <si>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</si>
  <si>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</si>
  <si>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</si>
  <si>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</si>
  <si>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</si>
  <si>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</si>
  <si>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</si>
  <si>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</si>
  <si>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</si>
  <si>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</si>
  <si>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</si>
  <si>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</si>
  <si>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</si>
  <si>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</si>
  <si>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</si>
  <si>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</si>
  <si>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</si>
  <si>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</si>
  <si>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</si>
  <si>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</si>
  <si>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</si>
  <si>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</si>
  <si>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</si>
  <si>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</si>
  <si>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</si>
  <si>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</si>
  <si>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</si>
  <si>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</si>
  <si>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</si>
  <si>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</si>
  <si>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</si>
  <si>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</si>
  <si>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</si>
  <si>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</si>
  <si>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</si>
  <si>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</si>
  <si>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</si>
  <si>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</si>
  <si>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</si>
  <si>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</si>
  <si>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</si>
  <si>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</si>
  <si>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</si>
  <si>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</si>
  <si>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</si>
  <si>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</si>
  <si>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</si>
  <si>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</si>
  <si>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</si>
  <si>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</si>
  <si>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</si>
  <si>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</si>
  <si>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</si>
  <si>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</si>
  <si>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</si>
  <si>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</si>
  <si>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</si>
  <si>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</si>
  <si>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</si>
  <si>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</si>
  <si>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</si>
  <si>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</si>
  <si>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</si>
  <si>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</si>
  <si>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</si>
  <si>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</si>
  <si>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</si>
  <si>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</si>
  <si>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</si>
  <si>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</si>
  <si>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</si>
  <si>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</si>
  <si>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</si>
  <si>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</si>
  <si>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</si>
  <si>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</si>
  <si>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</si>
  <si>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</si>
  <si>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</si>
  <si>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</si>
  <si>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</si>
  <si>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</si>
  <si>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</si>
  <si>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</si>
  <si>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</si>
  <si>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</si>
  <si>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</si>
  <si>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</si>
  <si>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</si>
  <si>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</si>
  <si>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</si>
  <si>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</si>
  <si>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</si>
  <si>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</si>
  <si>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</si>
  <si>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</si>
  <si>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</si>
  <si>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宮城県七ケ宿町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</si>
  <si>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</si>
  <si>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</si>
  <si>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</si>
  <si>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</si>
  <si>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</si>
  <si>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</si>
  <si>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</si>
  <si>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</si>
  <si>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</si>
  <si>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</si>
  <si>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</si>
  <si>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</si>
  <si>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</si>
  <si>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</si>
  <si>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</si>
  <si>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</si>
  <si>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</si>
  <si>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</si>
  <si>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</si>
  <si>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</si>
  <si>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町営バス特別会計</t>
    <phoneticPr fontId="5"/>
  </si>
  <si>
    <t>介護サービス特別会計</t>
    <phoneticPr fontId="5"/>
  </si>
  <si>
    <t>七ヶ宿ダム自然休養公園特別会計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</si>
  <si>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</si>
  <si>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</si>
  <si>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</si>
  <si>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</si>
  <si>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</si>
  <si>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</si>
  <si>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</si>
  <si>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</si>
  <si>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</si>
  <si>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</si>
  <si>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</si>
  <si>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</si>
  <si>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</si>
  <si>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</si>
  <si>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</si>
  <si>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</si>
  <si>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</si>
  <si>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</si>
  <si>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</si>
  <si>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</si>
  <si>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</si>
  <si>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</si>
  <si>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</si>
  <si>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</si>
  <si>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</si>
  <si>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</si>
  <si>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</si>
  <si>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</si>
  <si>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</si>
  <si>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</si>
  <si>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</si>
  <si>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</si>
  <si>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</si>
  <si>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</si>
  <si>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</si>
  <si>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</si>
  <si>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</si>
  <si>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</si>
  <si>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</si>
  <si>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</si>
  <si>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</si>
  <si>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</si>
  <si>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</si>
  <si>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</si>
  <si>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</si>
  <si>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</si>
  <si>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</si>
  <si>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</si>
  <si>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</si>
  <si>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</si>
  <si>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</si>
  <si>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</si>
  <si>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</si>
  <si>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</si>
  <si>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</si>
  <si>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</si>
  <si>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</si>
  <si>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</si>
  <si>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</si>
  <si>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</si>
  <si>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</si>
  <si>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</si>
  <si>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</si>
  <si>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</si>
  <si>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</si>
  <si>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</si>
  <si>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</si>
  <si>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</si>
  <si>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</si>
  <si>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</si>
  <si>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</si>
  <si>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</si>
  <si>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</si>
  <si>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</si>
  <si>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</si>
  <si>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</si>
  <si>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</si>
  <si>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</si>
  <si>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</si>
  <si>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</si>
  <si>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</si>
  <si>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</si>
  <si>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</si>
  <si>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</si>
  <si>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</si>
  <si>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</si>
  <si>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</si>
  <si>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</si>
  <si>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</si>
  <si>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</si>
  <si>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</si>
  <si>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</si>
  <si>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</si>
  <si>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</si>
  <si>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</si>
  <si>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</si>
  <si>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</si>
  <si>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</si>
  <si>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</si>
  <si>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</si>
  <si>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</si>
  <si>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</si>
  <si>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</si>
  <si>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</si>
  <si>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</si>
  <si>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</si>
  <si>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</si>
  <si>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</si>
  <si>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</si>
  <si>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</si>
  <si>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</si>
  <si>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</si>
  <si>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</si>
  <si>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</si>
  <si>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</si>
  <si>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</si>
  <si>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</si>
  <si>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</si>
  <si>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</si>
  <si>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</si>
  <si>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</si>
  <si>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</si>
  <si>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</si>
  <si>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</si>
  <si>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</si>
  <si>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</si>
  <si>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</si>
  <si>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</si>
  <si>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</si>
  <si>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</si>
  <si>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</si>
  <si>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</si>
  <si>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</si>
  <si>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</si>
  <si>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</si>
  <si>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</si>
  <si>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</si>
  <si>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</si>
  <si>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</si>
  <si>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</si>
  <si>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</si>
  <si>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</si>
  <si>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</si>
  <si>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</si>
  <si>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</si>
  <si>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</si>
  <si>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</si>
  <si>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</si>
  <si>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</si>
  <si>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</si>
  <si>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</si>
  <si>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</si>
  <si>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</si>
  <si>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</si>
  <si>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3.17</t>
  </si>
  <si>
    <t>▲ 2.68</t>
  </si>
  <si>
    <t>▲ 0.10</t>
  </si>
  <si>
    <t>▲ 6.33</t>
  </si>
  <si>
    <t>一般会計</t>
  </si>
  <si>
    <t>介護保険特別会計</t>
  </si>
  <si>
    <t>下水道事業会計</t>
  </si>
  <si>
    <t>国民健康保険特別会計</t>
  </si>
  <si>
    <t>後期高齢者医療特別会計</t>
  </si>
  <si>
    <t>七ヶ宿ダム自然休養公園特別会計</t>
  </si>
  <si>
    <t>町営バス特別会計</t>
  </si>
  <si>
    <t>介護サービス特別会計</t>
  </si>
  <si>
    <t>その他会計（赤字）</t>
  </si>
  <si>
    <t>その他会計（黒字）</t>
  </si>
  <si>
    <t>R02</t>
    <phoneticPr fontId="5"/>
  </si>
  <si>
    <t>R03</t>
    <phoneticPr fontId="5"/>
  </si>
  <si>
    <t>R04</t>
    <phoneticPr fontId="5"/>
  </si>
  <si>
    <t>R05</t>
    <phoneticPr fontId="5"/>
  </si>
  <si>
    <t>R06</t>
    <phoneticPr fontId="5"/>
  </si>
  <si>
    <t>-</t>
    <phoneticPr fontId="2"/>
  </si>
  <si>
    <t>宮城県市町村職員退職手当組合</t>
  </si>
  <si>
    <t>宮城県市町村非常勤消防団員補償報償組合</t>
  </si>
  <si>
    <t>仙南地域広域行政事務組合</t>
    <phoneticPr fontId="2"/>
  </si>
  <si>
    <t>宮城県市町村自治振興センター</t>
    <phoneticPr fontId="2"/>
  </si>
  <si>
    <t>宮城県後期高齢者医療広域連合</t>
    <phoneticPr fontId="2"/>
  </si>
  <si>
    <t>七ヶ宿まちづくり</t>
    <rPh sb="0" eb="3">
      <t>シチカシュク</t>
    </rPh>
    <phoneticPr fontId="2"/>
  </si>
  <si>
    <t>学校施設整備基金</t>
    <rPh sb="0" eb="8">
      <t>ガッコウシセツセイビキキン</t>
    </rPh>
    <phoneticPr fontId="5"/>
  </si>
  <si>
    <t>振興基金</t>
    <rPh sb="0" eb="2">
      <t>シンコウ</t>
    </rPh>
    <phoneticPr fontId="5"/>
  </si>
  <si>
    <t>七ヶ宿ダム自然休養公園基金</t>
    <phoneticPr fontId="2"/>
  </si>
  <si>
    <t>-</t>
    <phoneticPr fontId="2"/>
  </si>
  <si>
    <t>世代間交流対策基金</t>
    <rPh sb="0" eb="3">
      <t>セダイカン</t>
    </rPh>
    <rPh sb="3" eb="5">
      <t>コウリュウ</t>
    </rPh>
    <rPh sb="5" eb="7">
      <t>タイサク</t>
    </rPh>
    <rPh sb="7" eb="9">
      <t>キキン</t>
    </rPh>
    <phoneticPr fontId="5"/>
  </si>
  <si>
    <t>森林環境譲与税基金</t>
    <rPh sb="0" eb="7">
      <t>シンリンカンキョウジョウヨゼイ</t>
    </rPh>
    <rPh sb="7" eb="9">
      <t>キキン</t>
    </rPh>
    <phoneticPr fontId="5"/>
  </si>
  <si>
    <t>宮城県後期高齢者医療事業会計</t>
    <rPh sb="10" eb="14">
      <t>ジギョウカイケイ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</si>
</sst>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EE4CF93-AEC7-49BA-B990-26AB13B07E5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3E7F967-E29E-4E61-8A3C-410CACE0CC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8D4-48DA-8489-F922EBCF27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323407</c:v>
                </c:pt>
                <c:pt idx="1">
                  <c:v>203311</c:v>
                </c:pt>
                <c:pt idx="2">
                  <c:v>267968</c:v>
                </c:pt>
                <c:pt idx="3">
                  <c:v>842445</c:v>
                </c:pt>
                <c:pt idx="4">
                  <c:v>196030</c:v>
                </c:pt>
              </c:numCache>
            </c:numRef>
          </c:val>
          <c:smooth val="0"/>
          <c:extLst>
            <c:ext xmlns:c16="http://schemas.microsoft.com/office/drawing/2014/chart" uri="{C3380CC4-5D6E-409C-BE32-E72D297353CC}">
              <c16:uniqueId val="{00000001-E8D4-48DA-8489-F922EBCF27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6.38</c:v>
                </c:pt>
                <c:pt idx="1">
                  <c:v>5.99</c:v>
                </c:pt>
                <c:pt idx="2">
                  <c:v>4.34</c:v>
                </c:pt>
                <c:pt idx="3">
                  <c:v>5.52</c:v>
                </c:pt>
                <c:pt idx="4">
                  <c:v>5.55</c:v>
                </c:pt>
              </c:numCache>
            </c:numRef>
          </c:val>
          <c:extLst>
            <c:ext xmlns:c16="http://schemas.microsoft.com/office/drawing/2014/chart" uri="{C3380CC4-5D6E-409C-BE32-E72D297353CC}">
              <c16:uniqueId val="{00000000-7D03-4A4F-BDAC-B35722BF8D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57.53</c:v>
                </c:pt>
                <c:pt idx="1">
                  <c:v>60.75</c:v>
                </c:pt>
                <c:pt idx="2">
                  <c:v>65.83</c:v>
                </c:pt>
                <c:pt idx="3">
                  <c:v>69.73</c:v>
                </c:pt>
                <c:pt idx="4">
                  <c:v>64.97</c:v>
                </c:pt>
              </c:numCache>
            </c:numRef>
          </c:val>
          <c:extLst>
            <c:ext xmlns:c16="http://schemas.microsoft.com/office/drawing/2014/chart" uri="{C3380CC4-5D6E-409C-BE32-E72D297353CC}">
              <c16:uniqueId val="{00000001-7D03-4A4F-BDAC-B35722BF8D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-3.17</c:v>
                </c:pt>
                <c:pt idx="1">
                  <c:v>3.85</c:v>
                </c:pt>
                <c:pt idx="2">
                  <c:v>-2.68</c:v>
                </c:pt>
                <c:pt idx="3">
                  <c:v>-0.1</c:v>
                </c:pt>
                <c:pt idx="4">
                  <c:v>-6.33</c:v>
                </c:pt>
              </c:numCache>
            </c:numRef>
          </c:val>
          <c:smooth val="0"/>
          <c:extLst>
            <c:ext xmlns:c16="http://schemas.microsoft.com/office/drawing/2014/chart" uri="{C3380CC4-5D6E-409C-BE32-E72D297353CC}">
              <c16:uniqueId val="{00000002-7D03-4A4F-BDAC-B35722BF8D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7.0000000000000007E-2</c:v>
                </c:pt>
                <c:pt idx="4">
                  <c:v>#N/A</c:v>
                </c:pt>
                <c:pt idx="5">
                  <c:v>0.08</c:v>
                </c:pt>
                <c:pt idx="6">
                  <c:v>#N/A</c:v>
                </c:pt>
                <c:pt idx="7">
                  <c:v>1.21</c:v>
                </c:pt>
                <c:pt idx="8">
                  <c:v>#N/A</c:v>
                </c:pt>
                <c:pt idx="9">
                  <c:v>0</c:v>
                </c:pt>
              </c:numCache>
            </c:numRef>
          </c:val>
          <c:extLst>
            <c:ext xmlns:c16="http://schemas.microsoft.com/office/drawing/2014/chart" uri="{C3380CC4-5D6E-409C-BE32-E72D297353CC}">
              <c16:uniqueId val="{00000000-3A42-44E1-A237-110344EA42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42-44E1-A237-110344EA4202}"/>
            </c:ext>
          </c:extLst>
        </c:ser>
        <c:ser>
          <c:idx val="2"/>
          <c:order val="2"/>
          <c:tx>
            <c:strRef>
              <c:f>データシート!$A$29</c:f>
              <c:strCache>
                <c:ptCount val="1"/>
                <c:pt idx="0">
                  <c:v>介護サービス特別会計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3A42-44E1-A237-110344EA4202}"/>
            </c:ext>
          </c:extLst>
        </c:ser>
        <c:ser>
          <c:idx val="3"/>
          <c:order val="3"/>
          <c:tx>
            <c:strRef>
              <c:f>データシート!$A$30</c:f>
              <c:strCache>
                <c:ptCount val="1"/>
                <c:pt idx="0">
                  <c:v>町営バス特別会計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0.08</c:v>
                </c:pt>
                <c:pt idx="6">
                  <c:v>#N/A</c:v>
                </c:pt>
                <c:pt idx="7">
                  <c:v>0.02</c:v>
                </c:pt>
                <c:pt idx="8">
                  <c:v>#N/A</c:v>
                </c:pt>
                <c:pt idx="9">
                  <c:v>0.02</c:v>
                </c:pt>
              </c:numCache>
            </c:numRef>
          </c:val>
          <c:extLst>
            <c:ext xmlns:c16="http://schemas.microsoft.com/office/drawing/2014/chart" uri="{C3380CC4-5D6E-409C-BE32-E72D297353CC}">
              <c16:uniqueId val="{00000003-3A42-44E1-A237-110344EA4202}"/>
            </c:ext>
          </c:extLst>
        </c:ser>
        <c:ser>
          <c:idx val="4"/>
          <c:order val="4"/>
          <c:tx>
            <c:strRef>
              <c:f>データシート!$A$31</c:f>
              <c:strCache>
                <c:ptCount val="1"/>
                <c:pt idx="0">
                  <c:v>七ヶ宿ダム自然休養公園特別会計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3A42-44E1-A237-110344EA420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0.04</c:v>
                </c:pt>
                <c:pt idx="8">
                  <c:v>#N/A</c:v>
                </c:pt>
                <c:pt idx="9">
                  <c:v>0.04</c:v>
                </c:pt>
              </c:numCache>
            </c:numRef>
          </c:val>
          <c:extLst>
            <c:ext xmlns:c16="http://schemas.microsoft.com/office/drawing/2014/chart" uri="{C3380CC4-5D6E-409C-BE32-E72D297353CC}">
              <c16:uniqueId val="{00000005-3A42-44E1-A237-110344EA420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0.57999999999999996</c:v>
                </c:pt>
                <c:pt idx="4">
                  <c:v>#N/A</c:v>
                </c:pt>
                <c:pt idx="5">
                  <c:v>0.3</c:v>
                </c:pt>
                <c:pt idx="6">
                  <c:v>#N/A</c:v>
                </c:pt>
                <c:pt idx="7">
                  <c:v>0.19</c:v>
                </c:pt>
                <c:pt idx="8">
                  <c:v>#N/A</c:v>
                </c:pt>
                <c:pt idx="9">
                  <c:v>0.16</c:v>
                </c:pt>
              </c:numCache>
            </c:numRef>
          </c:val>
          <c:extLst>
            <c:ext xmlns:c16="http://schemas.microsoft.com/office/drawing/2014/chart" uri="{C3380CC4-5D6E-409C-BE32-E72D297353CC}">
              <c16:uniqueId val="{00000006-3A42-44E1-A237-110344EA420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0.19</c:v>
                </c:pt>
              </c:numCache>
            </c:numRef>
          </c:val>
          <c:extLst>
            <c:ext xmlns:c16="http://schemas.microsoft.com/office/drawing/2014/chart" uri="{C3380CC4-5D6E-409C-BE32-E72D297353CC}">
              <c16:uniqueId val="{00000007-3A42-44E1-A237-110344EA420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c:v>
                </c:pt>
                <c:pt idx="2">
                  <c:v>#N/A</c:v>
                </c:pt>
                <c:pt idx="3">
                  <c:v>0.66</c:v>
                </c:pt>
                <c:pt idx="4">
                  <c:v>#N/A</c:v>
                </c:pt>
                <c:pt idx="5">
                  <c:v>0.56000000000000005</c:v>
                </c:pt>
                <c:pt idx="6">
                  <c:v>#N/A</c:v>
                </c:pt>
                <c:pt idx="7">
                  <c:v>0.78</c:v>
                </c:pt>
                <c:pt idx="8">
                  <c:v>#N/A</c:v>
                </c:pt>
                <c:pt idx="9">
                  <c:v>1.18</c:v>
                </c:pt>
              </c:numCache>
            </c:numRef>
          </c:val>
          <c:extLst>
            <c:ext xmlns:c16="http://schemas.microsoft.com/office/drawing/2014/chart" uri="{C3380CC4-5D6E-409C-BE32-E72D297353CC}">
              <c16:uniqueId val="{00000008-3A42-44E1-A237-110344EA42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6.29</c:v>
                </c:pt>
                <c:pt idx="2">
                  <c:v>#N/A</c:v>
                </c:pt>
                <c:pt idx="3">
                  <c:v>5.9</c:v>
                </c:pt>
                <c:pt idx="4">
                  <c:v>#N/A</c:v>
                </c:pt>
                <c:pt idx="5">
                  <c:v>4.17</c:v>
                </c:pt>
                <c:pt idx="6">
                  <c:v>#N/A</c:v>
                </c:pt>
                <c:pt idx="7">
                  <c:v>5.42</c:v>
                </c:pt>
                <c:pt idx="8">
                  <c:v>#N/A</c:v>
                </c:pt>
                <c:pt idx="9">
                  <c:v>5.45</c:v>
                </c:pt>
              </c:numCache>
            </c:numRef>
          </c:val>
          <c:extLst>
            <c:ext xmlns:c16="http://schemas.microsoft.com/office/drawing/2014/chart" uri="{C3380CC4-5D6E-409C-BE32-E72D297353CC}">
              <c16:uniqueId val="{00000009-3A42-44E1-A237-110344EA42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221</c:v>
                </c:pt>
                <c:pt idx="5">
                  <c:v>227</c:v>
                </c:pt>
                <c:pt idx="8">
                  <c:v>222</c:v>
                </c:pt>
                <c:pt idx="11">
                  <c:v>196</c:v>
                </c:pt>
                <c:pt idx="14">
                  <c:v>220</c:v>
                </c:pt>
              </c:numCache>
            </c:numRef>
          </c:val>
          <c:extLst>
            <c:ext xmlns:c16="http://schemas.microsoft.com/office/drawing/2014/chart" uri="{C3380CC4-5D6E-409C-BE32-E72D297353CC}">
              <c16:uniqueId val="{00000000-6F7F-4F45-82CB-2CAF1EE679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7F-4F45-82CB-2CAF1EE679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7F-4F45-82CB-2CAF1EE679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22</c:v>
                </c:pt>
                <c:pt idx="6">
                  <c:v>22</c:v>
                </c:pt>
                <c:pt idx="9">
                  <c:v>8</c:v>
                </c:pt>
                <c:pt idx="12">
                  <c:v>7</c:v>
                </c:pt>
              </c:numCache>
            </c:numRef>
          </c:val>
          <c:extLst>
            <c:ext xmlns:c16="http://schemas.microsoft.com/office/drawing/2014/chart" uri="{C3380CC4-5D6E-409C-BE32-E72D297353CC}">
              <c16:uniqueId val="{00000003-6F7F-4F45-82CB-2CAF1EE679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c:v>
                </c:pt>
                <c:pt idx="3">
                  <c:v>67</c:v>
                </c:pt>
                <c:pt idx="6">
                  <c:v>70</c:v>
                </c:pt>
                <c:pt idx="9">
                  <c:v>59</c:v>
                </c:pt>
                <c:pt idx="12">
                  <c:v>59</c:v>
                </c:pt>
              </c:numCache>
            </c:numRef>
          </c:val>
          <c:extLst>
            <c:ext xmlns:c16="http://schemas.microsoft.com/office/drawing/2014/chart" uri="{C3380CC4-5D6E-409C-BE32-E72D297353CC}">
              <c16:uniqueId val="{00000004-6F7F-4F45-82CB-2CAF1EE679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7F-4F45-82CB-2CAF1EE679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7F-4F45-82CB-2CAF1EE679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228</c:v>
                </c:pt>
                <c:pt idx="3">
                  <c:v>229</c:v>
                </c:pt>
                <c:pt idx="6">
                  <c:v>238</c:v>
                </c:pt>
                <c:pt idx="9">
                  <c:v>227</c:v>
                </c:pt>
                <c:pt idx="12">
                  <c:v>275</c:v>
                </c:pt>
              </c:numCache>
            </c:numRef>
          </c:val>
          <c:extLst>
            <c:ext xmlns:c16="http://schemas.microsoft.com/office/drawing/2014/chart" uri="{C3380CC4-5D6E-409C-BE32-E72D297353CC}">
              <c16:uniqueId val="{00000007-6F7F-4F45-82CB-2CAF1EE679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c:v>
                </c:pt>
                <c:pt idx="2">
                  <c:v>#N/A</c:v>
                </c:pt>
                <c:pt idx="3">
                  <c:v>#N/A</c:v>
                </c:pt>
                <c:pt idx="4">
                  <c:v>91</c:v>
                </c:pt>
                <c:pt idx="5">
                  <c:v>#N/A</c:v>
                </c:pt>
                <c:pt idx="6">
                  <c:v>#N/A</c:v>
                </c:pt>
                <c:pt idx="7">
                  <c:v>108</c:v>
                </c:pt>
                <c:pt idx="8">
                  <c:v>#N/A</c:v>
                </c:pt>
                <c:pt idx="9">
                  <c:v>#N/A</c:v>
                </c:pt>
                <c:pt idx="10">
                  <c:v>98</c:v>
                </c:pt>
                <c:pt idx="11">
                  <c:v>#N/A</c:v>
                </c:pt>
                <c:pt idx="12">
                  <c:v>#N/A</c:v>
                </c:pt>
                <c:pt idx="13">
                  <c:v>121</c:v>
                </c:pt>
                <c:pt idx="14">
                  <c:v>#N/A</c:v>
                </c:pt>
              </c:numCache>
            </c:numRef>
          </c:val>
          <c:smooth val="0"/>
          <c:extLst>
            <c:ext xmlns:c16="http://schemas.microsoft.com/office/drawing/2014/chart" uri="{C3380CC4-5D6E-409C-BE32-E72D297353CC}">
              <c16:uniqueId val="{00000008-6F7F-4F45-82CB-2CAF1EE679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1940</c:v>
                </c:pt>
                <c:pt idx="5">
                  <c:v>1891</c:v>
                </c:pt>
                <c:pt idx="8">
                  <c:v>1767</c:v>
                </c:pt>
                <c:pt idx="11">
                  <c:v>1994</c:v>
                </c:pt>
                <c:pt idx="14">
                  <c:v>1881</c:v>
                </c:pt>
              </c:numCache>
            </c:numRef>
          </c:val>
          <c:extLst>
            <c:ext xmlns:c16="http://schemas.microsoft.com/office/drawing/2014/chart" uri="{C3380CC4-5D6E-409C-BE32-E72D297353CC}">
              <c16:uniqueId val="{00000000-FD7B-4370-B37B-0662224BFE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13</c:v>
                </c:pt>
                <c:pt idx="8">
                  <c:v>10</c:v>
                </c:pt>
                <c:pt idx="11">
                  <c:v>7</c:v>
                </c:pt>
                <c:pt idx="14">
                  <c:v>4</c:v>
                </c:pt>
              </c:numCache>
            </c:numRef>
          </c:val>
          <c:extLst>
            <c:ext xmlns:c16="http://schemas.microsoft.com/office/drawing/2014/chart" uri="{C3380CC4-5D6E-409C-BE32-E72D297353CC}">
              <c16:uniqueId val="{00000001-FD7B-4370-B37B-0662224BFE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2212</c:v>
                </c:pt>
                <c:pt idx="5">
                  <c:v>2307</c:v>
                </c:pt>
                <c:pt idx="8">
                  <c:v>2144</c:v>
                </c:pt>
                <c:pt idx="11">
                  <c:v>2182</c:v>
                </c:pt>
                <c:pt idx="14">
                  <c:v>2156</c:v>
                </c:pt>
              </c:numCache>
            </c:numRef>
          </c:val>
          <c:extLst>
            <c:ext xmlns:c16="http://schemas.microsoft.com/office/drawing/2014/chart" uri="{C3380CC4-5D6E-409C-BE32-E72D297353CC}">
              <c16:uniqueId val="{00000002-FD7B-4370-B37B-0662224BFE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3-FD7B-4370-B37B-0662224BFE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7B-4370-B37B-0662224BFE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7B-4370-B37B-0662224BFE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380</c:v>
                </c:pt>
                <c:pt idx="3">
                  <c:v>388</c:v>
                </c:pt>
                <c:pt idx="6">
                  <c:v>344</c:v>
                </c:pt>
                <c:pt idx="9">
                  <c:v>340</c:v>
                </c:pt>
                <c:pt idx="12">
                  <c:v>338</c:v>
                </c:pt>
              </c:numCache>
            </c:numRef>
          </c:val>
          <c:extLst>
            <c:ext xmlns:c16="http://schemas.microsoft.com/office/drawing/2014/chart" uri="{C3380CC4-5D6E-409C-BE32-E72D297353CC}">
              <c16:uniqueId val="{00000006-FD7B-4370-B37B-0662224BFE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290</c:v>
                </c:pt>
                <c:pt idx="3">
                  <c:v>272</c:v>
                </c:pt>
                <c:pt idx="6">
                  <c:v>253</c:v>
                </c:pt>
                <c:pt idx="9">
                  <c:v>72</c:v>
                </c:pt>
                <c:pt idx="12">
                  <c:v>75</c:v>
                </c:pt>
              </c:numCache>
            </c:numRef>
          </c:val>
          <c:extLst>
            <c:ext xmlns:c16="http://schemas.microsoft.com/office/drawing/2014/chart" uri="{C3380CC4-5D6E-409C-BE32-E72D297353CC}">
              <c16:uniqueId val="{00000007-FD7B-4370-B37B-0662224BFE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407</c:v>
                </c:pt>
                <c:pt idx="3">
                  <c:v>399</c:v>
                </c:pt>
                <c:pt idx="6">
                  <c:v>387</c:v>
                </c:pt>
                <c:pt idx="9">
                  <c:v>411</c:v>
                </c:pt>
                <c:pt idx="12">
                  <c:v>367</c:v>
                </c:pt>
              </c:numCache>
            </c:numRef>
          </c:val>
          <c:extLst>
            <c:ext xmlns:c16="http://schemas.microsoft.com/office/drawing/2014/chart" uri="{C3380CC4-5D6E-409C-BE32-E72D297353CC}">
              <c16:uniqueId val="{00000008-FD7B-4370-B37B-0662224BFE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7B-4370-B37B-0662224BFE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1914</c:v>
                </c:pt>
                <c:pt idx="3">
                  <c:v>1952</c:v>
                </c:pt>
                <c:pt idx="6">
                  <c:v>1912</c:v>
                </c:pt>
                <c:pt idx="9">
                  <c:v>2330</c:v>
                </c:pt>
                <c:pt idx="12">
                  <c:v>2195</c:v>
                </c:pt>
              </c:numCache>
            </c:numRef>
          </c:val>
          <c:extLst>
            <c:ext xmlns:c16="http://schemas.microsoft.com/office/drawing/2014/chart" uri="{C3380CC4-5D6E-409C-BE32-E72D297353CC}">
              <c16:uniqueId val="{0000000A-FD7B-4370-B37B-0662224BFE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7B-4370-B37B-0662224BFE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1085</c:v>
                </c:pt>
                <c:pt idx="1">
                  <c:v>1117</c:v>
                </c:pt>
                <c:pt idx="2">
                  <c:v>1078</c:v>
                </c:pt>
              </c:numCache>
            </c:numRef>
          </c:val>
          <c:extLst>
            <c:ext xmlns:c16="http://schemas.microsoft.com/office/drawing/2014/chart" uri="{C3380CC4-5D6E-409C-BE32-E72D297353CC}">
              <c16:uniqueId val="{00000000-7BA1-4BC5-8BBF-737C5E7C87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285</c:v>
                </c:pt>
                <c:pt idx="1">
                  <c:v>249</c:v>
                </c:pt>
                <c:pt idx="2">
                  <c:v>216</c:v>
                </c:pt>
              </c:numCache>
            </c:numRef>
          </c:val>
          <c:extLst>
            <c:ext xmlns:c16="http://schemas.microsoft.com/office/drawing/2014/chart" uri="{C3380CC4-5D6E-409C-BE32-E72D297353CC}">
              <c16:uniqueId val="{00000001-7BA1-4BC5-8BBF-737C5E7C87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753</c:v>
                </c:pt>
                <c:pt idx="1">
                  <c:v>745</c:v>
                </c:pt>
                <c:pt idx="2">
                  <c:v>834</c:v>
                </c:pt>
              </c:numCache>
            </c:numRef>
          </c:val>
          <c:extLst>
            <c:ext xmlns:c16="http://schemas.microsoft.com/office/drawing/2014/chart" uri="{C3380CC4-5D6E-409C-BE32-E72D297353CC}">
              <c16:uniqueId val="{00000002-7BA1-4BC5-8BBF-737C5E7C87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終了等により令和５年度は前年度より１１百万円の減となっいたが、令和５年度に借入実行した保育所新築事業分の償還開始により令和６年度は４８百万円の増となっている。今後、学校建設事業が計画されていることからも、適切な借入計画のもと健全な財政運営を行っていくとともに、普通交付税に算入を見込んだ過疎対策事業債等の発行により財源の確保も図りながら、将来への負担を招かないように公債費比率の減少に向け起債発行の抑制等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満期一括償還地方債の償還の財源として積み立てた減債基金がないため該当なし。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将来負担比率については、平成２０年度以降は将来負担額が充当可能財源等を上回っていないため無しとなっている。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今後も基金等の効果的な運用に努めていくほか、地方債の発行についても、後年度における負担を十分考慮しながら財政運営に努めていかなければならない。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宮城県七ケ宿町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を１１２百万円取崩し、新設した学校施設整備基金へ２億円を積立てた。減債基金から３３百万円を取崩し、簡易水道事業会計及び下水道事業会計における償還金へ充当、特定目的基金においては、振興基金から５４百万円取崩し町営バス運行事業等に充当、世代間対策交流基金から４７百万円取り崩して地域担い手づくり支援住宅建設事業、子育て支援事業及び高齢者支援事業等に充当するなど、基金の活用による各種事業を実施しているが、決算剰余金を財政調整基金に７０百万円積立てたことや、利率上昇による利息等の増により基金全体として１７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への積極的な積立てを行い、学校建設事業への充当に向け中長期的に運用していく見通しである。また、例外的財源の確保の必要性も想定されることから、財政調整基金についても残高の減少に留意し、基金全体で現在と同規模を維持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・七ヶ宿ダム自然公園基金：七ヶ宿ダム自然公園の管理運営に資するもの。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・振興基金：町の振興に必要な事業の経費の財源とし、町財政の健全な運営に資するもの。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・学校施設整備基金：町が設置する学校施設の建設、改修、増設その他の整備に必要な経費の財源を確保し、将来にわたる教育の振興に資するもの。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・世代間交流対策基金：地域における高齢者福祉及び子育て支援を促進し、世代間交流を図るとともに快適な生活環境の形成及び少子高齢化に対応した施策の推進と地域の振興と住民福祉の向上を図る。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・森林環境譲与税基金：森林環境譲与税を活用し、森林の整備及びその促進に要する経費に充てるもの。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・七ヶ宿ダム自然公園基金：七ヶ宿ダム自然公園の管理運営費として１０百円を取崩したことによる減。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・振興基金：町営バス運行事業、薬局運営等の財源として５４万円を取崩したことによる減。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・学校施設整備基金：令和８年度以降の学校施設建築に向け新設し、２億円を積立てたことによる増。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・世代間交流対策基金：地域担い手づくり支援住宅建設事業、子育て応援支援事業、高齢者対策事業などの財源として４７百万円取崩したことによる減。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・学校施設整備基金：令和９年度までに総額５億円を目標に積立を実施していく。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・特定目的基金からの充当事業を見直し、効果的な運用を実施していく。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として７０百万円、利子・配当金等３．４百万円を積立てたが、令和８年度以降に計画している学校施設建設事業のための財源を学校施設整備基金へ２億円を積立てたため３９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への積極的な積立てを予定していることから、財政調整基金への積立額の減少が見込まれる一方、物価高騰により指定管理を含む委託料や施設の維持管理費など経常経費が増加することが予想されるため、長期的に安定した財政運営上必要な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計画的な償還のため３３百万円を取り崩したことによる減少している。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償還のため毎年度取崩し減少しているため、決算剰余金等を積立てするなど残高を確保していく。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1,213
1,178
263.09
2,719,561
2,623,384
91,975
1,658,477
2,194,904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を上回る０．３１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なっている。地方税収入に当たるダム所在市町村交付金２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百万円が交付されていることで収入額が類似団体を上回る要因となっている。ダム所在市町村交付金も減価償却により年々減少していることや少子高齢化により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先行きの不透明さは増大しており、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税収の伸びを期待することは困難である。滞納整理の強化による税収の確保・税負担の公平性を図るとともに、自主財源の確実な確保に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８５．３を上回り、８７．８となっている。前年度と比較すると２．２ポイント増加している。操出金が減少したものの義務的経費は増加傾向にあり、特に公債費と人件費の増加が大きい。義務的経費以外では物価高騰等の影響により物件費が増加している。今後も給与改定による人件費の増加が予測されることから、適切な定員管理による人件費の抑制と公債費の平準化及び事務の効率化等により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021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47413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771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64</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771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令和７年１月１日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の人口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人となっており、毎年人口が減少している状況にあるが、財政規模は横ばいで推移しているため、１人当たりの決算額は年々上昇している。類似団体と比較しても上回って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、費用の抑制に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146310</xdr:rowOff>
    </xdr:from>
    <xdr:to>
      <xdr:col>23</xdr:col>
      <xdr:colOff>133350</xdr:colOff>
      <xdr:row>83</xdr:row>
      <xdr:rowOff>166319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76660"/>
          <a:ext cx="838200" cy="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141106</xdr:rowOff>
    </xdr:from>
    <xdr:to>
      <xdr:col>19</xdr:col>
      <xdr:colOff>133350</xdr:colOff>
      <xdr:row>83</xdr:row>
      <xdr:rowOff>146310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71456"/>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119033</xdr:rowOff>
    </xdr:from>
    <xdr:to>
      <xdr:col>15</xdr:col>
      <xdr:colOff>82550</xdr:colOff>
      <xdr:row>83</xdr:row>
      <xdr:rowOff>141106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49383"/>
          <a:ext cx="8890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119033</xdr:rowOff>
    </xdr:from>
    <xdr:to>
      <xdr:col>11</xdr:col>
      <xdr:colOff>31750</xdr:colOff>
      <xdr:row>83</xdr:row>
      <xdr:rowOff>139223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349383"/>
          <a:ext cx="8890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115519</xdr:rowOff>
    </xdr:from>
    <xdr:to>
      <xdr:col>23</xdr:col>
      <xdr:colOff>184150</xdr:colOff>
      <xdr:row>84</xdr:row>
      <xdr:rowOff>45669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87596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95510</xdr:rowOff>
    </xdr:from>
    <xdr:to>
      <xdr:col>19</xdr:col>
      <xdr:colOff>184150</xdr:colOff>
      <xdr:row>84</xdr:row>
      <xdr:rowOff>25660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12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90306</xdr:rowOff>
    </xdr:from>
    <xdr:to>
      <xdr:col>15</xdr:col>
      <xdr:colOff>133350</xdr:colOff>
      <xdr:row>84</xdr:row>
      <xdr:rowOff>20456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0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68233</xdr:rowOff>
    </xdr:from>
    <xdr:to>
      <xdr:col>11</xdr:col>
      <xdr:colOff>82550</xdr:colOff>
      <xdr:row>83</xdr:row>
      <xdr:rowOff>169833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154610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88423</xdr:rowOff>
    </xdr:from>
    <xdr:to>
      <xdr:col>7</xdr:col>
      <xdr:colOff>31750</xdr:colOff>
      <xdr:row>84</xdr:row>
      <xdr:rowOff>18573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0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ポイント減少したものの類似団体を２．０ポイント上回っている。類似団体を上回っている要因として、再任用職員の起用や定年延長等により職員年齢階層に偏りが生じていること等が考えられる。引き続き適正な人事運営及び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125476</xdr:rowOff>
    </xdr:from>
    <xdr:to>
      <xdr:col>81</xdr:col>
      <xdr:colOff>44450</xdr:colOff>
      <xdr:row>88</xdr:row>
      <xdr:rowOff>159258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1307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101346</xdr:rowOff>
    </xdr:from>
    <xdr:to>
      <xdr:col>77</xdr:col>
      <xdr:colOff>44450</xdr:colOff>
      <xdr:row>88</xdr:row>
      <xdr:rowOff>159258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889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101346</xdr:rowOff>
    </xdr:from>
    <xdr:to>
      <xdr:col>72</xdr:col>
      <xdr:colOff>203200</xdr:colOff>
      <xdr:row>88</xdr:row>
      <xdr:rowOff>125476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89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125476</xdr:rowOff>
    </xdr:from>
    <xdr:to>
      <xdr:col>68</xdr:col>
      <xdr:colOff>152400</xdr:colOff>
      <xdr:row>88</xdr:row>
      <xdr:rowOff>130302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130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74676</xdr:rowOff>
    </xdr:from>
    <xdr:to>
      <xdr:col>81</xdr:col>
      <xdr:colOff>95250</xdr:colOff>
      <xdr:row>89</xdr:row>
      <xdr:rowOff>4826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142003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108458</xdr:rowOff>
    </xdr:from>
    <xdr:to>
      <xdr:col>77</xdr:col>
      <xdr:colOff>95250</xdr:colOff>
      <xdr:row>89</xdr:row>
      <xdr:rowOff>38608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23385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8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50546</xdr:rowOff>
    </xdr:from>
    <xdr:to>
      <xdr:col>73</xdr:col>
      <xdr:colOff>44450</xdr:colOff>
      <xdr:row>88</xdr:row>
      <xdr:rowOff>152146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136923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74676</xdr:rowOff>
    </xdr:from>
    <xdr:to>
      <xdr:col>68</xdr:col>
      <xdr:colOff>203200</xdr:colOff>
      <xdr:row>89</xdr:row>
      <xdr:rowOff>4826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161053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79502</xdr:rowOff>
    </xdr:from>
    <xdr:to>
      <xdr:col>64</xdr:col>
      <xdr:colOff>152400</xdr:colOff>
      <xdr:row>89</xdr:row>
      <xdr:rowOff>9652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165879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２０．５９ポイント上回っている。事務分担の見直し、民間委託による事務量の削減等行っているものの、多様化する行政ニーズにより業務量の増加が見込まれる。今後の町づくりを担う職員を計画的に採用しながら、少ない職員数で住民サービスの低下を招かぬよう、職員の資質、能力を活用した適正配置と適正補充を図りながら費用効率の良い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75692</xdr:rowOff>
    </xdr:from>
    <xdr:to>
      <xdr:col>81</xdr:col>
      <xdr:colOff>44450</xdr:colOff>
      <xdr:row>63</xdr:row>
      <xdr:rowOff>101029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877042"/>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36481</xdr:rowOff>
    </xdr:from>
    <xdr:to>
      <xdr:col>77</xdr:col>
      <xdr:colOff>44450</xdr:colOff>
      <xdr:row>63</xdr:row>
      <xdr:rowOff>75692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37831"/>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18786</xdr:rowOff>
    </xdr:from>
    <xdr:to>
      <xdr:col>72</xdr:col>
      <xdr:colOff>203200</xdr:colOff>
      <xdr:row>63</xdr:row>
      <xdr:rowOff>36481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82013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167513</xdr:rowOff>
    </xdr:from>
    <xdr:to>
      <xdr:col>68</xdr:col>
      <xdr:colOff>152400</xdr:colOff>
      <xdr:row>63</xdr:row>
      <xdr:rowOff>18786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797413"/>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50229</xdr:rowOff>
    </xdr:from>
    <xdr:to>
      <xdr:col>81</xdr:col>
      <xdr:colOff>95250</xdr:colOff>
      <xdr:row>63</xdr:row>
      <xdr:rowOff>151829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22306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2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24892</xdr:rowOff>
    </xdr:from>
    <xdr:to>
      <xdr:col>77</xdr:col>
      <xdr:colOff>95250</xdr:colOff>
      <xdr:row>63</xdr:row>
      <xdr:rowOff>126492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111269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157131</xdr:rowOff>
    </xdr:from>
    <xdr:to>
      <xdr:col>73</xdr:col>
      <xdr:colOff>44450</xdr:colOff>
      <xdr:row>63</xdr:row>
      <xdr:rowOff>87281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7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72058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8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139436</xdr:rowOff>
    </xdr:from>
    <xdr:to>
      <xdr:col>68</xdr:col>
      <xdr:colOff>203200</xdr:colOff>
      <xdr:row>63</xdr:row>
      <xdr:rowOff>69586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54363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5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116713</xdr:rowOff>
    </xdr:from>
    <xdr:to>
      <xdr:col>64</xdr:col>
      <xdr:colOff>152400</xdr:colOff>
      <xdr:row>63</xdr:row>
      <xdr:rowOff>46863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31640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０．４ポイント下回っているものの、前年度より０．８ポイント増となっている。令和５年度の保育所建設事業に伴う起債発行分の償還開始により、公債費の増加となったことが主な要因である。次年度以降、学校施設の建築などによる起債借入額及び公債費比率の増加が見込まれるため、普通会計のみならず、特別会計や一部事務組合等構成団体への繰出金や財政状況も意識した財政運営を心がけていく必要がある。</a:t>
          </a: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81026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718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前年度に続き、指標では現れていない。安易な起債や基金の取り崩しは、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につながる恐れがあるため、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慎重な財政運営を心がけ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1,213
1,178
263.09
2,719,561
2,623,384
91,975
1,658,477
2,194,904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６．２ポイント上回っている。人事院勧告に則った給与改定、職員数、委員報酬を含めた人件費の削減に努めているものの、増加傾向にある。この課題は、短期間での解決は困難なことから、長期的なプラン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27940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1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27940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15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６．１ポイント上回っており、前年度より０．１ポイント増加に留まり横ばいとなっている。物価高騰により、光熱水費や委託料を中心に物件費全が上昇傾向にある。今後も引き続きコスト意識の啓発や無駄の排除を心がける等、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33274</xdr:rowOff>
    </xdr:from>
    <xdr:to>
      <xdr:col>82</xdr:col>
      <xdr:colOff>107950</xdr:colOff>
      <xdr:row>19</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908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149860</xdr:rowOff>
    </xdr:from>
    <xdr:to>
      <xdr:col>78</xdr:col>
      <xdr:colOff>69850</xdr:colOff>
      <xdr:row>19</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359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149860</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35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03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158496</xdr:rowOff>
    </xdr:from>
    <xdr:to>
      <xdr:col>82</xdr:col>
      <xdr:colOff>158750</xdr:colOff>
      <xdr:row>19</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130573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153924</xdr:rowOff>
    </xdr:from>
    <xdr:to>
      <xdr:col>78</xdr:col>
      <xdr:colOff>120650</xdr:colOff>
      <xdr:row>19</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68851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99060</xdr:rowOff>
    </xdr:from>
    <xdr:to>
      <xdr:col>74</xdr:col>
      <xdr:colOff>31750</xdr:colOff>
      <xdr:row>19</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13987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１．６ポイント下回っている。人口減少に伴う少子化、高齢者の増加も大きく影響しており、過疎化、少子高齢化が進む地域として福祉施策は益々重要となってきており、充実した行政サービス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繰出金と一部事務組合に対する繰出金が主な支出となっており、前年度より３．７ポイント減少している。簡易水道事業及び下水道事業会計への操出金について、令和６年度からは公営企業法適用に伴い補助金及び出資金での支出に変更されたことで減少となった。なお、一部事務組合等の構成団体については、経営の健全化を求めるとともに繰出金等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57</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6818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5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65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４．０ポイント下回っているが前年度より２．４ポイント増加している。これは、簡易水道事業及び下水道事業会計への操出金について、令和６年度からは公営企業法適用に伴い補助金及び出資金での支出に変更されたことが要因である。また、各種団体の補助金等については今後も積極的な見直しを行い、増加となる要因を最小限にしていく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3918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１．８ポイント下回っているが前年度より２．３ポイント増加した。令和５年度の保育所建設事業に伴う起債発行分の償還開始が主な要因である。次年度以降、学校施設の建築などによる起債借入額及び公債費比率の増加が見込まれるため、適債性の正確な判断と必要な事業の選択、償還額の平準化、抑制に努め、将来負担の軽減に努め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3528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12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12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４．３ポイント上回っている。人件費及び物件費が主な支出となっている。公債費以外の経常経費に係る費用についても物価上昇に伴う増加が見込まれるため、適切に管理し上昇幅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117202</xdr:rowOff>
    </xdr:from>
    <xdr:to>
      <xdr:col>82</xdr:col>
      <xdr:colOff>107950</xdr:colOff>
      <xdr:row>78</xdr:row>
      <xdr:rowOff>120469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903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107406</xdr:rowOff>
    </xdr:from>
    <xdr:to>
      <xdr:col>78</xdr:col>
      <xdr:colOff>69850</xdr:colOff>
      <xdr:row>78</xdr:row>
      <xdr:rowOff>120469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805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64951</xdr:rowOff>
    </xdr:from>
    <xdr:to>
      <xdr:col>73</xdr:col>
      <xdr:colOff>180975</xdr:colOff>
      <xdr:row>78</xdr:row>
      <xdr:rowOff>107406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80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64951</xdr:rowOff>
    </xdr:from>
    <xdr:to>
      <xdr:col>69</xdr:col>
      <xdr:colOff>92075</xdr:colOff>
      <xdr:row>78</xdr:row>
      <xdr:rowOff>136798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805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66402</xdr:rowOff>
    </xdr:from>
    <xdr:to>
      <xdr:col>82</xdr:col>
      <xdr:colOff>158750</xdr:colOff>
      <xdr:row>78</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38479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69669</xdr:rowOff>
    </xdr:from>
    <xdr:to>
      <xdr:col>78</xdr:col>
      <xdr:colOff>120650</xdr:colOff>
      <xdr:row>78</xdr:row>
      <xdr:rowOff>171269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156046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2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56606</xdr:rowOff>
    </xdr:from>
    <xdr:to>
      <xdr:col>74</xdr:col>
      <xdr:colOff>31750</xdr:colOff>
      <xdr:row>78</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142983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14151</xdr:rowOff>
    </xdr:from>
    <xdr:to>
      <xdr:col>69</xdr:col>
      <xdr:colOff>142875</xdr:colOff>
      <xdr:row>78</xdr:row>
      <xdr:rowOff>115751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100528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85998</xdr:rowOff>
    </xdr:from>
    <xdr:to>
      <xdr:col>65</xdr:col>
      <xdr:colOff>53975</xdr:colOff>
      <xdr:row>79</xdr:row>
      <xdr:rowOff>16148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宮城県七ケ宿町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82114</xdr:rowOff>
    </xdr:from>
    <xdr:to>
      <xdr:col>29</xdr:col>
      <xdr:colOff>127000</xdr:colOff>
      <xdr:row>17</xdr:row>
      <xdr:rowOff>114926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4389"/>
          <a:ext cx="647700" cy="3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107577</xdr:rowOff>
    </xdr:from>
    <xdr:to>
      <xdr:col>26</xdr:col>
      <xdr:colOff>50800</xdr:colOff>
      <xdr:row>17</xdr:row>
      <xdr:rowOff>114926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69852"/>
          <a:ext cx="698500" cy="7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107577</xdr:rowOff>
    </xdr:from>
    <xdr:to>
      <xdr:col>22</xdr:col>
      <xdr:colOff>114300</xdr:colOff>
      <xdr:row>17</xdr:row>
      <xdr:rowOff>135689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9852"/>
          <a:ext cx="698500" cy="28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135689</xdr:rowOff>
    </xdr:from>
    <xdr:to>
      <xdr:col>18</xdr:col>
      <xdr:colOff>177800</xdr:colOff>
      <xdr:row>17</xdr:row>
      <xdr:rowOff>164391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7964"/>
          <a:ext cx="698500" cy="28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31314</xdr:rowOff>
    </xdr:from>
    <xdr:to>
      <xdr:col>29</xdr:col>
      <xdr:colOff>177800</xdr:colOff>
      <xdr:row>17</xdr:row>
      <xdr:rowOff>132914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47841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64126</xdr:rowOff>
    </xdr:from>
    <xdr:to>
      <xdr:col>26</xdr:col>
      <xdr:colOff>101600</xdr:colOff>
      <xdr:row>17</xdr:row>
      <xdr:rowOff>165726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6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56777</xdr:rowOff>
    </xdr:from>
    <xdr:to>
      <xdr:col>22</xdr:col>
      <xdr:colOff>165100</xdr:colOff>
      <xdr:row>17</xdr:row>
      <xdr:rowOff>158377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84889</xdr:rowOff>
    </xdr:from>
    <xdr:to>
      <xdr:col>19</xdr:col>
      <xdr:colOff>38100</xdr:colOff>
      <xdr:row>18</xdr:row>
      <xdr:rowOff>15039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25216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113591</xdr:rowOff>
    </xdr:from>
    <xdr:to>
      <xdr:col>15</xdr:col>
      <xdr:colOff>101600</xdr:colOff>
      <xdr:row>18</xdr:row>
      <xdr:rowOff>43741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53918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299510</xdr:rowOff>
    </xdr:from>
    <xdr:to>
      <xdr:col>29</xdr:col>
      <xdr:colOff>127000</xdr:colOff>
      <xdr:row>35</xdr:row>
      <xdr:rowOff>46862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6960"/>
          <a:ext cx="647700" cy="90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25218</xdr:rowOff>
    </xdr:from>
    <xdr:to>
      <xdr:col>26</xdr:col>
      <xdr:colOff>50800</xdr:colOff>
      <xdr:row>35</xdr:row>
      <xdr:rowOff>46862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35568"/>
          <a:ext cx="698500" cy="2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25218</xdr:rowOff>
    </xdr:from>
    <xdr:to>
      <xdr:col>22</xdr:col>
      <xdr:colOff>114300</xdr:colOff>
      <xdr:row>35</xdr:row>
      <xdr:rowOff>92358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5568"/>
          <a:ext cx="698500" cy="67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75890</xdr:rowOff>
    </xdr:from>
    <xdr:to>
      <xdr:col>18</xdr:col>
      <xdr:colOff>177800</xdr:colOff>
      <xdr:row>35</xdr:row>
      <xdr:rowOff>92358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6240"/>
          <a:ext cx="698500" cy="16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248710</xdr:rowOff>
    </xdr:from>
    <xdr:to>
      <xdr:col>29</xdr:col>
      <xdr:colOff>177800</xdr:colOff>
      <xdr:row>35</xdr:row>
      <xdr:rowOff>7410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93788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338962</xdr:rowOff>
    </xdr:from>
    <xdr:to>
      <xdr:col>26</xdr:col>
      <xdr:colOff>101600</xdr:colOff>
      <xdr:row>35</xdr:row>
      <xdr:rowOff>97662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0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107839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75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317318</xdr:rowOff>
    </xdr:from>
    <xdr:to>
      <xdr:col>22</xdr:col>
      <xdr:colOff>165100</xdr:colOff>
      <xdr:row>35</xdr:row>
      <xdr:rowOff>76018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8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86195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5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41558</xdr:rowOff>
    </xdr:from>
    <xdr:to>
      <xdr:col>19</xdr:col>
      <xdr:colOff>38100</xdr:colOff>
      <xdr:row>35</xdr:row>
      <xdr:rowOff>143158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153335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25090</xdr:rowOff>
    </xdr:from>
    <xdr:to>
      <xdr:col>15</xdr:col>
      <xdr:colOff>101600</xdr:colOff>
      <xdr:row>35</xdr:row>
      <xdr:rowOff>126690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136867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1,213
1,178
263.09
2,719,561
2,623,384
91,975
1,658,477
2,194,904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43714</xdr:rowOff>
    </xdr:from>
    <xdr:to>
      <xdr:col>24</xdr:col>
      <xdr:colOff>63500</xdr:colOff>
      <xdr:row>35</xdr:row>
      <xdr:rowOff>107130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44464"/>
          <a:ext cx="838200" cy="6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105501</xdr:rowOff>
    </xdr:from>
    <xdr:to>
      <xdr:col>19</xdr:col>
      <xdr:colOff>177800</xdr:colOff>
      <xdr:row>35</xdr:row>
      <xdr:rowOff>107130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06251"/>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105501</xdr:rowOff>
    </xdr:from>
    <xdr:to>
      <xdr:col>15</xdr:col>
      <xdr:colOff>50800</xdr:colOff>
      <xdr:row>35</xdr:row>
      <xdr:rowOff>106981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06251"/>
          <a:ext cx="8890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106981</xdr:rowOff>
    </xdr:from>
    <xdr:to>
      <xdr:col>10</xdr:col>
      <xdr:colOff>114300</xdr:colOff>
      <xdr:row>35</xdr:row>
      <xdr:rowOff>135543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07731"/>
          <a:ext cx="889000" cy="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164364</xdr:rowOff>
    </xdr:from>
    <xdr:to>
      <xdr:col>24</xdr:col>
      <xdr:colOff>114300</xdr:colOff>
      <xdr:row>35</xdr:row>
      <xdr:rowOff>94514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15791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4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56330</xdr:rowOff>
    </xdr:from>
    <xdr:to>
      <xdr:col>20</xdr:col>
      <xdr:colOff>38100</xdr:colOff>
      <xdr:row>35</xdr:row>
      <xdr:rowOff>157930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3007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54701</xdr:rowOff>
    </xdr:from>
    <xdr:to>
      <xdr:col>15</xdr:col>
      <xdr:colOff>101600</xdr:colOff>
      <xdr:row>35</xdr:row>
      <xdr:rowOff>156301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5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3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56181</xdr:rowOff>
    </xdr:from>
    <xdr:to>
      <xdr:col>10</xdr:col>
      <xdr:colOff>165100</xdr:colOff>
      <xdr:row>35</xdr:row>
      <xdr:rowOff>157781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2858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3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84743</xdr:rowOff>
    </xdr:from>
    <xdr:to>
      <xdr:col>6</xdr:col>
      <xdr:colOff>38100</xdr:colOff>
      <xdr:row>36</xdr:row>
      <xdr:rowOff>14893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31420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104191</xdr:rowOff>
    </xdr:from>
    <xdr:to>
      <xdr:col>24</xdr:col>
      <xdr:colOff>63500</xdr:colOff>
      <xdr:row>55</xdr:row>
      <xdr:rowOff>107071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3941"/>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104784</xdr:rowOff>
    </xdr:from>
    <xdr:to>
      <xdr:col>19</xdr:col>
      <xdr:colOff>177800</xdr:colOff>
      <xdr:row>55</xdr:row>
      <xdr:rowOff>107071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3453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104784</xdr:rowOff>
    </xdr:from>
    <xdr:to>
      <xdr:col>15</xdr:col>
      <xdr:colOff>50800</xdr:colOff>
      <xdr:row>55</xdr:row>
      <xdr:rowOff>147578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4534"/>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84606</xdr:rowOff>
    </xdr:from>
    <xdr:to>
      <xdr:col>10</xdr:col>
      <xdr:colOff>114300</xdr:colOff>
      <xdr:row>55</xdr:row>
      <xdr:rowOff>147578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14356"/>
          <a:ext cx="889000" cy="6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53391</xdr:rowOff>
    </xdr:from>
    <xdr:to>
      <xdr:col>24</xdr:col>
      <xdr:colOff>114300</xdr:colOff>
      <xdr:row>55</xdr:row>
      <xdr:rowOff>154991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56271</xdr:rowOff>
    </xdr:from>
    <xdr:to>
      <xdr:col>20</xdr:col>
      <xdr:colOff>38100</xdr:colOff>
      <xdr:row>55</xdr:row>
      <xdr:rowOff>157871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2948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6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53984</xdr:rowOff>
    </xdr:from>
    <xdr:to>
      <xdr:col>15</xdr:col>
      <xdr:colOff>101600</xdr:colOff>
      <xdr:row>55</xdr:row>
      <xdr:rowOff>155584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5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96778</xdr:rowOff>
    </xdr:from>
    <xdr:to>
      <xdr:col>10</xdr:col>
      <xdr:colOff>165100</xdr:colOff>
      <xdr:row>56</xdr:row>
      <xdr:rowOff>26928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43455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0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33806</xdr:rowOff>
    </xdr:from>
    <xdr:to>
      <xdr:col>6</xdr:col>
      <xdr:colOff>38100</xdr:colOff>
      <xdr:row>55</xdr:row>
      <xdr:rowOff>135406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151933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3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7972</xdr:rowOff>
    </xdr:from>
    <xdr:to>
      <xdr:col>24</xdr:col>
      <xdr:colOff>63500</xdr:colOff>
      <xdr:row>78</xdr:row>
      <xdr:rowOff>19881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1072"/>
          <a:ext cx="8382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11547</xdr:rowOff>
    </xdr:from>
    <xdr:to>
      <xdr:col>19</xdr:col>
      <xdr:colOff>177800</xdr:colOff>
      <xdr:row>78</xdr:row>
      <xdr:rowOff>19881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4647"/>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161747</xdr:rowOff>
    </xdr:from>
    <xdr:to>
      <xdr:col>15</xdr:col>
      <xdr:colOff>50800</xdr:colOff>
      <xdr:row>78</xdr:row>
      <xdr:rowOff>11547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63397"/>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161747</xdr:rowOff>
    </xdr:from>
    <xdr:to>
      <xdr:col>10</xdr:col>
      <xdr:colOff>114300</xdr:colOff>
      <xdr:row>78</xdr:row>
      <xdr:rowOff>13221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3397"/>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128622</xdr:rowOff>
    </xdr:from>
    <xdr:to>
      <xdr:col>24</xdr:col>
      <xdr:colOff>114300</xdr:colOff>
      <xdr:row>78</xdr:row>
      <xdr:rowOff>58772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107049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140531</xdr:rowOff>
    </xdr:from>
    <xdr:to>
      <xdr:col>20</xdr:col>
      <xdr:colOff>38100</xdr:colOff>
      <xdr:row>78</xdr:row>
      <xdr:rowOff>70681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61808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132197</xdr:rowOff>
    </xdr:from>
    <xdr:to>
      <xdr:col>15</xdr:col>
      <xdr:colOff>101600</xdr:colOff>
      <xdr:row>78</xdr:row>
      <xdr:rowOff>62347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53474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110947</xdr:rowOff>
    </xdr:from>
    <xdr:to>
      <xdr:col>10</xdr:col>
      <xdr:colOff>165100</xdr:colOff>
      <xdr:row>78</xdr:row>
      <xdr:rowOff>41097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32224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133871</xdr:rowOff>
    </xdr:from>
    <xdr:to>
      <xdr:col>6</xdr:col>
      <xdr:colOff>38100</xdr:colOff>
      <xdr:row>78</xdr:row>
      <xdr:rowOff>64021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55148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119262</xdr:rowOff>
    </xdr:from>
    <xdr:to>
      <xdr:col>24</xdr:col>
      <xdr:colOff>63500</xdr:colOff>
      <xdr:row>96</xdr:row>
      <xdr:rowOff>134945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78462"/>
          <a:ext cx="8382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119262</xdr:rowOff>
    </xdr:from>
    <xdr:to>
      <xdr:col>19</xdr:col>
      <xdr:colOff>177800</xdr:colOff>
      <xdr:row>96</xdr:row>
      <xdr:rowOff>133620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78462"/>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123379</xdr:rowOff>
    </xdr:from>
    <xdr:to>
      <xdr:col>15</xdr:col>
      <xdr:colOff>50800</xdr:colOff>
      <xdr:row>96</xdr:row>
      <xdr:rowOff>133620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82579"/>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123379</xdr:rowOff>
    </xdr:from>
    <xdr:to>
      <xdr:col>10</xdr:col>
      <xdr:colOff>114300</xdr:colOff>
      <xdr:row>97</xdr:row>
      <xdr:rowOff>170324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2579"/>
          <a:ext cx="889000" cy="2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84145</xdr:rowOff>
    </xdr:from>
    <xdr:to>
      <xdr:col>24</xdr:col>
      <xdr:colOff>114300</xdr:colOff>
      <xdr:row>97</xdr:row>
      <xdr:rowOff>14295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62572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2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68462</xdr:rowOff>
    </xdr:from>
    <xdr:to>
      <xdr:col>20</xdr:col>
      <xdr:colOff>38100</xdr:colOff>
      <xdr:row>96</xdr:row>
      <xdr:rowOff>170062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161189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82820</xdr:rowOff>
    </xdr:from>
    <xdr:to>
      <xdr:col>15</xdr:col>
      <xdr:colOff>101600</xdr:colOff>
      <xdr:row>97</xdr:row>
      <xdr:rowOff>12970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72579</xdr:rowOff>
    </xdr:from>
    <xdr:to>
      <xdr:col>10</xdr:col>
      <xdr:colOff>165100</xdr:colOff>
      <xdr:row>97</xdr:row>
      <xdr:rowOff>2729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165306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119524</xdr:rowOff>
    </xdr:from>
    <xdr:to>
      <xdr:col>6</xdr:col>
      <xdr:colOff>38100</xdr:colOff>
      <xdr:row>98</xdr:row>
      <xdr:rowOff>49674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99218</xdr:rowOff>
    </xdr:from>
    <xdr:to>
      <xdr:col>55</xdr:col>
      <xdr:colOff>0</xdr:colOff>
      <xdr:row>37</xdr:row>
      <xdr:rowOff>23994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1418"/>
          <a:ext cx="838200" cy="9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87742</xdr:rowOff>
    </xdr:from>
    <xdr:to>
      <xdr:col>50</xdr:col>
      <xdr:colOff>114300</xdr:colOff>
      <xdr:row>37</xdr:row>
      <xdr:rowOff>23994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88492"/>
          <a:ext cx="889000" cy="27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87742</xdr:rowOff>
    </xdr:from>
    <xdr:to>
      <xdr:col>45</xdr:col>
      <xdr:colOff>177800</xdr:colOff>
      <xdr:row>36</xdr:row>
      <xdr:rowOff>163581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88492"/>
          <a:ext cx="889000" cy="2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76695</xdr:rowOff>
    </xdr:from>
    <xdr:to>
      <xdr:col>41</xdr:col>
      <xdr:colOff>50800</xdr:colOff>
      <xdr:row>36</xdr:row>
      <xdr:rowOff>163581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8895"/>
          <a:ext cx="889000" cy="8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48418</xdr:rowOff>
    </xdr:from>
    <xdr:to>
      <xdr:col>55</xdr:col>
      <xdr:colOff>50800</xdr:colOff>
      <xdr:row>36</xdr:row>
      <xdr:rowOff>150018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71295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144644</xdr:rowOff>
    </xdr:from>
    <xdr:to>
      <xdr:col>50</xdr:col>
      <xdr:colOff>165100</xdr:colOff>
      <xdr:row>37</xdr:row>
      <xdr:rowOff>74794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65921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0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36942</xdr:rowOff>
    </xdr:from>
    <xdr:to>
      <xdr:col>46</xdr:col>
      <xdr:colOff>38100</xdr:colOff>
      <xdr:row>35</xdr:row>
      <xdr:rowOff>138542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155069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1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112781</xdr:rowOff>
    </xdr:from>
    <xdr:to>
      <xdr:col>41</xdr:col>
      <xdr:colOff>101600</xdr:colOff>
      <xdr:row>37</xdr:row>
      <xdr:rowOff>42931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59458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25895</xdr:rowOff>
    </xdr:from>
    <xdr:to>
      <xdr:col>36</xdr:col>
      <xdr:colOff>165100</xdr:colOff>
      <xdr:row>36</xdr:row>
      <xdr:rowOff>127495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118622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88307</xdr:rowOff>
    </xdr:from>
    <xdr:to>
      <xdr:col>55</xdr:col>
      <xdr:colOff>0</xdr:colOff>
      <xdr:row>58</xdr:row>
      <xdr:rowOff>66525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18057"/>
          <a:ext cx="838200" cy="49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88307</xdr:rowOff>
    </xdr:from>
    <xdr:to>
      <xdr:col>50</xdr:col>
      <xdr:colOff>114300</xdr:colOff>
      <xdr:row>58</xdr:row>
      <xdr:rowOff>11709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18057"/>
          <a:ext cx="889000" cy="4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11709</xdr:rowOff>
    </xdr:from>
    <xdr:to>
      <xdr:col>45</xdr:col>
      <xdr:colOff>177800</xdr:colOff>
      <xdr:row>58</xdr:row>
      <xdr:rowOff>60977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5809"/>
          <a:ext cx="889000" cy="4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140914</xdr:rowOff>
    </xdr:from>
    <xdr:to>
      <xdr:col>41</xdr:col>
      <xdr:colOff>50800</xdr:colOff>
      <xdr:row>58</xdr:row>
      <xdr:rowOff>60977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13564"/>
          <a:ext cx="889000" cy="9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15725</xdr:rowOff>
    </xdr:from>
    <xdr:to>
      <xdr:col>55</xdr:col>
      <xdr:colOff>50800</xdr:colOff>
      <xdr:row>58</xdr:row>
      <xdr:rowOff>117325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165602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37507</xdr:rowOff>
    </xdr:from>
    <xdr:to>
      <xdr:col>50</xdr:col>
      <xdr:colOff>165100</xdr:colOff>
      <xdr:row>55</xdr:row>
      <xdr:rowOff>139107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155634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4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132359</xdr:rowOff>
    </xdr:from>
    <xdr:to>
      <xdr:col>46</xdr:col>
      <xdr:colOff>38100</xdr:colOff>
      <xdr:row>58</xdr:row>
      <xdr:rowOff>62509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53636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9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10177</xdr:rowOff>
    </xdr:from>
    <xdr:to>
      <xdr:col>41</xdr:col>
      <xdr:colOff>101600</xdr:colOff>
      <xdr:row>58</xdr:row>
      <xdr:rowOff>111777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102904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90114</xdr:rowOff>
    </xdr:from>
    <xdr:to>
      <xdr:col>36</xdr:col>
      <xdr:colOff>165100</xdr:colOff>
      <xdr:row>58</xdr:row>
      <xdr:rowOff>20264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36791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3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37460</xdr:rowOff>
    </xdr:from>
    <xdr:to>
      <xdr:col>55</xdr:col>
      <xdr:colOff>0</xdr:colOff>
      <xdr:row>79</xdr:row>
      <xdr:rowOff>1217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39110"/>
          <a:ext cx="838200" cy="30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37460</xdr:rowOff>
    </xdr:from>
    <xdr:to>
      <xdr:col>50</xdr:col>
      <xdr:colOff>114300</xdr:colOff>
      <xdr:row>78</xdr:row>
      <xdr:rowOff>112945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39110"/>
          <a:ext cx="889000" cy="24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103212</xdr:rowOff>
    </xdr:from>
    <xdr:to>
      <xdr:col>45</xdr:col>
      <xdr:colOff>177800</xdr:colOff>
      <xdr:row>78</xdr:row>
      <xdr:rowOff>112945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6312"/>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5987</xdr:rowOff>
    </xdr:from>
    <xdr:to>
      <xdr:col>41</xdr:col>
      <xdr:colOff>50800</xdr:colOff>
      <xdr:row>78</xdr:row>
      <xdr:rowOff>103212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9087"/>
          <a:ext cx="889000" cy="9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121867</xdr:rowOff>
    </xdr:from>
    <xdr:to>
      <xdr:col>55</xdr:col>
      <xdr:colOff>50800</xdr:colOff>
      <xdr:row>79</xdr:row>
      <xdr:rowOff>52017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158110</xdr:rowOff>
    </xdr:from>
    <xdr:to>
      <xdr:col>50</xdr:col>
      <xdr:colOff>165100</xdr:colOff>
      <xdr:row>77</xdr:row>
      <xdr:rowOff>88260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104787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96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62145</xdr:rowOff>
    </xdr:from>
    <xdr:to>
      <xdr:col>46</xdr:col>
      <xdr:colOff>38100</xdr:colOff>
      <xdr:row>78</xdr:row>
      <xdr:rowOff>163745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21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52412</xdr:rowOff>
    </xdr:from>
    <xdr:to>
      <xdr:col>41</xdr:col>
      <xdr:colOff>101600</xdr:colOff>
      <xdr:row>78</xdr:row>
      <xdr:rowOff>154012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170539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126637</xdr:rowOff>
    </xdr:from>
    <xdr:to>
      <xdr:col>36</xdr:col>
      <xdr:colOff>165100</xdr:colOff>
      <xdr:row>78</xdr:row>
      <xdr:rowOff>56787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73314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64626</xdr:rowOff>
    </xdr:from>
    <xdr:to>
      <xdr:col>55</xdr:col>
      <xdr:colOff>0</xdr:colOff>
      <xdr:row>98</xdr:row>
      <xdr:rowOff>14323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352376"/>
          <a:ext cx="838200" cy="46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64626</xdr:rowOff>
    </xdr:from>
    <xdr:to>
      <xdr:col>50</xdr:col>
      <xdr:colOff>114300</xdr:colOff>
      <xdr:row>98</xdr:row>
      <xdr:rowOff>36381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52376"/>
          <a:ext cx="889000" cy="4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36381</xdr:rowOff>
    </xdr:from>
    <xdr:to>
      <xdr:col>45</xdr:col>
      <xdr:colOff>177800</xdr:colOff>
      <xdr:row>98</xdr:row>
      <xdr:rowOff>115619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8481"/>
          <a:ext cx="889000" cy="7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48805</xdr:rowOff>
    </xdr:from>
    <xdr:to>
      <xdr:col>41</xdr:col>
      <xdr:colOff>50800</xdr:colOff>
      <xdr:row>98</xdr:row>
      <xdr:rowOff>115619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0905"/>
          <a:ext cx="889000" cy="6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134973</xdr:rowOff>
    </xdr:from>
    <xdr:to>
      <xdr:col>55</xdr:col>
      <xdr:colOff>50800</xdr:colOff>
      <xdr:row>98</xdr:row>
      <xdr:rowOff>65123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113400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13826</xdr:rowOff>
    </xdr:from>
    <xdr:to>
      <xdr:col>50</xdr:col>
      <xdr:colOff>165100</xdr:colOff>
      <xdr:row>95</xdr:row>
      <xdr:rowOff>115426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0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131953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157031</xdr:rowOff>
    </xdr:from>
    <xdr:to>
      <xdr:col>46</xdr:col>
      <xdr:colOff>38100</xdr:colOff>
      <xdr:row>98</xdr:row>
      <xdr:rowOff>87181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78308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64819</xdr:rowOff>
    </xdr:from>
    <xdr:to>
      <xdr:col>41</xdr:col>
      <xdr:colOff>101600</xdr:colOff>
      <xdr:row>98</xdr:row>
      <xdr:rowOff>166419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157546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169455</xdr:rowOff>
    </xdr:from>
    <xdr:to>
      <xdr:col>36</xdr:col>
      <xdr:colOff>165100</xdr:colOff>
      <xdr:row>98</xdr:row>
      <xdr:rowOff>99605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90732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9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171144</xdr:rowOff>
    </xdr:from>
    <xdr:to>
      <xdr:col>85</xdr:col>
      <xdr:colOff>127000</xdr:colOff>
      <xdr:row>39</xdr:row>
      <xdr:rowOff>39019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86244"/>
          <a:ext cx="838200" cy="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37795</xdr:rowOff>
    </xdr:from>
    <xdr:to>
      <xdr:col>81</xdr:col>
      <xdr:colOff>50800</xdr:colOff>
      <xdr:row>39</xdr:row>
      <xdr:rowOff>39019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4345"/>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37795</xdr:rowOff>
    </xdr:from>
    <xdr:to>
      <xdr:col>76</xdr:col>
      <xdr:colOff>114300</xdr:colOff>
      <xdr:row>39</xdr:row>
      <xdr:rowOff>44114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4345"/>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123924</xdr:rowOff>
    </xdr:from>
    <xdr:to>
      <xdr:col>71</xdr:col>
      <xdr:colOff>177800</xdr:colOff>
      <xdr:row>39</xdr:row>
      <xdr:rowOff>44114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9024"/>
          <a:ext cx="889000" cy="9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120344</xdr:rowOff>
    </xdr:from>
    <xdr:to>
      <xdr:col>85</xdr:col>
      <xdr:colOff>177800</xdr:colOff>
      <xdr:row>39</xdr:row>
      <xdr:rowOff>50494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79721</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159669</xdr:rowOff>
    </xdr:from>
    <xdr:to>
      <xdr:col>81</xdr:col>
      <xdr:colOff>101600</xdr:colOff>
      <xdr:row>39</xdr:row>
      <xdr:rowOff>89819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80946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158445</xdr:rowOff>
    </xdr:from>
    <xdr:to>
      <xdr:col>76</xdr:col>
      <xdr:colOff>165100</xdr:colOff>
      <xdr:row>39</xdr:row>
      <xdr:rowOff>88595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79722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164764</xdr:rowOff>
    </xdr:from>
    <xdr:to>
      <xdr:col>72</xdr:col>
      <xdr:colOff>38100</xdr:colOff>
      <xdr:row>39</xdr:row>
      <xdr:rowOff>94914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86041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73124</xdr:rowOff>
    </xdr:from>
    <xdr:to>
      <xdr:col>67</xdr:col>
      <xdr:colOff>101600</xdr:colOff>
      <xdr:row>39</xdr:row>
      <xdr:rowOff>3274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19801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6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127126</xdr:rowOff>
    </xdr:from>
    <xdr:to>
      <xdr:col>85</xdr:col>
      <xdr:colOff>127000</xdr:colOff>
      <xdr:row>77</xdr:row>
      <xdr:rowOff>33710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57326"/>
          <a:ext cx="838200" cy="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27547</xdr:rowOff>
    </xdr:from>
    <xdr:to>
      <xdr:col>81</xdr:col>
      <xdr:colOff>50800</xdr:colOff>
      <xdr:row>77</xdr:row>
      <xdr:rowOff>33710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29197"/>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27547</xdr:rowOff>
    </xdr:from>
    <xdr:to>
      <xdr:col>76</xdr:col>
      <xdr:colOff>114300</xdr:colOff>
      <xdr:row>77</xdr:row>
      <xdr:rowOff>47436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29197"/>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47436</xdr:rowOff>
    </xdr:from>
    <xdr:to>
      <xdr:col>71</xdr:col>
      <xdr:colOff>177800</xdr:colOff>
      <xdr:row>77</xdr:row>
      <xdr:rowOff>57983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49086"/>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76326</xdr:rowOff>
    </xdr:from>
    <xdr:to>
      <xdr:col>85</xdr:col>
      <xdr:colOff>177800</xdr:colOff>
      <xdr:row>77</xdr:row>
      <xdr:rowOff>6476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99202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5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154360</xdr:rowOff>
    </xdr:from>
    <xdr:to>
      <xdr:col>81</xdr:col>
      <xdr:colOff>101600</xdr:colOff>
      <xdr:row>77</xdr:row>
      <xdr:rowOff>84510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101037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5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148197</xdr:rowOff>
    </xdr:from>
    <xdr:to>
      <xdr:col>76</xdr:col>
      <xdr:colOff>165100</xdr:colOff>
      <xdr:row>77</xdr:row>
      <xdr:rowOff>78347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94874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5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168086</xdr:rowOff>
    </xdr:from>
    <xdr:to>
      <xdr:col>72</xdr:col>
      <xdr:colOff>38100</xdr:colOff>
      <xdr:row>77</xdr:row>
      <xdr:rowOff>98236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114763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7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7183</xdr:rowOff>
    </xdr:from>
    <xdr:to>
      <xdr:col>67</xdr:col>
      <xdr:colOff>101600</xdr:colOff>
      <xdr:row>77</xdr:row>
      <xdr:rowOff>108783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125310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8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138863</xdr:rowOff>
    </xdr:from>
    <xdr:to>
      <xdr:col>85</xdr:col>
      <xdr:colOff>127000</xdr:colOff>
      <xdr:row>98</xdr:row>
      <xdr:rowOff>5694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69513"/>
          <a:ext cx="838200" cy="3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5694</xdr:rowOff>
    </xdr:from>
    <xdr:to>
      <xdr:col>81</xdr:col>
      <xdr:colOff>50800</xdr:colOff>
      <xdr:row>98</xdr:row>
      <xdr:rowOff>104682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7794"/>
          <a:ext cx="889000" cy="9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7158</xdr:rowOff>
    </xdr:from>
    <xdr:to>
      <xdr:col>76</xdr:col>
      <xdr:colOff>114300</xdr:colOff>
      <xdr:row>98</xdr:row>
      <xdr:rowOff>104682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9258"/>
          <a:ext cx="889000" cy="9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7158</xdr:rowOff>
    </xdr:from>
    <xdr:to>
      <xdr:col>71</xdr:col>
      <xdr:colOff>177800</xdr:colOff>
      <xdr:row>98</xdr:row>
      <xdr:rowOff>92529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9258"/>
          <a:ext cx="889000" cy="8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88063</xdr:rowOff>
    </xdr:from>
    <xdr:to>
      <xdr:col>85</xdr:col>
      <xdr:colOff>177800</xdr:colOff>
      <xdr:row>98</xdr:row>
      <xdr:rowOff>18213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110940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7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126344</xdr:rowOff>
    </xdr:from>
    <xdr:to>
      <xdr:col>81</xdr:col>
      <xdr:colOff>101600</xdr:colOff>
      <xdr:row>98</xdr:row>
      <xdr:rowOff>56494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73021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3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53882</xdr:rowOff>
    </xdr:from>
    <xdr:to>
      <xdr:col>76</xdr:col>
      <xdr:colOff>165100</xdr:colOff>
      <xdr:row>98</xdr:row>
      <xdr:rowOff>155482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146609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127808</xdr:rowOff>
    </xdr:from>
    <xdr:to>
      <xdr:col>72</xdr:col>
      <xdr:colOff>38100</xdr:colOff>
      <xdr:row>98</xdr:row>
      <xdr:rowOff>57958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74485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41729</xdr:rowOff>
    </xdr:from>
    <xdr:to>
      <xdr:col>67</xdr:col>
      <xdr:colOff>101600</xdr:colOff>
      <xdr:row>98</xdr:row>
      <xdr:rowOff>143329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134456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11700</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55350"/>
          <a:ext cx="838200" cy="4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51117</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394767"/>
          <a:ext cx="889000" cy="39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136336</xdr:rowOff>
    </xdr:from>
    <xdr:to>
      <xdr:col>107</xdr:col>
      <xdr:colOff>50800</xdr:colOff>
      <xdr:row>37</xdr:row>
      <xdr:rowOff>51117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137086"/>
          <a:ext cx="889000" cy="25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136336</xdr:rowOff>
    </xdr:from>
    <xdr:to>
      <xdr:col>102</xdr:col>
      <xdr:colOff>114300</xdr:colOff>
      <xdr:row>37</xdr:row>
      <xdr:rowOff>130393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137086"/>
          <a:ext cx="889000" cy="3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132350</xdr:rowOff>
    </xdr:from>
    <xdr:to>
      <xdr:col>116</xdr:col>
      <xdr:colOff>114300</xdr:colOff>
      <xdr:row>37</xdr:row>
      <xdr:rowOff>62500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155227</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5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317</xdr:rowOff>
    </xdr:from>
    <xdr:to>
      <xdr:col>107</xdr:col>
      <xdr:colOff>101600</xdr:colOff>
      <xdr:row>37</xdr:row>
      <xdr:rowOff>101917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118444</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61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85536</xdr:rowOff>
    </xdr:from>
    <xdr:to>
      <xdr:col>102</xdr:col>
      <xdr:colOff>165100</xdr:colOff>
      <xdr:row>36</xdr:row>
      <xdr:rowOff>15686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0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32213</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58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79593</xdr:rowOff>
    </xdr:from>
    <xdr:to>
      <xdr:col>98</xdr:col>
      <xdr:colOff>38100</xdr:colOff>
      <xdr:row>38</xdr:row>
      <xdr:rowOff>9743</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26270</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619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73254</xdr:rowOff>
    </xdr:from>
    <xdr:to>
      <xdr:col>116</xdr:col>
      <xdr:colOff>63500</xdr:colOff>
      <xdr:row>57</xdr:row>
      <xdr:rowOff>76327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45904"/>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76327</xdr:rowOff>
    </xdr:from>
    <xdr:to>
      <xdr:col>111</xdr:col>
      <xdr:colOff>177800</xdr:colOff>
      <xdr:row>57</xdr:row>
      <xdr:rowOff>84493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48977"/>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84493</xdr:rowOff>
    </xdr:from>
    <xdr:to>
      <xdr:col>107</xdr:col>
      <xdr:colOff>50800</xdr:colOff>
      <xdr:row>57</xdr:row>
      <xdr:rowOff>90856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57143"/>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90856</xdr:rowOff>
    </xdr:from>
    <xdr:to>
      <xdr:col>102</xdr:col>
      <xdr:colOff>114300</xdr:colOff>
      <xdr:row>57</xdr:row>
      <xdr:rowOff>98933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6350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22454</xdr:rowOff>
    </xdr:from>
    <xdr:to>
      <xdr:col>116</xdr:col>
      <xdr:colOff>114300</xdr:colOff>
      <xdr:row>57</xdr:row>
      <xdr:rowOff>124054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45331</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25527</xdr:rowOff>
    </xdr:from>
    <xdr:to>
      <xdr:col>112</xdr:col>
      <xdr:colOff>38100</xdr:colOff>
      <xdr:row>57</xdr:row>
      <xdr:rowOff>127127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143654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33693</xdr:rowOff>
    </xdr:from>
    <xdr:to>
      <xdr:col>107</xdr:col>
      <xdr:colOff>101600</xdr:colOff>
      <xdr:row>57</xdr:row>
      <xdr:rowOff>135293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151820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40056</xdr:rowOff>
    </xdr:from>
    <xdr:to>
      <xdr:col>102</xdr:col>
      <xdr:colOff>165100</xdr:colOff>
      <xdr:row>57</xdr:row>
      <xdr:rowOff>141656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158183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48133</xdr:rowOff>
    </xdr:from>
    <xdr:to>
      <xdr:col>98</xdr:col>
      <xdr:colOff>38100</xdr:colOff>
      <xdr:row>57</xdr:row>
      <xdr:rowOff>149733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166260</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5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82107</xdr:rowOff>
    </xdr:from>
    <xdr:to>
      <xdr:col>116</xdr:col>
      <xdr:colOff>63500</xdr:colOff>
      <xdr:row>75</xdr:row>
      <xdr:rowOff>108185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597957"/>
          <a:ext cx="838200" cy="36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82107</xdr:rowOff>
    </xdr:from>
    <xdr:to>
      <xdr:col>111</xdr:col>
      <xdr:colOff>177800</xdr:colOff>
      <xdr:row>73</xdr:row>
      <xdr:rowOff>97355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97957"/>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97355</xdr:rowOff>
    </xdr:from>
    <xdr:to>
      <xdr:col>107</xdr:col>
      <xdr:colOff>50800</xdr:colOff>
      <xdr:row>74</xdr:row>
      <xdr:rowOff>34887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13205"/>
          <a:ext cx="889000" cy="10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132910</xdr:rowOff>
    </xdr:from>
    <xdr:to>
      <xdr:col>102</xdr:col>
      <xdr:colOff>114300</xdr:colOff>
      <xdr:row>74</xdr:row>
      <xdr:rowOff>34887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48760"/>
          <a:ext cx="889000" cy="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57385</xdr:rowOff>
    </xdr:from>
    <xdr:to>
      <xdr:col>116</xdr:col>
      <xdr:colOff>114300</xdr:colOff>
      <xdr:row>75</xdr:row>
      <xdr:rowOff>158986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16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80262</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31307</xdr:rowOff>
    </xdr:from>
    <xdr:to>
      <xdr:col>112</xdr:col>
      <xdr:colOff>38100</xdr:colOff>
      <xdr:row>73</xdr:row>
      <xdr:rowOff>132907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149434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32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46555</xdr:rowOff>
    </xdr:from>
    <xdr:to>
      <xdr:col>107</xdr:col>
      <xdr:colOff>101600</xdr:colOff>
      <xdr:row>73</xdr:row>
      <xdr:rowOff>148155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164682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155537</xdr:rowOff>
    </xdr:from>
    <xdr:to>
      <xdr:col>102</xdr:col>
      <xdr:colOff>165100</xdr:colOff>
      <xdr:row>74</xdr:row>
      <xdr:rowOff>85687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102214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4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82110</xdr:rowOff>
    </xdr:from>
    <xdr:to>
      <xdr:col>98</xdr:col>
      <xdr:colOff>38100</xdr:colOff>
      <xdr:row>74</xdr:row>
      <xdr:rowOff>12260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28787</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37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決算の住民一人当たりのコストは、全体的に類似団体平均を上回っている。中でも物件費、人件費が大きく増となっている。操出金の減少については令和６年度から公営企業法適用に伴い補助金及び出資金での支出に変更されたことが要因である。普通建設事業費の減少については、令和５年度の単年度事業であった保育所建築工事費（５５２百万円）の減によるものである。人件費は、類似団体平均を１８９，９９６円上回り、前年度から３８，８３７円の増となっている。物件費は、公共施設の指定管理委託料やシステム保守管理料等の経常的経費、公共施設の修繕料等の臨時的経費があり、経常的経費の抑制に努める一方で、物価高騰や臨時的経費の影響もあり、前年度に引き続き高止まりである。財政規模はほぼ横ばいで推移している中、毎年人口が減少している状況にあるため、人口１人あたりの決算額は上昇傾向にある。費用の抑制に努めるとともに、財政運営の工夫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1,213
1,178
263.09
2,719,561
2,623,384
91,975
1,658,477
2,194,904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157550</xdr:rowOff>
    </xdr:from>
    <xdr:to>
      <xdr:col>24</xdr:col>
      <xdr:colOff>63500</xdr:colOff>
      <xdr:row>33</xdr:row>
      <xdr:rowOff>165398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15400"/>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165398</xdr:rowOff>
    </xdr:from>
    <xdr:to>
      <xdr:col>19</xdr:col>
      <xdr:colOff>177800</xdr:colOff>
      <xdr:row>34</xdr:row>
      <xdr:rowOff>34849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23248"/>
          <a:ext cx="889000" cy="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34849</xdr:rowOff>
    </xdr:from>
    <xdr:to>
      <xdr:col>15</xdr:col>
      <xdr:colOff>50800</xdr:colOff>
      <xdr:row>34</xdr:row>
      <xdr:rowOff>63195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86414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63195</xdr:rowOff>
    </xdr:from>
    <xdr:to>
      <xdr:col>10</xdr:col>
      <xdr:colOff>114300</xdr:colOff>
      <xdr:row>34</xdr:row>
      <xdr:rowOff>77026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892495"/>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106750</xdr:rowOff>
    </xdr:from>
    <xdr:to>
      <xdr:col>24</xdr:col>
      <xdr:colOff>114300</xdr:colOff>
      <xdr:row>34</xdr:row>
      <xdr:rowOff>36900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6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129627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114598</xdr:rowOff>
    </xdr:from>
    <xdr:to>
      <xdr:col>20</xdr:col>
      <xdr:colOff>38100</xdr:colOff>
      <xdr:row>34</xdr:row>
      <xdr:rowOff>44748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7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61275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155499</xdr:rowOff>
    </xdr:from>
    <xdr:to>
      <xdr:col>15</xdr:col>
      <xdr:colOff>101600</xdr:colOff>
      <xdr:row>34</xdr:row>
      <xdr:rowOff>85649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102176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5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12395</xdr:rowOff>
    </xdr:from>
    <xdr:to>
      <xdr:col>10</xdr:col>
      <xdr:colOff>165100</xdr:colOff>
      <xdr:row>34</xdr:row>
      <xdr:rowOff>113995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130522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1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26226</xdr:rowOff>
    </xdr:from>
    <xdr:to>
      <xdr:col>6</xdr:col>
      <xdr:colOff>38100</xdr:colOff>
      <xdr:row>34</xdr:row>
      <xdr:rowOff>127826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144353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3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27801</xdr:rowOff>
    </xdr:from>
    <xdr:to>
      <xdr:col>24</xdr:col>
      <xdr:colOff>63500</xdr:colOff>
      <xdr:row>57</xdr:row>
      <xdr:rowOff>31545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00451"/>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31545</xdr:rowOff>
    </xdr:from>
    <xdr:to>
      <xdr:col>19</xdr:col>
      <xdr:colOff>177800</xdr:colOff>
      <xdr:row>57</xdr:row>
      <xdr:rowOff>118687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04195"/>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93882</xdr:rowOff>
    </xdr:from>
    <xdr:to>
      <xdr:col>15</xdr:col>
      <xdr:colOff>50800</xdr:colOff>
      <xdr:row>57</xdr:row>
      <xdr:rowOff>118687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66532"/>
          <a:ext cx="889000" cy="2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65894</xdr:rowOff>
    </xdr:from>
    <xdr:to>
      <xdr:col>10</xdr:col>
      <xdr:colOff>114300</xdr:colOff>
      <xdr:row>57</xdr:row>
      <xdr:rowOff>93882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38544"/>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148451</xdr:rowOff>
    </xdr:from>
    <xdr:to>
      <xdr:col>24</xdr:col>
      <xdr:colOff>114300</xdr:colOff>
      <xdr:row>57</xdr:row>
      <xdr:rowOff>78601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171328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0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152195</xdr:rowOff>
    </xdr:from>
    <xdr:to>
      <xdr:col>20</xdr:col>
      <xdr:colOff>38100</xdr:colOff>
      <xdr:row>57</xdr:row>
      <xdr:rowOff>82345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98872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67887</xdr:rowOff>
    </xdr:from>
    <xdr:to>
      <xdr:col>15</xdr:col>
      <xdr:colOff>101600</xdr:colOff>
      <xdr:row>57</xdr:row>
      <xdr:rowOff>169487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43082</xdr:rowOff>
    </xdr:from>
    <xdr:to>
      <xdr:col>10</xdr:col>
      <xdr:colOff>165100</xdr:colOff>
      <xdr:row>57</xdr:row>
      <xdr:rowOff>144682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161209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15094</xdr:rowOff>
    </xdr:from>
    <xdr:to>
      <xdr:col>6</xdr:col>
      <xdr:colOff>38100</xdr:colOff>
      <xdr:row>57</xdr:row>
      <xdr:rowOff>116694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133221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37653</xdr:rowOff>
    </xdr:from>
    <xdr:to>
      <xdr:col>24</xdr:col>
      <xdr:colOff>62865</xdr:colOff>
      <xdr:row>79</xdr:row>
      <xdr:rowOff>75377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553503"/>
          <a:ext cx="1270" cy="106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79204</xdr:rowOff>
    </xdr:from>
    <xdr:ext cx="599010"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62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75377</xdr:rowOff>
    </xdr:from>
    <xdr:to>
      <xdr:col>24</xdr:col>
      <xdr:colOff>152400</xdr:colOff>
      <xdr:row>79</xdr:row>
      <xdr:rowOff>75377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6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155780</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2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37653</xdr:rowOff>
    </xdr:from>
    <xdr:to>
      <xdr:col>24</xdr:col>
      <xdr:colOff>152400</xdr:colOff>
      <xdr:row>73</xdr:row>
      <xdr:rowOff>37653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55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142841</xdr:rowOff>
    </xdr:from>
    <xdr:to>
      <xdr:col>24</xdr:col>
      <xdr:colOff>63500</xdr:colOff>
      <xdr:row>77</xdr:row>
      <xdr:rowOff>32210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315791"/>
          <a:ext cx="838200" cy="9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42456</xdr:rowOff>
    </xdr:from>
    <xdr:ext cx="599010"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324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64029</xdr:rowOff>
    </xdr:from>
    <xdr:to>
      <xdr:col>24</xdr:col>
      <xdr:colOff>114300</xdr:colOff>
      <xdr:row>77</xdr:row>
      <xdr:rowOff>165629</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32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142841</xdr:rowOff>
    </xdr:from>
    <xdr:to>
      <xdr:col>19</xdr:col>
      <xdr:colOff>177800</xdr:colOff>
      <xdr:row>77</xdr:row>
      <xdr:rowOff>157421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315791"/>
          <a:ext cx="889000" cy="10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93549</xdr:rowOff>
    </xdr:from>
    <xdr:to>
      <xdr:col>20</xdr:col>
      <xdr:colOff>38100</xdr:colOff>
      <xdr:row>78</xdr:row>
      <xdr:rowOff>23699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2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14826</xdr:rowOff>
    </xdr:from>
    <xdr:ext cx="599010"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497795" y="1338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82826</xdr:rowOff>
    </xdr:from>
    <xdr:to>
      <xdr:col>15</xdr:col>
      <xdr:colOff>50800</xdr:colOff>
      <xdr:row>77</xdr:row>
      <xdr:rowOff>157421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3284476"/>
          <a:ext cx="889000" cy="7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141427</xdr:rowOff>
    </xdr:from>
    <xdr:to>
      <xdr:col>15</xdr:col>
      <xdr:colOff>101600</xdr:colOff>
      <xdr:row>78</xdr:row>
      <xdr:rowOff>71577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3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62704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08795" y="1343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82826</xdr:rowOff>
    </xdr:from>
    <xdr:to>
      <xdr:col>10</xdr:col>
      <xdr:colOff>114300</xdr:colOff>
      <xdr:row>78</xdr:row>
      <xdr:rowOff>84896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284476"/>
          <a:ext cx="889000" cy="17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129463</xdr:rowOff>
    </xdr:from>
    <xdr:to>
      <xdr:col>10</xdr:col>
      <xdr:colOff>165100</xdr:colOff>
      <xdr:row>78</xdr:row>
      <xdr:rowOff>59613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33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50740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19795" y="134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152860</xdr:rowOff>
    </xdr:from>
    <xdr:to>
      <xdr:col>24</xdr:col>
      <xdr:colOff>114300</xdr:colOff>
      <xdr:row>77</xdr:row>
      <xdr:rowOff>83010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1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4287</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303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92041</xdr:rowOff>
    </xdr:from>
    <xdr:to>
      <xdr:col>20</xdr:col>
      <xdr:colOff>38100</xdr:colOff>
      <xdr:row>72</xdr:row>
      <xdr:rowOff>22191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2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38718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795" y="1204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106621</xdr:rowOff>
    </xdr:from>
    <xdr:to>
      <xdr:col>15</xdr:col>
      <xdr:colOff>101600</xdr:colOff>
      <xdr:row>78</xdr:row>
      <xdr:rowOff>36771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3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53298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5" y="1308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32026</xdr:rowOff>
    </xdr:from>
    <xdr:to>
      <xdr:col>10</xdr:col>
      <xdr:colOff>165100</xdr:colOff>
      <xdr:row>77</xdr:row>
      <xdr:rowOff>133626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2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150153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795" y="130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34096</xdr:rowOff>
    </xdr:from>
    <xdr:to>
      <xdr:col>6</xdr:col>
      <xdr:colOff>38100</xdr:colOff>
      <xdr:row>78</xdr:row>
      <xdr:rowOff>135696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4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126823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795" y="134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9306</xdr:rowOff>
    </xdr:from>
    <xdr:to>
      <xdr:col>24</xdr:col>
      <xdr:colOff>63500</xdr:colOff>
      <xdr:row>97</xdr:row>
      <xdr:rowOff>77699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39956"/>
          <a:ext cx="838200" cy="6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34001</xdr:rowOff>
    </xdr:from>
    <xdr:to>
      <xdr:col>19</xdr:col>
      <xdr:colOff>177800</xdr:colOff>
      <xdr:row>97</xdr:row>
      <xdr:rowOff>9306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321751"/>
          <a:ext cx="889000" cy="3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34001</xdr:rowOff>
    </xdr:from>
    <xdr:to>
      <xdr:col>15</xdr:col>
      <xdr:colOff>50800</xdr:colOff>
      <xdr:row>97</xdr:row>
      <xdr:rowOff>178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321751"/>
          <a:ext cx="889000" cy="30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178</xdr:rowOff>
    </xdr:from>
    <xdr:to>
      <xdr:col>10</xdr:col>
      <xdr:colOff>114300</xdr:colOff>
      <xdr:row>97</xdr:row>
      <xdr:rowOff>57355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30828"/>
          <a:ext cx="889000" cy="5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26899</xdr:rowOff>
    </xdr:from>
    <xdr:to>
      <xdr:col>24</xdr:col>
      <xdr:colOff>114300</xdr:colOff>
      <xdr:row>97</xdr:row>
      <xdr:rowOff>128499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49776</xdr:rowOff>
    </xdr:from>
    <xdr:ext cx="599010"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0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129956</xdr:rowOff>
    </xdr:from>
    <xdr:to>
      <xdr:col>20</xdr:col>
      <xdr:colOff>38100</xdr:colOff>
      <xdr:row>97</xdr:row>
      <xdr:rowOff>60106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76633</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497795" y="163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154651</xdr:rowOff>
    </xdr:from>
    <xdr:to>
      <xdr:col>15</xdr:col>
      <xdr:colOff>101600</xdr:colOff>
      <xdr:row>95</xdr:row>
      <xdr:rowOff>84801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2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101328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08795" y="160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120828</xdr:rowOff>
    </xdr:from>
    <xdr:to>
      <xdr:col>10</xdr:col>
      <xdr:colOff>165100</xdr:colOff>
      <xdr:row>97</xdr:row>
      <xdr:rowOff>50978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67505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19795" y="1635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6555</xdr:rowOff>
    </xdr:from>
    <xdr:to>
      <xdr:col>6</xdr:col>
      <xdr:colOff>38100</xdr:colOff>
      <xdr:row>97</xdr:row>
      <xdr:rowOff>108155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6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124682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30795" y="1641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38481</xdr:rowOff>
    </xdr:from>
    <xdr:to>
      <xdr:col>55</xdr:col>
      <xdr:colOff>0</xdr:colOff>
      <xdr:row>39</xdr:row>
      <xdr:rowOff>38481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25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38481</xdr:rowOff>
    </xdr:from>
    <xdr:to>
      <xdr:col>50</xdr:col>
      <xdr:colOff>114300</xdr:colOff>
      <xdr:row>39</xdr:row>
      <xdr:rowOff>38735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72503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38227</xdr:rowOff>
    </xdr:from>
    <xdr:to>
      <xdr:col>45</xdr:col>
      <xdr:colOff>177800</xdr:colOff>
      <xdr:row>39</xdr:row>
      <xdr:rowOff>38735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2477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38227</xdr:rowOff>
    </xdr:from>
    <xdr:to>
      <xdr:col>41</xdr:col>
      <xdr:colOff>50800</xdr:colOff>
      <xdr:row>39</xdr:row>
      <xdr:rowOff>38354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72477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159131</xdr:rowOff>
    </xdr:from>
    <xdr:to>
      <xdr:col>55</xdr:col>
      <xdr:colOff>50800</xdr:colOff>
      <xdr:row>39</xdr:row>
      <xdr:rowOff>89281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74058</xdr:rowOff>
    </xdr:from>
    <xdr:ext cx="313932"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89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159131</xdr:rowOff>
    </xdr:from>
    <xdr:to>
      <xdr:col>50</xdr:col>
      <xdr:colOff>165100</xdr:colOff>
      <xdr:row>39</xdr:row>
      <xdr:rowOff>89281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80408</xdr:rowOff>
    </xdr:from>
    <xdr:ext cx="313932"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82333" y="67669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159385</xdr:rowOff>
    </xdr:from>
    <xdr:to>
      <xdr:col>46</xdr:col>
      <xdr:colOff>38100</xdr:colOff>
      <xdr:row>39</xdr:row>
      <xdr:rowOff>89535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80662</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93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158877</xdr:rowOff>
    </xdr:from>
    <xdr:to>
      <xdr:col>41</xdr:col>
      <xdr:colOff>101600</xdr:colOff>
      <xdr:row>39</xdr:row>
      <xdr:rowOff>89027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80154</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159004</xdr:rowOff>
    </xdr:from>
    <xdr:to>
      <xdr:col>36</xdr:col>
      <xdr:colOff>165100</xdr:colOff>
      <xdr:row>39</xdr:row>
      <xdr:rowOff>89154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80281</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15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98210</xdr:rowOff>
    </xdr:from>
    <xdr:to>
      <xdr:col>55</xdr:col>
      <xdr:colOff>0</xdr:colOff>
      <xdr:row>58</xdr:row>
      <xdr:rowOff>52443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870860"/>
          <a:ext cx="838200" cy="12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9410</xdr:rowOff>
    </xdr:from>
    <xdr:to>
      <xdr:col>50</xdr:col>
      <xdr:colOff>114300</xdr:colOff>
      <xdr:row>57</xdr:row>
      <xdr:rowOff>98210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782060"/>
          <a:ext cx="889000" cy="8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9410</xdr:rowOff>
    </xdr:from>
    <xdr:to>
      <xdr:col>45</xdr:col>
      <xdr:colOff>177800</xdr:colOff>
      <xdr:row>57</xdr:row>
      <xdr:rowOff>165197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782060"/>
          <a:ext cx="889000" cy="1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1369</xdr:rowOff>
    </xdr:from>
    <xdr:to>
      <xdr:col>41</xdr:col>
      <xdr:colOff>50800</xdr:colOff>
      <xdr:row>57</xdr:row>
      <xdr:rowOff>165197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774019"/>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1643</xdr:rowOff>
    </xdr:from>
    <xdr:to>
      <xdr:col>55</xdr:col>
      <xdr:colOff>50800</xdr:colOff>
      <xdr:row>58</xdr:row>
      <xdr:rowOff>103243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151520</xdr:rowOff>
    </xdr:from>
    <xdr:ext cx="599010"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47410</xdr:rowOff>
    </xdr:from>
    <xdr:to>
      <xdr:col>50</xdr:col>
      <xdr:colOff>165100</xdr:colOff>
      <xdr:row>57</xdr:row>
      <xdr:rowOff>149010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165537</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39795" y="95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130060</xdr:rowOff>
    </xdr:from>
    <xdr:to>
      <xdr:col>46</xdr:col>
      <xdr:colOff>38100</xdr:colOff>
      <xdr:row>57</xdr:row>
      <xdr:rowOff>60210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7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76737</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795" y="95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114397</xdr:rowOff>
    </xdr:from>
    <xdr:to>
      <xdr:col>41</xdr:col>
      <xdr:colOff>101600</xdr:colOff>
      <xdr:row>58</xdr:row>
      <xdr:rowOff>44547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61074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61795" y="966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122019</xdr:rowOff>
    </xdr:from>
    <xdr:to>
      <xdr:col>36</xdr:col>
      <xdr:colOff>165100</xdr:colOff>
      <xdr:row>57</xdr:row>
      <xdr:rowOff>52169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7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68696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72795" y="949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110623</xdr:rowOff>
    </xdr:from>
    <xdr:to>
      <xdr:col>55</xdr:col>
      <xdr:colOff>0</xdr:colOff>
      <xdr:row>76</xdr:row>
      <xdr:rowOff>146721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140823"/>
          <a:ext cx="838200" cy="3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60589</xdr:rowOff>
    </xdr:from>
    <xdr:to>
      <xdr:col>50</xdr:col>
      <xdr:colOff>114300</xdr:colOff>
      <xdr:row>76</xdr:row>
      <xdr:rowOff>146721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090789"/>
          <a:ext cx="889000" cy="8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92574</xdr:rowOff>
    </xdr:from>
    <xdr:to>
      <xdr:col>45</xdr:col>
      <xdr:colOff>177800</xdr:colOff>
      <xdr:row>76</xdr:row>
      <xdr:rowOff>60589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951324"/>
          <a:ext cx="889000" cy="13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63512</xdr:rowOff>
    </xdr:from>
    <xdr:to>
      <xdr:col>41</xdr:col>
      <xdr:colOff>50800</xdr:colOff>
      <xdr:row>75</xdr:row>
      <xdr:rowOff>92574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2922262"/>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59823</xdr:rowOff>
    </xdr:from>
    <xdr:to>
      <xdr:col>55</xdr:col>
      <xdr:colOff>50800</xdr:colOff>
      <xdr:row>76</xdr:row>
      <xdr:rowOff>161423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82699</xdr:rowOff>
    </xdr:from>
    <xdr:ext cx="599010"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4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95921</xdr:rowOff>
    </xdr:from>
    <xdr:to>
      <xdr:col>50</xdr:col>
      <xdr:colOff>165100</xdr:colOff>
      <xdr:row>77</xdr:row>
      <xdr:rowOff>26071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42599</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39795" y="1290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9789</xdr:rowOff>
    </xdr:from>
    <xdr:to>
      <xdr:col>46</xdr:col>
      <xdr:colOff>38100</xdr:colOff>
      <xdr:row>76</xdr:row>
      <xdr:rowOff>111389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127916</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50795" y="1281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41774</xdr:rowOff>
    </xdr:from>
    <xdr:to>
      <xdr:col>41</xdr:col>
      <xdr:colOff>101600</xdr:colOff>
      <xdr:row>75</xdr:row>
      <xdr:rowOff>143374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9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159901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61795" y="1267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12712</xdr:rowOff>
    </xdr:from>
    <xdr:to>
      <xdr:col>36</xdr:col>
      <xdr:colOff>165100</xdr:colOff>
      <xdr:row>75</xdr:row>
      <xdr:rowOff>114312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130839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672795" y="1264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58936</xdr:rowOff>
    </xdr:from>
    <xdr:to>
      <xdr:col>55</xdr:col>
      <xdr:colOff>0</xdr:colOff>
      <xdr:row>97</xdr:row>
      <xdr:rowOff>129772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89586"/>
          <a:ext cx="838200" cy="7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129772</xdr:rowOff>
    </xdr:from>
    <xdr:to>
      <xdr:col>50</xdr:col>
      <xdr:colOff>114300</xdr:colOff>
      <xdr:row>97</xdr:row>
      <xdr:rowOff>135683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60422"/>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85675</xdr:rowOff>
    </xdr:from>
    <xdr:to>
      <xdr:col>45</xdr:col>
      <xdr:colOff>177800</xdr:colOff>
      <xdr:row>97</xdr:row>
      <xdr:rowOff>135683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16325"/>
          <a:ext cx="889000" cy="5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85675</xdr:rowOff>
    </xdr:from>
    <xdr:to>
      <xdr:col>41</xdr:col>
      <xdr:colOff>50800</xdr:colOff>
      <xdr:row>97</xdr:row>
      <xdr:rowOff>132170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16325"/>
          <a:ext cx="889000" cy="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8136</xdr:rowOff>
    </xdr:from>
    <xdr:to>
      <xdr:col>55</xdr:col>
      <xdr:colOff>50800</xdr:colOff>
      <xdr:row>97</xdr:row>
      <xdr:rowOff>109736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31013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9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78972</xdr:rowOff>
    </xdr:from>
    <xdr:to>
      <xdr:col>50</xdr:col>
      <xdr:colOff>165100</xdr:colOff>
      <xdr:row>98</xdr:row>
      <xdr:rowOff>9122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25649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8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84883</xdr:rowOff>
    </xdr:from>
    <xdr:to>
      <xdr:col>46</xdr:col>
      <xdr:colOff>38100</xdr:colOff>
      <xdr:row>98</xdr:row>
      <xdr:rowOff>15033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31560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9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34875</xdr:rowOff>
    </xdr:from>
    <xdr:to>
      <xdr:col>41</xdr:col>
      <xdr:colOff>101600</xdr:colOff>
      <xdr:row>97</xdr:row>
      <xdr:rowOff>136475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153002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81370</xdr:rowOff>
    </xdr:from>
    <xdr:to>
      <xdr:col>36</xdr:col>
      <xdr:colOff>165100</xdr:colOff>
      <xdr:row>98</xdr:row>
      <xdr:rowOff>11520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28047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93126</xdr:rowOff>
    </xdr:from>
    <xdr:to>
      <xdr:col>85</xdr:col>
      <xdr:colOff>127000</xdr:colOff>
      <xdr:row>37</xdr:row>
      <xdr:rowOff>115152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93876"/>
          <a:ext cx="838200" cy="36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93126</xdr:rowOff>
    </xdr:from>
    <xdr:to>
      <xdr:col>81</xdr:col>
      <xdr:colOff>50800</xdr:colOff>
      <xdr:row>37</xdr:row>
      <xdr:rowOff>108184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093876"/>
          <a:ext cx="889000" cy="35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108184</xdr:rowOff>
    </xdr:from>
    <xdr:to>
      <xdr:col>76</xdr:col>
      <xdr:colOff>114300</xdr:colOff>
      <xdr:row>37</xdr:row>
      <xdr:rowOff>147731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51834"/>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128841</xdr:rowOff>
    </xdr:from>
    <xdr:to>
      <xdr:col>71</xdr:col>
      <xdr:colOff>177800</xdr:colOff>
      <xdr:row>37</xdr:row>
      <xdr:rowOff>147731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72491"/>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64352</xdr:rowOff>
    </xdr:from>
    <xdr:to>
      <xdr:col>85</xdr:col>
      <xdr:colOff>177800</xdr:colOff>
      <xdr:row>37</xdr:row>
      <xdr:rowOff>165953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08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87229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42326</xdr:rowOff>
    </xdr:from>
    <xdr:to>
      <xdr:col>81</xdr:col>
      <xdr:colOff>101600</xdr:colOff>
      <xdr:row>35</xdr:row>
      <xdr:rowOff>143926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160453</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81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57384</xdr:rowOff>
    </xdr:from>
    <xdr:to>
      <xdr:col>76</xdr:col>
      <xdr:colOff>165100</xdr:colOff>
      <xdr:row>37</xdr:row>
      <xdr:rowOff>158984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0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4061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96931</xdr:rowOff>
    </xdr:from>
    <xdr:to>
      <xdr:col>72</xdr:col>
      <xdr:colOff>38100</xdr:colOff>
      <xdr:row>38</xdr:row>
      <xdr:rowOff>27081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43608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78041</xdr:rowOff>
    </xdr:from>
    <xdr:to>
      <xdr:col>67</xdr:col>
      <xdr:colOff>101600</xdr:colOff>
      <xdr:row>38</xdr:row>
      <xdr:rowOff>8192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21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170769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121387</xdr:rowOff>
    </xdr:from>
    <xdr:to>
      <xdr:col>85</xdr:col>
      <xdr:colOff>127000</xdr:colOff>
      <xdr:row>57</xdr:row>
      <xdr:rowOff>158339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94037"/>
          <a:ext cx="838200" cy="3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145325</xdr:rowOff>
    </xdr:from>
    <xdr:to>
      <xdr:col>81</xdr:col>
      <xdr:colOff>50800</xdr:colOff>
      <xdr:row>57</xdr:row>
      <xdr:rowOff>158339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7975"/>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145325</xdr:rowOff>
    </xdr:from>
    <xdr:to>
      <xdr:col>76</xdr:col>
      <xdr:colOff>114300</xdr:colOff>
      <xdr:row>57</xdr:row>
      <xdr:rowOff>151786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17975"/>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142852</xdr:rowOff>
    </xdr:from>
    <xdr:to>
      <xdr:col>71</xdr:col>
      <xdr:colOff>177800</xdr:colOff>
      <xdr:row>57</xdr:row>
      <xdr:rowOff>151786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15502"/>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70587</xdr:rowOff>
    </xdr:from>
    <xdr:to>
      <xdr:col>85</xdr:col>
      <xdr:colOff>177800</xdr:colOff>
      <xdr:row>58</xdr:row>
      <xdr:rowOff>737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93464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107539</xdr:rowOff>
    </xdr:from>
    <xdr:to>
      <xdr:col>81</xdr:col>
      <xdr:colOff>101600</xdr:colOff>
      <xdr:row>58</xdr:row>
      <xdr:rowOff>37689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54216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5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94525</xdr:rowOff>
    </xdr:from>
    <xdr:to>
      <xdr:col>76</xdr:col>
      <xdr:colOff>165100</xdr:colOff>
      <xdr:row>58</xdr:row>
      <xdr:rowOff>24675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41202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100986</xdr:rowOff>
    </xdr:from>
    <xdr:to>
      <xdr:col>72</xdr:col>
      <xdr:colOff>38100</xdr:colOff>
      <xdr:row>58</xdr:row>
      <xdr:rowOff>31136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47663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4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92052</xdr:rowOff>
    </xdr:from>
    <xdr:to>
      <xdr:col>67</xdr:col>
      <xdr:colOff>101600</xdr:colOff>
      <xdr:row>58</xdr:row>
      <xdr:rowOff>22202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38729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3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171145</xdr:rowOff>
    </xdr:from>
    <xdr:to>
      <xdr:col>85</xdr:col>
      <xdr:colOff>127000</xdr:colOff>
      <xdr:row>79</xdr:row>
      <xdr:rowOff>39019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44245"/>
          <a:ext cx="838200" cy="3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37795</xdr:rowOff>
    </xdr:from>
    <xdr:to>
      <xdr:col>81</xdr:col>
      <xdr:colOff>50800</xdr:colOff>
      <xdr:row>79</xdr:row>
      <xdr:rowOff>39019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2345"/>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37795</xdr:rowOff>
    </xdr:from>
    <xdr:to>
      <xdr:col>76</xdr:col>
      <xdr:colOff>114300</xdr:colOff>
      <xdr:row>79</xdr:row>
      <xdr:rowOff>44114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82345"/>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123924</xdr:rowOff>
    </xdr:from>
    <xdr:to>
      <xdr:col>71</xdr:col>
      <xdr:colOff>177800</xdr:colOff>
      <xdr:row>79</xdr:row>
      <xdr:rowOff>44114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97024"/>
          <a:ext cx="889000" cy="9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120345</xdr:rowOff>
    </xdr:from>
    <xdr:to>
      <xdr:col>85</xdr:col>
      <xdr:colOff>177800</xdr:colOff>
      <xdr:row>79</xdr:row>
      <xdr:rowOff>50495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79722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159669</xdr:rowOff>
    </xdr:from>
    <xdr:to>
      <xdr:col>81</xdr:col>
      <xdr:colOff>101600</xdr:colOff>
      <xdr:row>79</xdr:row>
      <xdr:rowOff>89819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80946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158445</xdr:rowOff>
    </xdr:from>
    <xdr:to>
      <xdr:col>76</xdr:col>
      <xdr:colOff>165100</xdr:colOff>
      <xdr:row>79</xdr:row>
      <xdr:rowOff>88595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79722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164764</xdr:rowOff>
    </xdr:from>
    <xdr:to>
      <xdr:col>72</xdr:col>
      <xdr:colOff>38100</xdr:colOff>
      <xdr:row>79</xdr:row>
      <xdr:rowOff>94914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86041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3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73124</xdr:rowOff>
    </xdr:from>
    <xdr:to>
      <xdr:col>67</xdr:col>
      <xdr:colOff>101600</xdr:colOff>
      <xdr:row>79</xdr:row>
      <xdr:rowOff>3274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19801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2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127126</xdr:rowOff>
    </xdr:from>
    <xdr:to>
      <xdr:col>85</xdr:col>
      <xdr:colOff>127000</xdr:colOff>
      <xdr:row>97</xdr:row>
      <xdr:rowOff>33710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86326"/>
          <a:ext cx="838200" cy="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27547</xdr:rowOff>
    </xdr:from>
    <xdr:to>
      <xdr:col>81</xdr:col>
      <xdr:colOff>50800</xdr:colOff>
      <xdr:row>97</xdr:row>
      <xdr:rowOff>33710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58197"/>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27547</xdr:rowOff>
    </xdr:from>
    <xdr:to>
      <xdr:col>76</xdr:col>
      <xdr:colOff>114300</xdr:colOff>
      <xdr:row>97</xdr:row>
      <xdr:rowOff>47436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58197"/>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47436</xdr:rowOff>
    </xdr:from>
    <xdr:to>
      <xdr:col>71</xdr:col>
      <xdr:colOff>177800</xdr:colOff>
      <xdr:row>97</xdr:row>
      <xdr:rowOff>57983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8086"/>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76326</xdr:rowOff>
    </xdr:from>
    <xdr:to>
      <xdr:col>85</xdr:col>
      <xdr:colOff>177800</xdr:colOff>
      <xdr:row>97</xdr:row>
      <xdr:rowOff>6476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99203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8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154360</xdr:rowOff>
    </xdr:from>
    <xdr:to>
      <xdr:col>81</xdr:col>
      <xdr:colOff>101600</xdr:colOff>
      <xdr:row>97</xdr:row>
      <xdr:rowOff>84510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101037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148197</xdr:rowOff>
    </xdr:from>
    <xdr:to>
      <xdr:col>76</xdr:col>
      <xdr:colOff>165100</xdr:colOff>
      <xdr:row>97</xdr:row>
      <xdr:rowOff>78347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94874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168086</xdr:rowOff>
    </xdr:from>
    <xdr:to>
      <xdr:col>72</xdr:col>
      <xdr:colOff>38100</xdr:colOff>
      <xdr:row>97</xdr:row>
      <xdr:rowOff>98236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114763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0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7183</xdr:rowOff>
    </xdr:from>
    <xdr:to>
      <xdr:col>67</xdr:col>
      <xdr:colOff>101600</xdr:colOff>
      <xdr:row>97</xdr:row>
      <xdr:rowOff>108783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125310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117722</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461372"/>
          <a:ext cx="838200" cy="3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117722</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461372"/>
          <a:ext cx="889000" cy="3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66922</xdr:rowOff>
    </xdr:from>
    <xdr:to>
      <xdr:col>112</xdr:col>
      <xdr:colOff>38100</xdr:colOff>
      <xdr:row>37</xdr:row>
      <xdr:rowOff>168521</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4105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13599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618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歳出決算の住民一人当たりのコストは、全体的に類似団体を上回っている。民生費、消防費が前年度から大きく減少しているが、いずれも令和５年度の単年度事業による一時的な増加であった。民生費については、前年度より減少はしたものの、物価高騰による保育所等の光熱水費の増や、保育士増員による人件費の増、制度改正による児童手当の増等により、令和４年度と比較し５４，７７３円の増となっている。衛生費は、令和５年度に実施した放射性汚染農林業系廃棄物処理業務（２３百万円）の減により減少している。商工費は、人件費の増により前年度より９，４７５円増加しており、商工費の多くは観光施設の指定管理に伴う委託料となっており、類似団体平均を５２，５１８円上回っている。農林水産業費は、令和５年度に実施したライスセンター建築工事（７０百万円）の減により減少となり、類似団体平均を４１，２０６円下回った。土木費は除雪ドーザの更新（４０百万円）により増加となっているが、一時的な増加であり次年度は減少を見込んでいる。公債費は令和５年度に借入実行した保育所新築工事分の償還開始により前年度よりも４０，９６３円増加し、類似団体平均を４７，８３２円上回っている。いずれの歳出も、財政規模はほぼ横ばいで推移している中、毎年人口が減少している状況にあるため、人口１人あたりの決算額はコスト高となるため、今後も慎重に配分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より学校施設整備基金を新設し、積替えのため財政調整基金１１２百万円を取崩したことで、実質単年度収支は▲６．３３となった。令和５年度は、保育所新築工事等により一時的に財政規模が増加となったが、令和６年度は令和４年度と同程度の財政規模である。自主財源の乏しい本町においては、今後も地方交付税を含めた一般財源の確保に加え、基金等の運用についても重視し、目的にあわせた基金の運用を図りながら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連結実質赤字比率については、平成２０年度以降は全会計で黒字となり、赤字比率は無しとなっている。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今後においても、各特別会計や一部事務組合等の構成団体に対して経営の健全化を確実に実施するよう求めるとともに、繰出金の抑制等に努めていく。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2719561</v>
      </c>
      <c r="BO4" s="358"/>
      <c r="BP4" s="358"/>
      <c r="BQ4" s="358"/>
      <c r="BR4" s="358"/>
      <c r="BS4" s="358"/>
      <c r="BT4" s="358"/>
      <c r="BU4" s="359"/>
      <c r="BV4" s="357">
        <v>3342485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5.5</v>
      </c>
      <c r="CU4" s="364"/>
      <c r="CV4" s="364"/>
      <c r="CW4" s="364"/>
      <c r="CX4" s="364"/>
      <c r="CY4" s="364"/>
      <c r="CZ4" s="364"/>
      <c r="DA4" s="365"/>
      <c r="DB4" s="363">
        <v>5.5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2623384</v>
      </c>
      <c r="BO5" s="395"/>
      <c r="BP5" s="395"/>
      <c r="BQ5" s="395"/>
      <c r="BR5" s="395"/>
      <c r="BS5" s="395"/>
      <c r="BT5" s="395"/>
      <c r="BU5" s="396"/>
      <c r="BV5" s="394">
        <v>3244884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87.8</v>
      </c>
      <c r="CU5" s="392"/>
      <c r="CV5" s="392"/>
      <c r="CW5" s="392"/>
      <c r="CX5" s="392"/>
      <c r="CY5" s="392"/>
      <c r="CZ5" s="392"/>
      <c r="DA5" s="393"/>
      <c r="DB5" s="391">
        <v>85.6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96177</v>
      </c>
      <c r="BO6" s="395"/>
      <c r="BP6" s="395"/>
      <c r="BQ6" s="395"/>
      <c r="BR6" s="395"/>
      <c r="BS6" s="395"/>
      <c r="BT6" s="395"/>
      <c r="BU6" s="396"/>
      <c r="BV6" s="394">
        <v>97601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v>
      </c>
      <c r="CU6" s="432"/>
      <c r="CV6" s="432"/>
      <c r="CW6" s="432"/>
      <c r="CX6" s="432"/>
      <c r="CY6" s="432"/>
      <c r="CZ6" s="432"/>
      <c r="DA6" s="433"/>
      <c r="DB6" s="431">
        <v>86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4202</v>
      </c>
      <c r="BO7" s="395"/>
      <c r="BP7" s="395"/>
      <c r="BQ7" s="395"/>
      <c r="BR7" s="395"/>
      <c r="BS7" s="395"/>
      <c r="BT7" s="395"/>
      <c r="BU7" s="396"/>
      <c r="BV7" s="394">
        <v>9222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1658477</v>
      </c>
      <c r="CU7" s="395"/>
      <c r="CV7" s="395"/>
      <c r="CW7" s="395"/>
      <c r="CX7" s="395"/>
      <c r="CY7" s="395"/>
      <c r="CZ7" s="395"/>
      <c r="DA7" s="396"/>
      <c r="DB7" s="394">
        <v>1601328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91975</v>
      </c>
      <c r="BO8" s="395"/>
      <c r="BP8" s="395"/>
      <c r="BQ8" s="395"/>
      <c r="BR8" s="395"/>
      <c r="BS8" s="395"/>
      <c r="BT8" s="395"/>
      <c r="BU8" s="396"/>
      <c r="BV8" s="394">
        <v>88379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1262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3596</v>
      </c>
      <c r="BO9" s="395"/>
      <c r="BP9" s="395"/>
      <c r="BQ9" s="395"/>
      <c r="BR9" s="395"/>
      <c r="BS9" s="395"/>
      <c r="BT9" s="395"/>
      <c r="BU9" s="396"/>
      <c r="BV9" s="394">
        <v>16922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12.5</v>
      </c>
      <c r="CU9" s="392"/>
      <c r="CV9" s="392"/>
      <c r="CW9" s="392"/>
      <c r="CX9" s="392"/>
      <c r="CY9" s="392"/>
      <c r="CZ9" s="392"/>
      <c r="DA9" s="393"/>
      <c r="DB9" s="391">
        <v>10.5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1461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3437</v>
      </c>
      <c r="BO10" s="395"/>
      <c r="BP10" s="395"/>
      <c r="BQ10" s="395"/>
      <c r="BR10" s="395"/>
      <c r="BS10" s="395"/>
      <c r="BT10" s="395"/>
      <c r="BU10" s="396"/>
      <c r="BV10" s="394">
        <v>2242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1213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112088</v>
      </c>
      <c r="BO12" s="395"/>
      <c r="BP12" s="395"/>
      <c r="BQ12" s="395"/>
      <c r="BR12" s="395"/>
      <c r="BS12" s="395"/>
      <c r="BT12" s="395"/>
      <c r="BU12" s="396"/>
      <c r="BV12" s="394">
        <v>20703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1178</v>
      </c>
      <c r="S13" s="479"/>
      <c r="T13" s="479"/>
      <c r="U13" s="479"/>
      <c r="V13" s="480"/>
      <c r="W13" s="410" t="s">
        <v>131</v>
      </c>
      <c r="X13" s="411"/>
      <c r="Y13" s="411"/>
      <c r="Z13" s="411"/>
      <c r="AA13" s="411"/>
      <c r="AB13" s="401"/>
      <c r="AC13" s="445">
        <v>130</v>
      </c>
      <c r="AD13" s="446"/>
      <c r="AE13" s="446"/>
      <c r="AF13" s="446"/>
      <c r="AG13" s="488"/>
      <c r="AH13" s="445">
        <v>126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-105055</v>
      </c>
      <c r="BO13" s="395"/>
      <c r="BP13" s="395"/>
      <c r="BQ13" s="395"/>
      <c r="BR13" s="395"/>
      <c r="BS13" s="395"/>
      <c r="BT13" s="395"/>
      <c r="BU13" s="396"/>
      <c r="BV13" s="394">
        <v>-1539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7.6</v>
      </c>
      <c r="CU13" s="392"/>
      <c r="CV13" s="392"/>
      <c r="CW13" s="392"/>
      <c r="CX13" s="392"/>
      <c r="CY13" s="392"/>
      <c r="CZ13" s="392"/>
      <c r="DA13" s="393"/>
      <c r="DB13" s="391">
        <v>6.8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1225</v>
      </c>
      <c r="S14" s="479"/>
      <c r="T14" s="479"/>
      <c r="U14" s="479"/>
      <c r="V14" s="480"/>
      <c r="W14" s="384"/>
      <c r="X14" s="385"/>
      <c r="Y14" s="385"/>
      <c r="Z14" s="385"/>
      <c r="AA14" s="385"/>
      <c r="AB14" s="374"/>
      <c r="AC14" s="481">
        <v>21.2</v>
      </c>
      <c r="AD14" s="482"/>
      <c r="AE14" s="482"/>
      <c r="AF14" s="482"/>
      <c r="AG14" s="483"/>
      <c r="AH14" s="481">
        <v>20.6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1186</v>
      </c>
      <c r="S15" s="479"/>
      <c r="T15" s="479"/>
      <c r="U15" s="479"/>
      <c r="V15" s="480"/>
      <c r="W15" s="410" t="s">
        <v>137</v>
      </c>
      <c r="X15" s="411"/>
      <c r="Y15" s="411"/>
      <c r="Z15" s="411"/>
      <c r="AA15" s="411"/>
      <c r="AB15" s="401"/>
      <c r="AC15" s="445">
        <v>130</v>
      </c>
      <c r="AD15" s="446"/>
      <c r="AE15" s="446"/>
      <c r="AF15" s="446"/>
      <c r="AG15" s="488"/>
      <c r="AH15" s="445">
        <v>150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461889</v>
      </c>
      <c r="BO15" s="358"/>
      <c r="BP15" s="358"/>
      <c r="BQ15" s="358"/>
      <c r="BR15" s="358"/>
      <c r="BS15" s="358"/>
      <c r="BT15" s="358"/>
      <c r="BU15" s="359"/>
      <c r="BV15" s="357">
        <v>461976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21.2</v>
      </c>
      <c r="AD16" s="482"/>
      <c r="AE16" s="482"/>
      <c r="AF16" s="482"/>
      <c r="AG16" s="483"/>
      <c r="AH16" s="481">
        <v>24.5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1528661</v>
      </c>
      <c r="BO16" s="395"/>
      <c r="BP16" s="395"/>
      <c r="BQ16" s="395"/>
      <c r="BR16" s="395"/>
      <c r="BS16" s="395"/>
      <c r="BT16" s="395"/>
      <c r="BU16" s="396"/>
      <c r="BV16" s="394">
        <v>1464647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353</v>
      </c>
      <c r="AD17" s="446"/>
      <c r="AE17" s="446"/>
      <c r="AF17" s="446"/>
      <c r="AG17" s="488"/>
      <c r="AH17" s="445">
        <v>336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588183</v>
      </c>
      <c r="BO17" s="395"/>
      <c r="BP17" s="395"/>
      <c r="BQ17" s="395"/>
      <c r="BR17" s="395"/>
      <c r="BS17" s="395"/>
      <c r="BT17" s="395"/>
      <c r="BU17" s="396"/>
      <c r="BV17" s="394">
        <v>590730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263.08999999999997</v>
      </c>
      <c r="M18" s="518"/>
      <c r="N18" s="518"/>
      <c r="O18" s="518"/>
      <c r="P18" s="518"/>
      <c r="Q18" s="518"/>
      <c r="R18" s="519"/>
      <c r="S18" s="519"/>
      <c r="T18" s="519"/>
      <c r="U18" s="519"/>
      <c r="V18" s="520"/>
      <c r="W18" s="412"/>
      <c r="X18" s="413"/>
      <c r="Y18" s="413"/>
      <c r="Z18" s="413"/>
      <c r="AA18" s="413"/>
      <c r="AB18" s="404"/>
      <c r="AC18" s="521">
        <v>57.6</v>
      </c>
      <c r="AD18" s="522"/>
      <c r="AE18" s="522"/>
      <c r="AF18" s="522"/>
      <c r="AG18" s="523"/>
      <c r="AH18" s="521">
        <v>54.9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1486010</v>
      </c>
      <c r="BO18" s="395"/>
      <c r="BP18" s="395"/>
      <c r="BQ18" s="395"/>
      <c r="BR18" s="395"/>
      <c r="BS18" s="395"/>
      <c r="BT18" s="395"/>
      <c r="BU18" s="396"/>
      <c r="BV18" s="394">
        <v>1391469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2171304</v>
      </c>
      <c r="BO19" s="395"/>
      <c r="BP19" s="395"/>
      <c r="BQ19" s="395"/>
      <c r="BR19" s="395"/>
      <c r="BS19" s="395"/>
      <c r="BT19" s="395"/>
      <c r="BU19" s="396"/>
      <c r="BV19" s="394">
        <v>2135318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2194904</v>
      </c>
      <c r="BO22" s="358"/>
      <c r="BP22" s="358"/>
      <c r="BQ22" s="358"/>
      <c r="BR22" s="358"/>
      <c r="BS22" s="358"/>
      <c r="BT22" s="358"/>
      <c r="BU22" s="359"/>
      <c r="BV22" s="357">
        <v>2329793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1940173</v>
      </c>
      <c r="BO23" s="395"/>
      <c r="BP23" s="395"/>
      <c r="BQ23" s="395"/>
      <c r="BR23" s="395"/>
      <c r="BS23" s="395"/>
      <c r="BT23" s="395"/>
      <c r="BU23" s="396"/>
      <c r="BV23" s="394">
        <v>2049011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8270</v>
      </c>
      <c r="R24" s="446"/>
      <c r="S24" s="446"/>
      <c r="T24" s="446"/>
      <c r="U24" s="446"/>
      <c r="V24" s="488"/>
      <c r="W24" s="540"/>
      <c r="X24" s="541"/>
      <c r="Y24" s="542"/>
      <c r="Z24" s="444" t="s">
        <v>162</v>
      </c>
      <c r="AA24" s="424"/>
      <c r="AB24" s="424"/>
      <c r="AC24" s="424"/>
      <c r="AD24" s="424"/>
      <c r="AE24" s="424"/>
      <c r="AF24" s="424"/>
      <c r="AG24" s="425"/>
      <c r="AH24" s="445">
        <v>54</v>
      </c>
      <c r="AI24" s="446"/>
      <c r="AJ24" s="446"/>
      <c r="AK24" s="446"/>
      <c r="AL24" s="488"/>
      <c r="AM24" s="445">
        <v>163350</v>
      </c>
      <c r="AN24" s="446"/>
      <c r="AO24" s="446"/>
      <c r="AP24" s="446"/>
      <c r="AQ24" s="446"/>
      <c r="AR24" s="488"/>
      <c r="AS24" s="445">
        <v>3025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1535345</v>
      </c>
      <c r="BO24" s="395"/>
      <c r="BP24" s="395"/>
      <c r="BQ24" s="395"/>
      <c r="BR24" s="395"/>
      <c r="BS24" s="395"/>
      <c r="BT24" s="395"/>
      <c r="BU24" s="396"/>
      <c r="BV24" s="394">
        <v>1581810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615516</v>
      </c>
      <c r="BO25" s="358"/>
      <c r="BP25" s="358"/>
      <c r="BQ25" s="358"/>
      <c r="BR25" s="358"/>
      <c r="BS25" s="358"/>
      <c r="BT25" s="358"/>
      <c r="BU25" s="359"/>
      <c r="BV25" s="357">
        <v>469682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5190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2990</v>
      </c>
      <c r="R27" s="446"/>
      <c r="S27" s="446"/>
      <c r="T27" s="446"/>
      <c r="U27" s="446"/>
      <c r="V27" s="488"/>
      <c r="W27" s="540"/>
      <c r="X27" s="541"/>
      <c r="Y27" s="542"/>
      <c r="Z27" s="444" t="s">
        <v>172</v>
      </c>
      <c r="AA27" s="424"/>
      <c r="AB27" s="424"/>
      <c r="AC27" s="424"/>
      <c r="AD27" s="424"/>
      <c r="AE27" s="424"/>
      <c r="AF27" s="424"/>
      <c r="AG27" s="425"/>
      <c r="AH27" s="445">
        <v>1</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20000</v>
      </c>
      <c r="BO27" s="514"/>
      <c r="BP27" s="514"/>
      <c r="BQ27" s="514"/>
      <c r="BR27" s="514"/>
      <c r="BS27" s="514"/>
      <c r="BT27" s="514"/>
      <c r="BU27" s="515"/>
      <c r="BV27" s="513">
        <v>20000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2580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1077575</v>
      </c>
      <c r="BO28" s="358"/>
      <c r="BP28" s="358"/>
      <c r="BQ28" s="358"/>
      <c r="BR28" s="358"/>
      <c r="BS28" s="358"/>
      <c r="BT28" s="358"/>
      <c r="BU28" s="359"/>
      <c r="BV28" s="357">
        <v>1116558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6</v>
      </c>
      <c r="M29" s="446"/>
      <c r="N29" s="446"/>
      <c r="O29" s="446"/>
      <c r="P29" s="488"/>
      <c r="Q29" s="445">
        <v>2510</v>
      </c>
      <c r="R29" s="446"/>
      <c r="S29" s="446"/>
      <c r="T29" s="446"/>
      <c r="U29" s="446"/>
      <c r="V29" s="488"/>
      <c r="W29" s="543"/>
      <c r="X29" s="544"/>
      <c r="Y29" s="545"/>
      <c r="Z29" s="444" t="s">
        <v>178</v>
      </c>
      <c r="AA29" s="424"/>
      <c r="AB29" s="424"/>
      <c r="AC29" s="424"/>
      <c r="AD29" s="424"/>
      <c r="AE29" s="424"/>
      <c r="AF29" s="424"/>
      <c r="AG29" s="425"/>
      <c r="AH29" s="445">
        <v>55</v>
      </c>
      <c r="AI29" s="446"/>
      <c r="AJ29" s="446"/>
      <c r="AK29" s="446"/>
      <c r="AL29" s="488"/>
      <c r="AM29" s="445">
        <v>166105</v>
      </c>
      <c r="AN29" s="446"/>
      <c r="AO29" s="446"/>
      <c r="AP29" s="446"/>
      <c r="AQ29" s="446"/>
      <c r="AR29" s="488"/>
      <c r="AS29" s="445">
        <v>3020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216271</v>
      </c>
      <c r="BO29" s="395"/>
      <c r="BP29" s="395"/>
      <c r="BQ29" s="395"/>
      <c r="BR29" s="395"/>
      <c r="BS29" s="395"/>
      <c r="BT29" s="395"/>
      <c r="BU29" s="396"/>
      <c r="BV29" s="394">
        <v>249243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833935</v>
      </c>
      <c r="BO30" s="514"/>
      <c r="BP30" s="514"/>
      <c r="BQ30" s="514"/>
      <c r="BR30" s="514"/>
      <c r="BS30" s="514"/>
      <c r="BT30" s="514"/>
      <c r="BU30" s="515"/>
      <c r="BV30" s="513">
        <v>744974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宮城県市町村職員退職手当組合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七ヶ宿まちづくり</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町営バス特別会計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宮城県市町村非常勤消防団員補償報償組合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介護サービス特別会計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仙南地域広域行政事務組合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七ヶ宿ダム自然休養公園特別会計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宮城県市町村自治振興センター</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宮城県後期高齢者医療広域連合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宮城県後期高齢者医療事業会計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1ipYyb6DL9AQc4VGc385xfa1pRSkl95mQkMBgfbfcQynB2VqyEufeHlAvcqjj6es6q/9aMDrLNSyMOLqaWsJLA==" saltValue="CSibPY2laFx2MF70S6PK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5" t="s">
        <v>537</v>
      </c>
      <c r="D34" s="1135"/>
      <c r="E34" s="1136"/>
      <c r="F34" s="32">
        <v>6.29</v>
      </c>
      <c r="G34" s="33">
        <v>5.9</v>
      </c>
      <c r="H34" s="33">
        <v>4.17</v>
      </c>
      <c r="I34" s="33">
        <v>5.42</v>
      </c>
      <c r="J34" s="34">
        <v>5.45</v>
      </c>
      <c r="K34" s="22"/>
      <c r="L34" s="22"/>
      <c r="M34" s="22"/>
      <c r="N34" s="22"/>
      <c r="O34" s="22"/>
      <c r="P34" s="22"/>
    </row>
    <row r="35" spans="1:16" ht="39" customHeight="1" x14ac:dyDescent="0.15">
      <c r="A35" s="22"/>
      <c r="B35" s="35"/>
      <c r="C35" s="1131" t="s">
        <v>538</v>
      </c>
      <c r="D35" s="1131"/>
      <c r="E35" s="1132"/>
      <c r="F35" s="36">
        <v>1.2</v>
      </c>
      <c r="G35" s="37">
        <v>0.66</v>
      </c>
      <c r="H35" s="37">
        <v>0.56000000000000005</v>
      </c>
      <c r="I35" s="37">
        <v>0.78</v>
      </c>
      <c r="J35" s="38">
        <v>1.18</v>
      </c>
      <c r="K35" s="22"/>
      <c r="L35" s="22"/>
      <c r="M35" s="22"/>
      <c r="N35" s="22"/>
      <c r="O35" s="22"/>
      <c r="P35" s="22"/>
    </row>
    <row r="36" spans="1:16" ht="39" customHeight="1" x14ac:dyDescent="0.15">
      <c r="A36" s="22"/>
      <c r="B36" s="35"/>
      <c r="C36" s="1131" t="s">
        <v>539</v>
      </c>
      <c r="D36" s="1131"/>
      <c r="E36" s="1132"/>
      <c r="F36" s="36" t="s">
        <v>489</v>
      </c>
      <c r="G36" s="37" t="s">
        <v>489</v>
      </c>
      <c r="H36" s="37" t="s">
        <v>489</v>
      </c>
      <c r="I36" s="37" t="s">
        <v>489</v>
      </c>
      <c r="J36" s="38">
        <v>0.19</v>
      </c>
      <c r="K36" s="22"/>
      <c r="L36" s="22"/>
      <c r="M36" s="22"/>
      <c r="N36" s="22"/>
      <c r="O36" s="22"/>
      <c r="P36" s="22"/>
    </row>
    <row r="37" spans="1:16" ht="39" customHeight="1" x14ac:dyDescent="0.15">
      <c r="A37" s="22"/>
      <c r="B37" s="35"/>
      <c r="C37" s="1131" t="s">
        <v>540</v>
      </c>
      <c r="D37" s="1131"/>
      <c r="E37" s="1132"/>
      <c r="F37" s="36">
        <v>0.3</v>
      </c>
      <c r="G37" s="37">
        <v>0.57999999999999996</v>
      </c>
      <c r="H37" s="37">
        <v>0.3</v>
      </c>
      <c r="I37" s="37">
        <v>0.19</v>
      </c>
      <c r="J37" s="38">
        <v>0.16</v>
      </c>
      <c r="K37" s="22"/>
      <c r="L37" s="22"/>
      <c r="M37" s="22"/>
      <c r="N37" s="22"/>
      <c r="O37" s="22"/>
      <c r="P37" s="22"/>
    </row>
    <row r="38" spans="1:16" ht="39" customHeight="1" x14ac:dyDescent="0.15">
      <c r="A38" s="22"/>
      <c r="B38" s="35"/>
      <c r="C38" s="1131" t="s">
        <v>541</v>
      </c>
      <c r="D38" s="1131"/>
      <c r="E38" s="1132"/>
      <c r="F38" s="36">
        <v>0.03</v>
      </c>
      <c r="G38" s="37">
        <v>0.03</v>
      </c>
      <c r="H38" s="37">
        <v>0.02</v>
      </c>
      <c r="I38" s="37">
        <v>0.04</v>
      </c>
      <c r="J38" s="38">
        <v>0.04</v>
      </c>
      <c r="K38" s="22"/>
      <c r="L38" s="22"/>
      <c r="M38" s="22"/>
      <c r="N38" s="22"/>
      <c r="O38" s="22"/>
      <c r="P38" s="22"/>
    </row>
    <row r="39" spans="1:16" ht="39" customHeight="1" x14ac:dyDescent="0.15">
      <c r="A39" s="22"/>
      <c r="B39" s="35"/>
      <c r="C39" s="1131" t="s">
        <v>542</v>
      </c>
      <c r="D39" s="1131"/>
      <c r="E39" s="1132"/>
      <c r="F39" s="36">
        <v>0.03</v>
      </c>
      <c r="G39" s="37">
        <v>0.03</v>
      </c>
      <c r="H39" s="37">
        <v>0.04</v>
      </c>
      <c r="I39" s="37">
        <v>0.04</v>
      </c>
      <c r="J39" s="38">
        <v>0.04</v>
      </c>
      <c r="K39" s="22"/>
      <c r="L39" s="22"/>
      <c r="M39" s="22"/>
      <c r="N39" s="22"/>
      <c r="O39" s="22"/>
      <c r="P39" s="22"/>
    </row>
    <row r="40" spans="1:16" ht="39" customHeight="1" x14ac:dyDescent="0.15">
      <c r="A40" s="22"/>
      <c r="B40" s="35"/>
      <c r="C40" s="1131" t="s">
        <v>543</v>
      </c>
      <c r="D40" s="1131"/>
      <c r="E40" s="1132"/>
      <c r="F40" s="36">
        <v>0.04</v>
      </c>
      <c r="G40" s="37">
        <v>0.03</v>
      </c>
      <c r="H40" s="37">
        <v>0.08</v>
      </c>
      <c r="I40" s="37">
        <v>0.02</v>
      </c>
      <c r="J40" s="38">
        <v>0.02</v>
      </c>
      <c r="K40" s="22"/>
      <c r="L40" s="22"/>
      <c r="M40" s="22"/>
      <c r="N40" s="22"/>
      <c r="O40" s="22"/>
      <c r="P40" s="22"/>
    </row>
    <row r="41" spans="1:16" ht="39" customHeight="1" x14ac:dyDescent="0.15">
      <c r="A41" s="22"/>
      <c r="B41" s="35"/>
      <c r="C41" s="1131" t="s">
        <v>544</v>
      </c>
      <c r="D41" s="1131"/>
      <c r="E41" s="1132"/>
      <c r="F41" s="36">
        <v>0</v>
      </c>
      <c r="G41" s="37">
        <v>0.02</v>
      </c>
      <c r="H41" s="37">
        <v>0.02</v>
      </c>
      <c r="I41" s="37">
        <v>0.02</v>
      </c>
      <c r="J41" s="38">
        <v>0.02</v>
      </c>
      <c r="K41" s="22"/>
      <c r="L41" s="22"/>
      <c r="M41" s="22"/>
      <c r="N41" s="22"/>
      <c r="O41" s="22"/>
      <c r="P41" s="22"/>
    </row>
    <row r="42" spans="1:16" ht="39" customHeight="1" x14ac:dyDescent="0.15">
      <c r="A42" s="22"/>
      <c r="B42" s="39"/>
      <c r="C42" s="1131" t="s">
        <v>545</v>
      </c>
      <c r="D42" s="1131"/>
      <c r="E42" s="1132"/>
      <c r="F42" s="36" t="s">
        <v>489</v>
      </c>
      <c r="G42" s="37" t="s">
        <v>489</v>
      </c>
      <c r="H42" s="37" t="s">
        <v>489</v>
      </c>
      <c r="I42" s="37" t="s">
        <v>489</v>
      </c>
      <c r="J42" s="38" t="s">
        <v>489</v>
      </c>
      <c r="K42" s="22"/>
      <c r="L42" s="22"/>
      <c r="M42" s="22"/>
      <c r="N42" s="22"/>
      <c r="O42" s="22"/>
      <c r="P42" s="22"/>
    </row>
    <row r="43" spans="1:16" ht="39" customHeight="1" thickBot="1" x14ac:dyDescent="0.2">
      <c r="A43" s="22"/>
      <c r="B43" s="40"/>
      <c r="C43" s="1133" t="s">
        <v>546</v>
      </c>
      <c r="D43" s="1133"/>
      <c r="E43" s="1134"/>
      <c r="F43" s="41">
        <v>0.04</v>
      </c>
      <c r="G43" s="42">
        <v>7.0000000000000007E-2</v>
      </c>
      <c r="H43" s="42">
        <v>0.08</v>
      </c>
      <c r="I43" s="42">
        <v>1.21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Q89eboQy+gKwsx8d0hze23fG5HVy4ruFiNGBag2R1LZnqlUfsrXcMtN0/CgF802SlGgYLygmQKkh/NhWlxhCw==" saltValue="BBDqoRuvIq9ZykluwWrW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228</v>
      </c>
      <c r="L45" s="58">
        <v>229</v>
      </c>
      <c r="M45" s="58">
        <v>238</v>
      </c>
      <c r="N45" s="58">
        <v>227</v>
      </c>
      <c r="O45" s="59">
        <v>275</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15">
      <c r="A48" s="46"/>
      <c r="B48" s="1139"/>
      <c r="C48" s="1140"/>
      <c r="D48" s="60"/>
      <c r="E48" s="1145" t="s">
        <v>13</v>
      </c>
      <c r="F48" s="1145"/>
      <c r="G48" s="1145"/>
      <c r="H48" s="1145"/>
      <c r="I48" s="1145"/>
      <c r="J48" s="1146"/>
      <c r="K48" s="61">
        <v>61</v>
      </c>
      <c r="L48" s="62">
        <v>67</v>
      </c>
      <c r="M48" s="62">
        <v>70</v>
      </c>
      <c r="N48" s="62">
        <v>59</v>
      </c>
      <c r="O48" s="63">
        <v>59</v>
      </c>
      <c r="P48" s="46"/>
      <c r="Q48" s="46"/>
      <c r="R48" s="46"/>
      <c r="S48" s="46"/>
      <c r="T48" s="46"/>
      <c r="U48" s="46"/>
    </row>
    <row r="49" spans="1:21" ht="30.75" customHeight="1" x14ac:dyDescent="0.15">
      <c r="A49" s="46"/>
      <c r="B49" s="1139"/>
      <c r="C49" s="1140"/>
      <c r="D49" s="60"/>
      <c r="E49" s="1145" t="s">
        <v>14</v>
      </c>
      <c r="F49" s="1145"/>
      <c r="G49" s="1145"/>
      <c r="H49" s="1145"/>
      <c r="I49" s="1145"/>
      <c r="J49" s="1146"/>
      <c r="K49" s="61">
        <v>29</v>
      </c>
      <c r="L49" s="62">
        <v>22</v>
      </c>
      <c r="M49" s="62">
        <v>22</v>
      </c>
      <c r="N49" s="62">
        <v>8</v>
      </c>
      <c r="O49" s="63">
        <v>7</v>
      </c>
      <c r="P49" s="46"/>
      <c r="Q49" s="46"/>
      <c r="R49" s="46"/>
      <c r="S49" s="46"/>
      <c r="T49" s="46"/>
      <c r="U49" s="46"/>
    </row>
    <row r="50" spans="1:21" ht="30.75" customHeight="1" x14ac:dyDescent="0.15">
      <c r="A50" s="46"/>
      <c r="B50" s="1139"/>
      <c r="C50" s="1140"/>
      <c r="D50" s="60"/>
      <c r="E50" s="1145" t="s">
        <v>15</v>
      </c>
      <c r="F50" s="1145"/>
      <c r="G50" s="1145"/>
      <c r="H50" s="1145"/>
      <c r="I50" s="1145"/>
      <c r="J50" s="1146"/>
      <c r="K50" s="61" t="s">
        <v>489</v>
      </c>
      <c r="L50" s="62" t="s">
        <v>489</v>
      </c>
      <c r="M50" s="62" t="s">
        <v>489</v>
      </c>
      <c r="N50" s="62" t="s">
        <v>489</v>
      </c>
      <c r="O50" s="63" t="s">
        <v>489</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489</v>
      </c>
      <c r="L51" s="62" t="s">
        <v>489</v>
      </c>
      <c r="M51" s="62" t="s">
        <v>489</v>
      </c>
      <c r="N51" s="62" t="s">
        <v>489</v>
      </c>
      <c r="O51" s="63" t="s">
        <v>489</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221</v>
      </c>
      <c r="L52" s="62">
        <v>227</v>
      </c>
      <c r="M52" s="62">
        <v>222</v>
      </c>
      <c r="N52" s="62">
        <v>196</v>
      </c>
      <c r="O52" s="63">
        <v>220</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97</v>
      </c>
      <c r="L53" s="67">
        <v>91</v>
      </c>
      <c r="M53" s="67">
        <v>108</v>
      </c>
      <c r="N53" s="67">
        <v>98</v>
      </c>
      <c r="O53" s="68">
        <v>121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5sGisA9I8mFC310Xiajc+0RNk9RSTb196h4+qcSzdherTFDa8eblPdo071K8ltuEeqvbJntYmY5Fu5QiUevMw==" saltValue="2h3UL1xdkUH1rPBWcZRQ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8" t="s">
        <v>30</v>
      </c>
      <c r="C41" s="1169"/>
      <c r="D41" s="103"/>
      <c r="E41" s="1174" t="s">
        <v>31</v>
      </c>
      <c r="F41" s="1174"/>
      <c r="G41" s="1174"/>
      <c r="H41" s="1175"/>
      <c r="I41" s="330">
        <v>1914</v>
      </c>
      <c r="J41" s="331">
        <v>1952</v>
      </c>
      <c r="K41" s="331">
        <v>1912</v>
      </c>
      <c r="L41" s="331">
        <v>2330</v>
      </c>
      <c r="M41" s="332">
        <v>2195</v>
      </c>
    </row>
    <row r="42" spans="2:13" ht="27.75" customHeight="1" x14ac:dyDescent="0.15">
      <c r="B42" s="1170"/>
      <c r="C42" s="1171"/>
      <c r="D42" s="104"/>
      <c r="E42" s="1176" t="s">
        <v>32</v>
      </c>
      <c r="F42" s="1176"/>
      <c r="G42" s="1176"/>
      <c r="H42" s="1177"/>
      <c r="I42" s="333" t="s">
        <v>489</v>
      </c>
      <c r="J42" s="334" t="s">
        <v>489</v>
      </c>
      <c r="K42" s="334" t="s">
        <v>489</v>
      </c>
      <c r="L42" s="334" t="s">
        <v>489</v>
      </c>
      <c r="M42" s="335" t="s">
        <v>489</v>
      </c>
    </row>
    <row r="43" spans="2:13" ht="27.75" customHeight="1" x14ac:dyDescent="0.15">
      <c r="B43" s="1170"/>
      <c r="C43" s="1171"/>
      <c r="D43" s="104"/>
      <c r="E43" s="1176" t="s">
        <v>33</v>
      </c>
      <c r="F43" s="1176"/>
      <c r="G43" s="1176"/>
      <c r="H43" s="1177"/>
      <c r="I43" s="333">
        <v>407</v>
      </c>
      <c r="J43" s="334">
        <v>399</v>
      </c>
      <c r="K43" s="334">
        <v>387</v>
      </c>
      <c r="L43" s="334">
        <v>411</v>
      </c>
      <c r="M43" s="335">
        <v>367</v>
      </c>
    </row>
    <row r="44" spans="2:13" ht="27.75" customHeight="1" x14ac:dyDescent="0.15">
      <c r="B44" s="1170"/>
      <c r="C44" s="1171"/>
      <c r="D44" s="104"/>
      <c r="E44" s="1176" t="s">
        <v>34</v>
      </c>
      <c r="F44" s="1176"/>
      <c r="G44" s="1176"/>
      <c r="H44" s="1177"/>
      <c r="I44" s="333">
        <v>290</v>
      </c>
      <c r="J44" s="334">
        <v>272</v>
      </c>
      <c r="K44" s="334">
        <v>253</v>
      </c>
      <c r="L44" s="334">
        <v>72</v>
      </c>
      <c r="M44" s="335">
        <v>75</v>
      </c>
    </row>
    <row r="45" spans="2:13" ht="27.75" customHeight="1" x14ac:dyDescent="0.15">
      <c r="B45" s="1170"/>
      <c r="C45" s="1171"/>
      <c r="D45" s="104"/>
      <c r="E45" s="1176" t="s">
        <v>35</v>
      </c>
      <c r="F45" s="1176"/>
      <c r="G45" s="1176"/>
      <c r="H45" s="1177"/>
      <c r="I45" s="333">
        <v>380</v>
      </c>
      <c r="J45" s="334">
        <v>388</v>
      </c>
      <c r="K45" s="334">
        <v>344</v>
      </c>
      <c r="L45" s="334">
        <v>340</v>
      </c>
      <c r="M45" s="335">
        <v>338</v>
      </c>
    </row>
    <row r="46" spans="2:13" ht="27.75" customHeight="1" x14ac:dyDescent="0.15">
      <c r="B46" s="1170"/>
      <c r="C46" s="1171"/>
      <c r="D46" s="105"/>
      <c r="E46" s="1176" t="s">
        <v>36</v>
      </c>
      <c r="F46" s="1176"/>
      <c r="G46" s="1176"/>
      <c r="H46" s="1177"/>
      <c r="I46" s="333" t="s">
        <v>489</v>
      </c>
      <c r="J46" s="334" t="s">
        <v>489</v>
      </c>
      <c r="K46" s="334" t="s">
        <v>489</v>
      </c>
      <c r="L46" s="334" t="s">
        <v>489</v>
      </c>
      <c r="M46" s="335" t="s">
        <v>489</v>
      </c>
    </row>
    <row r="47" spans="2:13" ht="27.75" customHeight="1" x14ac:dyDescent="0.15">
      <c r="B47" s="1170"/>
      <c r="C47" s="1171"/>
      <c r="D47" s="106"/>
      <c r="E47" s="1178" t="s">
        <v>37</v>
      </c>
      <c r="F47" s="1179"/>
      <c r="G47" s="1179"/>
      <c r="H47" s="1180"/>
      <c r="I47" s="333" t="s">
        <v>489</v>
      </c>
      <c r="J47" s="334" t="s">
        <v>489</v>
      </c>
      <c r="K47" s="334" t="s">
        <v>489</v>
      </c>
      <c r="L47" s="334" t="s">
        <v>489</v>
      </c>
      <c r="M47" s="335" t="s">
        <v>489</v>
      </c>
    </row>
    <row r="48" spans="2:13" ht="27.75" customHeight="1" x14ac:dyDescent="0.15">
      <c r="B48" s="1170"/>
      <c r="C48" s="1171"/>
      <c r="D48" s="104"/>
      <c r="E48" s="1176" t="s">
        <v>38</v>
      </c>
      <c r="F48" s="1176"/>
      <c r="G48" s="1176"/>
      <c r="H48" s="1177"/>
      <c r="I48" s="333" t="s">
        <v>489</v>
      </c>
      <c r="J48" s="334" t="s">
        <v>489</v>
      </c>
      <c r="K48" s="334" t="s">
        <v>489</v>
      </c>
      <c r="L48" s="334" t="s">
        <v>489</v>
      </c>
      <c r="M48" s="335" t="s">
        <v>489</v>
      </c>
    </row>
    <row r="49" spans="2:13" ht="27.75" customHeight="1" x14ac:dyDescent="0.15">
      <c r="B49" s="1172"/>
      <c r="C49" s="1173"/>
      <c r="D49" s="104"/>
      <c r="E49" s="1176" t="s">
        <v>39</v>
      </c>
      <c r="F49" s="1176"/>
      <c r="G49" s="1176"/>
      <c r="H49" s="1177"/>
      <c r="I49" s="333">
        <v>10</v>
      </c>
      <c r="J49" s="334" t="s">
        <v>489</v>
      </c>
      <c r="K49" s="334" t="s">
        <v>489</v>
      </c>
      <c r="L49" s="334" t="s">
        <v>489</v>
      </c>
      <c r="M49" s="335" t="s">
        <v>489</v>
      </c>
    </row>
    <row r="50" spans="2:13" ht="27.75" customHeight="1" x14ac:dyDescent="0.15">
      <c r="B50" s="1181" t="s">
        <v>40</v>
      </c>
      <c r="C50" s="1182"/>
      <c r="D50" s="107"/>
      <c r="E50" s="1176" t="s">
        <v>41</v>
      </c>
      <c r="F50" s="1176"/>
      <c r="G50" s="1176"/>
      <c r="H50" s="1177"/>
      <c r="I50" s="333">
        <v>2212</v>
      </c>
      <c r="J50" s="334">
        <v>2307</v>
      </c>
      <c r="K50" s="334">
        <v>2144</v>
      </c>
      <c r="L50" s="334">
        <v>2182</v>
      </c>
      <c r="M50" s="335">
        <v>2156</v>
      </c>
    </row>
    <row r="51" spans="2:13" ht="27.75" customHeight="1" x14ac:dyDescent="0.15">
      <c r="B51" s="1170"/>
      <c r="C51" s="1171"/>
      <c r="D51" s="104"/>
      <c r="E51" s="1176" t="s">
        <v>42</v>
      </c>
      <c r="F51" s="1176"/>
      <c r="G51" s="1176"/>
      <c r="H51" s="1177"/>
      <c r="I51" s="333">
        <v>17</v>
      </c>
      <c r="J51" s="334">
        <v>13</v>
      </c>
      <c r="K51" s="334">
        <v>10</v>
      </c>
      <c r="L51" s="334">
        <v>7</v>
      </c>
      <c r="M51" s="335">
        <v>4</v>
      </c>
    </row>
    <row r="52" spans="2:13" ht="27.75" customHeight="1" x14ac:dyDescent="0.15">
      <c r="B52" s="1172"/>
      <c r="C52" s="1173"/>
      <c r="D52" s="104"/>
      <c r="E52" s="1176" t="s">
        <v>43</v>
      </c>
      <c r="F52" s="1176"/>
      <c r="G52" s="1176"/>
      <c r="H52" s="1177"/>
      <c r="I52" s="333">
        <v>1940</v>
      </c>
      <c r="J52" s="334">
        <v>1891</v>
      </c>
      <c r="K52" s="334">
        <v>1767</v>
      </c>
      <c r="L52" s="334">
        <v>1994</v>
      </c>
      <c r="M52" s="335">
        <v>1881</v>
      </c>
    </row>
    <row r="53" spans="2:13" ht="27.75" customHeight="1" thickBot="1" x14ac:dyDescent="0.2">
      <c r="B53" s="1183" t="s">
        <v>19</v>
      </c>
      <c r="C53" s="1184"/>
      <c r="D53" s="108"/>
      <c r="E53" s="1185" t="s">
        <v>44</v>
      </c>
      <c r="F53" s="1185"/>
      <c r="G53" s="1185"/>
      <c r="H53" s="1186"/>
      <c r="I53" s="336">
        <v>-1167</v>
      </c>
      <c r="J53" s="337">
        <v>-1200</v>
      </c>
      <c r="K53" s="337">
        <v>-1025</v>
      </c>
      <c r="L53" s="337">
        <v>-1031</v>
      </c>
      <c r="M53" s="338">
        <v>-1066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JX4h6URQqIEyIS54AstjWjzxZcOQZ8tFGvDNimZBXE7Zh/QpBsWs8KZPMi9DiMCtkpU2BI4AP3o+c/ZilpN0Q==" saltValue="GKHJlq9wxQoXZ+V3QsRl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5" t="s">
        <v>46</v>
      </c>
      <c r="D55" s="1195"/>
      <c r="E55" s="1196"/>
      <c r="F55" s="339">
        <v>1085</v>
      </c>
      <c r="G55" s="339">
        <v>1117</v>
      </c>
      <c r="H55" s="340">
        <v>1078</v>
      </c>
    </row>
    <row r="56" spans="2:8" ht="52.5" customHeight="1" x14ac:dyDescent="0.15">
      <c r="B56" s="120"/>
      <c r="C56" s="1197" t="s">
        <v>47</v>
      </c>
      <c r="D56" s="1197"/>
      <c r="E56" s="1198"/>
      <c r="F56" s="341">
        <v>285</v>
      </c>
      <c r="G56" s="341">
        <v>249</v>
      </c>
      <c r="H56" s="342">
        <v>216</v>
      </c>
    </row>
    <row r="57" spans="2:8" ht="53.25" customHeight="1" x14ac:dyDescent="0.15">
      <c r="B57" s="120"/>
      <c r="C57" s="1199" t="s">
        <v>48</v>
      </c>
      <c r="D57" s="1199"/>
      <c r="E57" s="1200"/>
      <c r="F57" s="343">
        <v>753</v>
      </c>
      <c r="G57" s="343">
        <v>745</v>
      </c>
      <c r="H57" s="344">
        <v>834</v>
      </c>
    </row>
    <row r="58" spans="2:8" ht="45.75" customHeight="1" x14ac:dyDescent="0.15">
      <c r="B58" s="121"/>
      <c r="C58" s="1187" t="s">
        <v>561</v>
      </c>
      <c r="D58" s="1188"/>
      <c r="E58" s="1189"/>
      <c r="F58" s="345">
        <v>273</v>
      </c>
      <c r="G58" s="345">
        <v>265</v>
      </c>
      <c r="H58" s="346">
        <v>260</v>
      </c>
    </row>
    <row r="59" spans="2:8" ht="45.75" customHeight="1" x14ac:dyDescent="0.15">
      <c r="B59" s="121"/>
      <c r="C59" s="1187" t="s">
        <v>560</v>
      </c>
      <c r="D59" s="1188"/>
      <c r="E59" s="1189"/>
      <c r="F59" s="345">
        <v>322</v>
      </c>
      <c r="G59" s="345">
        <v>287</v>
      </c>
      <c r="H59" s="346">
        <v>233</v>
      </c>
    </row>
    <row r="60" spans="2:8" ht="45.75" customHeight="1" x14ac:dyDescent="0.15">
      <c r="B60" s="121"/>
      <c r="C60" s="1187" t="s">
        <v>559</v>
      </c>
      <c r="D60" s="1188"/>
      <c r="E60" s="1189"/>
      <c r="F60" s="345" t="s">
        <v>562</v>
      </c>
      <c r="G60" s="345" t="s">
        <v>562</v>
      </c>
      <c r="H60" s="346">
        <v>200</v>
      </c>
    </row>
    <row r="61" spans="2:8" ht="45.75" customHeight="1" x14ac:dyDescent="0.15">
      <c r="B61" s="121"/>
      <c r="C61" s="1187" t="s">
        <v>563</v>
      </c>
      <c r="D61" s="1188"/>
      <c r="E61" s="1189"/>
      <c r="F61" s="345">
        <v>143</v>
      </c>
      <c r="G61" s="345">
        <v>174</v>
      </c>
      <c r="H61" s="346">
        <v>127</v>
      </c>
    </row>
    <row r="62" spans="2:8" ht="45.75" customHeight="1" thickBot="1" x14ac:dyDescent="0.2">
      <c r="B62" s="122"/>
      <c r="C62" s="1190" t="s">
        <v>564</v>
      </c>
      <c r="D62" s="1191"/>
      <c r="E62" s="1192"/>
      <c r="F62" s="347">
        <v>5</v>
      </c>
      <c r="G62" s="347">
        <v>7</v>
      </c>
      <c r="H62" s="348">
        <v>7</v>
      </c>
    </row>
    <row r="63" spans="2:8" ht="52.5" customHeight="1" thickBot="1" x14ac:dyDescent="0.2">
      <c r="B63" s="123"/>
      <c r="C63" s="1193" t="s">
        <v>49</v>
      </c>
      <c r="D63" s="1193"/>
      <c r="E63" s="1194"/>
      <c r="F63" s="349">
        <v>2123</v>
      </c>
      <c r="G63" s="349">
        <v>2111</v>
      </c>
      <c r="H63" s="350">
        <v>2128</v>
      </c>
    </row>
    <row r="64" spans="2:8" x14ac:dyDescent="0.15"/>
  </sheetData>
  <sheetProtection algorithmName="SHA-512" hashValue="XWH7h1k/Iqum5wqX/FWU1nz3HwJ1UU1TQ5zDO+4Vyp1dPyiXXmsldPMCfIVv8YYoX+cayPd6/SnUbSdjEgE8yw==" saltValue="y0DrLgXBb+7RCNl/+Ji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323407</v>
      </c>
      <c r="E3" s="142"/>
      <c r="F3" s="143">
        <v>301035</v>
      </c>
      <c r="G3" s="144"/>
      <c r="H3" s="145"/>
    </row>
    <row r="4" spans="1:8" x14ac:dyDescent="0.15">
      <c r="A4" s="146"/>
      <c r="B4" s="147"/>
      <c r="C4" s="148"/>
      <c r="D4" s="149">
        <v>145427</v>
      </c>
      <c r="E4" s="150"/>
      <c r="F4" s="151">
        <v>154376</v>
      </c>
      <c r="G4" s="152"/>
      <c r="H4" s="153"/>
    </row>
    <row r="5" spans="1:8" x14ac:dyDescent="0.15">
      <c r="A5" s="134" t="s">
        <v>522</v>
      </c>
      <c r="B5" s="139"/>
      <c r="C5" s="140"/>
      <c r="D5" s="141">
        <v>203311</v>
      </c>
      <c r="E5" s="142"/>
      <c r="F5" s="143">
        <v>277467</v>
      </c>
      <c r="G5" s="144"/>
      <c r="H5" s="145"/>
    </row>
    <row r="6" spans="1:8" x14ac:dyDescent="0.15">
      <c r="A6" s="146"/>
      <c r="B6" s="147"/>
      <c r="C6" s="148"/>
      <c r="D6" s="149">
        <v>149236</v>
      </c>
      <c r="E6" s="150"/>
      <c r="F6" s="151">
        <v>128378</v>
      </c>
      <c r="G6" s="152"/>
      <c r="H6" s="153"/>
    </row>
    <row r="7" spans="1:8" x14ac:dyDescent="0.15">
      <c r="A7" s="134" t="s">
        <v>523</v>
      </c>
      <c r="B7" s="139"/>
      <c r="C7" s="140"/>
      <c r="D7" s="141">
        <v>267968</v>
      </c>
      <c r="E7" s="142"/>
      <c r="F7" s="143">
        <v>282256</v>
      </c>
      <c r="G7" s="144"/>
      <c r="H7" s="145"/>
    </row>
    <row r="8" spans="1:8" x14ac:dyDescent="0.15">
      <c r="A8" s="146"/>
      <c r="B8" s="147"/>
      <c r="C8" s="148"/>
      <c r="D8" s="149">
        <v>118934</v>
      </c>
      <c r="E8" s="150"/>
      <c r="F8" s="151">
        <v>145453</v>
      </c>
      <c r="G8" s="152"/>
      <c r="H8" s="153"/>
    </row>
    <row r="9" spans="1:8" x14ac:dyDescent="0.15">
      <c r="A9" s="134" t="s">
        <v>524</v>
      </c>
      <c r="B9" s="139"/>
      <c r="C9" s="140"/>
      <c r="D9" s="141">
        <v>842445</v>
      </c>
      <c r="E9" s="142"/>
      <c r="F9" s="143">
        <v>295341</v>
      </c>
      <c r="G9" s="144"/>
      <c r="H9" s="145"/>
    </row>
    <row r="10" spans="1:8" x14ac:dyDescent="0.15">
      <c r="A10" s="146"/>
      <c r="B10" s="147"/>
      <c r="C10" s="148"/>
      <c r="D10" s="149">
        <v>184919</v>
      </c>
      <c r="E10" s="150"/>
      <c r="F10" s="151">
        <v>137402</v>
      </c>
      <c r="G10" s="152"/>
      <c r="H10" s="153"/>
    </row>
    <row r="11" spans="1:8" x14ac:dyDescent="0.15">
      <c r="A11" s="134" t="s">
        <v>525</v>
      </c>
      <c r="B11" s="139"/>
      <c r="C11" s="140"/>
      <c r="D11" s="141">
        <v>196030</v>
      </c>
      <c r="E11" s="142"/>
      <c r="F11" s="143">
        <v>292845</v>
      </c>
      <c r="G11" s="144"/>
      <c r="H11" s="145"/>
    </row>
    <row r="12" spans="1:8" x14ac:dyDescent="0.15">
      <c r="A12" s="146"/>
      <c r="B12" s="147"/>
      <c r="C12" s="154"/>
      <c r="D12" s="149">
        <v>137807</v>
      </c>
      <c r="E12" s="150"/>
      <c r="F12" s="151">
        <v>143187</v>
      </c>
      <c r="G12" s="152"/>
      <c r="H12" s="153"/>
    </row>
    <row r="13" spans="1:8" x14ac:dyDescent="0.15">
      <c r="A13" s="134"/>
      <c r="B13" s="139"/>
      <c r="C13" s="140"/>
      <c r="D13" s="141">
        <v>366632</v>
      </c>
      <c r="E13" s="142"/>
      <c r="F13" s="143">
        <v>289789</v>
      </c>
      <c r="G13" s="155"/>
      <c r="H13" s="145"/>
    </row>
    <row r="14" spans="1:8" x14ac:dyDescent="0.15">
      <c r="A14" s="146"/>
      <c r="B14" s="147"/>
      <c r="C14" s="148"/>
      <c r="D14" s="149">
        <v>147265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6.38</v>
      </c>
      <c r="C19" s="156">
        <f>ROUND(VALUE(SUBSTITUTE(実質収支比率等に係る経年分析!G$48,"▲","-")),2)</f>
        <v>5.99</v>
      </c>
      <c r="D19" s="156">
        <f>ROUND(VALUE(SUBSTITUTE(実質収支比率等に係る経年分析!H$48,"▲","-")),2)</f>
        <v>4.34</v>
      </c>
      <c r="E19" s="156">
        <f>ROUND(VALUE(SUBSTITUTE(実質収支比率等に係る経年分析!I$48,"▲","-")),2)</f>
        <v>5.52</v>
      </c>
      <c r="F19" s="156">
        <f>ROUND(VALUE(SUBSTITUTE(実質収支比率等に係る経年分析!J$48,"▲","-")),2)</f>
        <v>5.55</v>
      </c>
    </row>
    <row r="20" spans="1:11" x14ac:dyDescent="0.15">
      <c r="A20" s="156" t="s">
        <v>53</v>
      </c>
      <c r="B20" s="156">
        <f>ROUND(VALUE(SUBSTITUTE(実質収支比率等に係る経年分析!F$47,"▲","-")),2)</f>
        <v>57.53</v>
      </c>
      <c r="C20" s="156">
        <f>ROUND(VALUE(SUBSTITUTE(実質収支比率等に係る経年分析!G$47,"▲","-")),2)</f>
        <v>60.75</v>
      </c>
      <c r="D20" s="156">
        <f>ROUND(VALUE(SUBSTITUTE(実質収支比率等に係る経年分析!H$47,"▲","-")),2)</f>
        <v>65.83</v>
      </c>
      <c r="E20" s="156">
        <f>ROUND(VALUE(SUBSTITUTE(実質収支比率等に係る経年分析!I$47,"▲","-")),2)</f>
        <v>69.73</v>
      </c>
      <c r="F20" s="156">
        <f>ROUND(VALUE(SUBSTITUTE(実質収支比率等に係る経年分析!J$47,"▲","-")),2)</f>
        <v>64.97</v>
      </c>
    </row>
    <row r="21" spans="1:11" x14ac:dyDescent="0.15">
      <c r="A21" s="156" t="s">
        <v>54</v>
      </c>
      <c r="B21" s="156">
        <f>IF(ISNUMBER(VALUE(SUBSTITUTE(実質収支比率等に係る経年分析!F$49,"▲","-"))),ROUND(VALUE(SUBSTITUTE(実質収支比率等に係る経年分析!F$49,"▲","-")),2),NA())</f>
        <v>-3.17</v>
      </c>
      <c r="C21" s="156">
        <f>IF(ISNUMBER(VALUE(SUBSTITUTE(実質収支比率等に係る経年分析!G$49,"▲","-"))),ROUND(VALUE(SUBSTITUTE(実質収支比率等に係る経年分析!G$49,"▲","-")),2),NA())</f>
        <v>3.85</v>
      </c>
      <c r="D21" s="156">
        <f>IF(ISNUMBER(VALUE(SUBSTITUTE(実質収支比率等に係る経年分析!H$49,"▲","-"))),ROUND(VALUE(SUBSTITUTE(実質収支比率等に係る経年分析!H$49,"▲","-")),2),NA())</f>
        <v>-2.68</v>
      </c>
      <c r="E21" s="156">
        <f>IF(ISNUMBER(VALUE(SUBSTITUTE(実質収支比率等に係る経年分析!I$49,"▲","-"))),ROUND(VALUE(SUBSTITUTE(実質収支比率等に係る経年分析!I$49,"▲","-")),2),NA())</f>
        <v>-0.1</v>
      </c>
      <c r="F21" s="156">
        <f>IF(ISNUMBER(VALUE(SUBSTITUTE(実質収支比率等に係る経年分析!J$49,"▲","-"))),ROUND(VALUE(SUBSTITUTE(実質収支比率等に係る経年分析!J$49,"▲","-")),2),NA())</f>
        <v>-6.33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介護サービス特別会計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町営バス特別会計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七ヶ宿ダム自然休養公園特別会計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0.57999999999999996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0.19</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0.56000000000000005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221</v>
      </c>
      <c r="E42" s="158"/>
      <c r="F42" s="158"/>
      <c r="G42" s="158">
        <f>'実質公債費比率（分子）の構造'!L$52</f>
        <v>227</v>
      </c>
      <c r="H42" s="158"/>
      <c r="I42" s="158"/>
      <c r="J42" s="158">
        <f>'実質公債費比率（分子）の構造'!M$52</f>
        <v>222</v>
      </c>
      <c r="K42" s="158"/>
      <c r="L42" s="158"/>
      <c r="M42" s="158">
        <f>'実質公債費比率（分子）の構造'!N$52</f>
        <v>196</v>
      </c>
      <c r="N42" s="158"/>
      <c r="O42" s="158"/>
      <c r="P42" s="158">
        <f>'実質公債費比率（分子）の構造'!O$52</f>
        <v>220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29</v>
      </c>
      <c r="C45" s="158"/>
      <c r="D45" s="158"/>
      <c r="E45" s="158">
        <f>'実質公債費比率（分子）の構造'!L$49</f>
        <v>22</v>
      </c>
      <c r="F45" s="158"/>
      <c r="G45" s="158"/>
      <c r="H45" s="158">
        <f>'実質公債費比率（分子）の構造'!M$49</f>
        <v>22</v>
      </c>
      <c r="I45" s="158"/>
      <c r="J45" s="158"/>
      <c r="K45" s="158">
        <f>'実質公債費比率（分子）の構造'!N$49</f>
        <v>8</v>
      </c>
      <c r="L45" s="158"/>
      <c r="M45" s="158"/>
      <c r="N45" s="158">
        <f>'実質公債費比率（分子）の構造'!O$49</f>
        <v>7</v>
      </c>
      <c r="O45" s="158"/>
      <c r="P45" s="158"/>
    </row>
    <row r="46" spans="1:16" x14ac:dyDescent="0.15">
      <c r="A46" s="158" t="s">
        <v>64</v>
      </c>
      <c r="B46" s="158">
        <f>'実質公債費比率（分子）の構造'!K$48</f>
        <v>61</v>
      </c>
      <c r="C46" s="158"/>
      <c r="D46" s="158"/>
      <c r="E46" s="158">
        <f>'実質公債費比率（分子）の構造'!L$48</f>
        <v>67</v>
      </c>
      <c r="F46" s="158"/>
      <c r="G46" s="158"/>
      <c r="H46" s="158">
        <f>'実質公債費比率（分子）の構造'!M$48</f>
        <v>70</v>
      </c>
      <c r="I46" s="158"/>
      <c r="J46" s="158"/>
      <c r="K46" s="158">
        <f>'実質公債費比率（分子）の構造'!N$48</f>
        <v>59</v>
      </c>
      <c r="L46" s="158"/>
      <c r="M46" s="158"/>
      <c r="N46" s="158">
        <f>'実質公債費比率（分子）の構造'!O$48</f>
        <v>59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228</v>
      </c>
      <c r="C49" s="158"/>
      <c r="D49" s="158"/>
      <c r="E49" s="158">
        <f>'実質公債費比率（分子）の構造'!L$45</f>
        <v>229</v>
      </c>
      <c r="F49" s="158"/>
      <c r="G49" s="158"/>
      <c r="H49" s="158">
        <f>'実質公債費比率（分子）の構造'!M$45</f>
        <v>238</v>
      </c>
      <c r="I49" s="158"/>
      <c r="J49" s="158"/>
      <c r="K49" s="158">
        <f>'実質公債費比率（分子）の構造'!N$45</f>
        <v>227</v>
      </c>
      <c r="L49" s="158"/>
      <c r="M49" s="158"/>
      <c r="N49" s="158">
        <f>'実質公債費比率（分子）の構造'!O$45</f>
        <v>275</v>
      </c>
      <c r="O49" s="158"/>
      <c r="P49" s="158"/>
    </row>
    <row r="50" spans="1:16" x14ac:dyDescent="0.15">
      <c r="A50" s="158" t="s">
        <v>67</v>
      </c>
      <c r="B50" s="158" t="e">
        <f>NA()</f>
        <v>#N/A</v>
      </c>
      <c r="C50" s="158">
        <f>IF(ISNUMBER('実質公債費比率（分子）の構造'!K$53),'実質公債費比率（分子）の構造'!K$53,NA())</f>
        <v>97</v>
      </c>
      <c r="D50" s="158" t="e">
        <f>NA()</f>
        <v>#N/A</v>
      </c>
      <c r="E50" s="158" t="e">
        <f>NA()</f>
        <v>#N/A</v>
      </c>
      <c r="F50" s="158">
        <f>IF(ISNUMBER('実質公債費比率（分子）の構造'!L$53),'実質公債費比率（分子）の構造'!L$53,NA())</f>
        <v>91</v>
      </c>
      <c r="G50" s="158" t="e">
        <f>NA()</f>
        <v>#N/A</v>
      </c>
      <c r="H50" s="158" t="e">
        <f>NA()</f>
        <v>#N/A</v>
      </c>
      <c r="I50" s="158">
        <f>IF(ISNUMBER('実質公債費比率（分子）の構造'!M$53),'実質公債費比率（分子）の構造'!M$53,NA())</f>
        <v>108</v>
      </c>
      <c r="J50" s="158" t="e">
        <f>NA()</f>
        <v>#N/A</v>
      </c>
      <c r="K50" s="158" t="e">
        <f>NA()</f>
        <v>#N/A</v>
      </c>
      <c r="L50" s="158">
        <f>IF(ISNUMBER('実質公債費比率（分子）の構造'!N$53),'実質公債費比率（分子）の構造'!N$53,NA())</f>
        <v>98</v>
      </c>
      <c r="M50" s="158" t="e">
        <f>NA()</f>
        <v>#N/A</v>
      </c>
      <c r="N50" s="158" t="e">
        <f>NA()</f>
        <v>#N/A</v>
      </c>
      <c r="O50" s="158">
        <f>IF(ISNUMBER('実質公債費比率（分子）の構造'!O$53),'実質公債費比率（分子）の構造'!O$53,NA())</f>
        <v>121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1940</v>
      </c>
      <c r="E56" s="157"/>
      <c r="F56" s="157"/>
      <c r="G56" s="157">
        <f>'将来負担比率（分子）の構造'!J$52</f>
        <v>1891</v>
      </c>
      <c r="H56" s="157"/>
      <c r="I56" s="157"/>
      <c r="J56" s="157">
        <f>'将来負担比率（分子）の構造'!K$52</f>
        <v>1767</v>
      </c>
      <c r="K56" s="157"/>
      <c r="L56" s="157"/>
      <c r="M56" s="157">
        <f>'将来負担比率（分子）の構造'!L$52</f>
        <v>1994</v>
      </c>
      <c r="N56" s="157"/>
      <c r="O56" s="157"/>
      <c r="P56" s="157">
        <f>'将来負担比率（分子）の構造'!M$52</f>
        <v>1881</v>
      </c>
    </row>
    <row r="57" spans="1:16" x14ac:dyDescent="0.15">
      <c r="A57" s="157" t="s">
        <v>42</v>
      </c>
      <c r="B57" s="157"/>
      <c r="C57" s="157"/>
      <c r="D57" s="157">
        <f>'将来負担比率（分子）の構造'!I$51</f>
        <v>17</v>
      </c>
      <c r="E57" s="157"/>
      <c r="F57" s="157"/>
      <c r="G57" s="157">
        <f>'将来負担比率（分子）の構造'!J$51</f>
        <v>13</v>
      </c>
      <c r="H57" s="157"/>
      <c r="I57" s="157"/>
      <c r="J57" s="157">
        <f>'将来負担比率（分子）の構造'!K$51</f>
        <v>10</v>
      </c>
      <c r="K57" s="157"/>
      <c r="L57" s="157"/>
      <c r="M57" s="157">
        <f>'将来負担比率（分子）の構造'!L$51</f>
        <v>7</v>
      </c>
      <c r="N57" s="157"/>
      <c r="O57" s="157"/>
      <c r="P57" s="157">
        <f>'将来負担比率（分子）の構造'!M$51</f>
        <v>4</v>
      </c>
    </row>
    <row r="58" spans="1:16" x14ac:dyDescent="0.15">
      <c r="A58" s="157" t="s">
        <v>41</v>
      </c>
      <c r="B58" s="157"/>
      <c r="C58" s="157"/>
      <c r="D58" s="157">
        <f>'将来負担比率（分子）の構造'!I$50</f>
        <v>2212</v>
      </c>
      <c r="E58" s="157"/>
      <c r="F58" s="157"/>
      <c r="G58" s="157">
        <f>'将来負担比率（分子）の構造'!J$50</f>
        <v>2307</v>
      </c>
      <c r="H58" s="157"/>
      <c r="I58" s="157"/>
      <c r="J58" s="157">
        <f>'将来負担比率（分子）の構造'!K$50</f>
        <v>2144</v>
      </c>
      <c r="K58" s="157"/>
      <c r="L58" s="157"/>
      <c r="M58" s="157">
        <f>'将来負担比率（分子）の構造'!L$50</f>
        <v>2182</v>
      </c>
      <c r="N58" s="157"/>
      <c r="O58" s="157"/>
      <c r="P58" s="157">
        <f>'将来負担比率（分子）の構造'!M$50</f>
        <v>2156</v>
      </c>
    </row>
    <row r="59" spans="1:16" x14ac:dyDescent="0.15">
      <c r="A59" s="157" t="s">
        <v>39</v>
      </c>
      <c r="B59" s="157">
        <f>'将来負担比率（分子）の構造'!I$49</f>
        <v>10</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380</v>
      </c>
      <c r="C62" s="157"/>
      <c r="D62" s="157"/>
      <c r="E62" s="157">
        <f>'将来負担比率（分子）の構造'!J$45</f>
        <v>388</v>
      </c>
      <c r="F62" s="157"/>
      <c r="G62" s="157"/>
      <c r="H62" s="157">
        <f>'将来負担比率（分子）の構造'!K$45</f>
        <v>344</v>
      </c>
      <c r="I62" s="157"/>
      <c r="J62" s="157"/>
      <c r="K62" s="157">
        <f>'将来負担比率（分子）の構造'!L$45</f>
        <v>340</v>
      </c>
      <c r="L62" s="157"/>
      <c r="M62" s="157"/>
      <c r="N62" s="157">
        <f>'将来負担比率（分子）の構造'!M$45</f>
        <v>338</v>
      </c>
      <c r="O62" s="157"/>
      <c r="P62" s="157"/>
    </row>
    <row r="63" spans="1:16" x14ac:dyDescent="0.15">
      <c r="A63" s="157" t="s">
        <v>34</v>
      </c>
      <c r="B63" s="157">
        <f>'将来負担比率（分子）の構造'!I$44</f>
        <v>290</v>
      </c>
      <c r="C63" s="157"/>
      <c r="D63" s="157"/>
      <c r="E63" s="157">
        <f>'将来負担比率（分子）の構造'!J$44</f>
        <v>272</v>
      </c>
      <c r="F63" s="157"/>
      <c r="G63" s="157"/>
      <c r="H63" s="157">
        <f>'将来負担比率（分子）の構造'!K$44</f>
        <v>253</v>
      </c>
      <c r="I63" s="157"/>
      <c r="J63" s="157"/>
      <c r="K63" s="157">
        <f>'将来負担比率（分子）の構造'!L$44</f>
        <v>72</v>
      </c>
      <c r="L63" s="157"/>
      <c r="M63" s="157"/>
      <c r="N63" s="157">
        <f>'将来負担比率（分子）の構造'!M$44</f>
        <v>75</v>
      </c>
      <c r="O63" s="157"/>
      <c r="P63" s="157"/>
    </row>
    <row r="64" spans="1:16" x14ac:dyDescent="0.15">
      <c r="A64" s="157" t="s">
        <v>33</v>
      </c>
      <c r="B64" s="157">
        <f>'将来負担比率（分子）の構造'!I$43</f>
        <v>407</v>
      </c>
      <c r="C64" s="157"/>
      <c r="D64" s="157"/>
      <c r="E64" s="157">
        <f>'将来負担比率（分子）の構造'!J$43</f>
        <v>399</v>
      </c>
      <c r="F64" s="157"/>
      <c r="G64" s="157"/>
      <c r="H64" s="157">
        <f>'将来負担比率（分子）の構造'!K$43</f>
        <v>387</v>
      </c>
      <c r="I64" s="157"/>
      <c r="J64" s="157"/>
      <c r="K64" s="157">
        <f>'将来負担比率（分子）の構造'!L$43</f>
        <v>411</v>
      </c>
      <c r="L64" s="157"/>
      <c r="M64" s="157"/>
      <c r="N64" s="157">
        <f>'将来負担比率（分子）の構造'!M$43</f>
        <v>367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1914</v>
      </c>
      <c r="C66" s="157"/>
      <c r="D66" s="157"/>
      <c r="E66" s="157">
        <f>'将来負担比率（分子）の構造'!J$41</f>
        <v>1952</v>
      </c>
      <c r="F66" s="157"/>
      <c r="G66" s="157"/>
      <c r="H66" s="157">
        <f>'将来負担比率（分子）の構造'!K$41</f>
        <v>1912</v>
      </c>
      <c r="I66" s="157"/>
      <c r="J66" s="157"/>
      <c r="K66" s="157">
        <f>'将来負担比率（分子）の構造'!L$41</f>
        <v>2330</v>
      </c>
      <c r="L66" s="157"/>
      <c r="M66" s="157"/>
      <c r="N66" s="157">
        <f>'将来負担比率（分子）の構造'!M$41</f>
        <v>2195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1085</v>
      </c>
      <c r="C72" s="161">
        <f>基金残高に係る経年分析!G55</f>
        <v>1117</v>
      </c>
      <c r="D72" s="161">
        <f>基金残高に係る経年分析!H55</f>
        <v>1078</v>
      </c>
    </row>
    <row r="73" spans="1:16" x14ac:dyDescent="0.15">
      <c r="A73" s="160" t="s">
        <v>74</v>
      </c>
      <c r="B73" s="161">
        <f>基金残高に係る経年分析!F56</f>
        <v>285</v>
      </c>
      <c r="C73" s="161">
        <f>基金残高に係る経年分析!G56</f>
        <v>249</v>
      </c>
      <c r="D73" s="161">
        <f>基金残高に係る経年分析!H56</f>
        <v>216</v>
      </c>
    </row>
    <row r="74" spans="1:16" x14ac:dyDescent="0.15">
      <c r="A74" s="160" t="s">
        <v>75</v>
      </c>
      <c r="B74" s="161">
        <f>基金残高に係る経年分析!F57</f>
        <v>753</v>
      </c>
      <c r="C74" s="161">
        <f>基金残高に係る経年分析!G57</f>
        <v>745</v>
      </c>
      <c r="D74" s="161">
        <f>基金残高に係る経年分析!H57</f>
        <v>834</v>
      </c>
    </row>
  </sheetData>
  <sheetProtection algorithmName="SHA-512" hashValue="2gOuoi7601pY3TJpNelhgkEWbTlKBKJMAJFD6Owfs5/XvmsVb24L7Ex/fgE6tvTZVfRbhgZ1XyWGF2UDJMb2Mw==" saltValue="me5ZO0E/G/cKECrihisE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491520</v>
      </c>
      <c r="S5" s="600"/>
      <c r="T5" s="600"/>
      <c r="U5" s="600"/>
      <c r="V5" s="600"/>
      <c r="W5" s="600"/>
      <c r="X5" s="600"/>
      <c r="Y5" s="601"/>
      <c r="Z5" s="602">
        <v>18.100000000000001</v>
      </c>
      <c r="AA5" s="602"/>
      <c r="AB5" s="602"/>
      <c r="AC5" s="602"/>
      <c r="AD5" s="603">
        <v>491520</v>
      </c>
      <c r="AE5" s="603"/>
      <c r="AF5" s="603"/>
      <c r="AG5" s="603"/>
      <c r="AH5" s="603"/>
      <c r="AI5" s="603"/>
      <c r="AJ5" s="603"/>
      <c r="AK5" s="603"/>
      <c r="AL5" s="604">
        <v>29.1</v>
      </c>
      <c r="AM5" s="605"/>
      <c r="AN5" s="605"/>
      <c r="AO5" s="606"/>
      <c r="AP5" s="596" t="s">
        <v>217</v>
      </c>
      <c r="AQ5" s="597"/>
      <c r="AR5" s="597"/>
      <c r="AS5" s="597"/>
      <c r="AT5" s="597"/>
      <c r="AU5" s="597"/>
      <c r="AV5" s="597"/>
      <c r="AW5" s="597"/>
      <c r="AX5" s="597"/>
      <c r="AY5" s="597"/>
      <c r="AZ5" s="597"/>
      <c r="BA5" s="597"/>
      <c r="BB5" s="597"/>
      <c r="BC5" s="597"/>
      <c r="BD5" s="597"/>
      <c r="BE5" s="597"/>
      <c r="BF5" s="598"/>
      <c r="BG5" s="610">
        <v>491520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52027</v>
      </c>
      <c r="S6" s="611"/>
      <c r="T6" s="611"/>
      <c r="U6" s="611"/>
      <c r="V6" s="611"/>
      <c r="W6" s="611"/>
      <c r="X6" s="611"/>
      <c r="Y6" s="612"/>
      <c r="Z6" s="613">
        <v>1.9</v>
      </c>
      <c r="AA6" s="613"/>
      <c r="AB6" s="613"/>
      <c r="AC6" s="613"/>
      <c r="AD6" s="614">
        <v>52027</v>
      </c>
      <c r="AE6" s="614"/>
      <c r="AF6" s="614"/>
      <c r="AG6" s="614"/>
      <c r="AH6" s="614"/>
      <c r="AI6" s="614"/>
      <c r="AJ6" s="614"/>
      <c r="AK6" s="614"/>
      <c r="AL6" s="615">
        <v>3.1</v>
      </c>
      <c r="AM6" s="616"/>
      <c r="AN6" s="616"/>
      <c r="AO6" s="617"/>
      <c r="AP6" s="607" t="s">
        <v>222</v>
      </c>
      <c r="AQ6" s="608"/>
      <c r="AR6" s="608"/>
      <c r="AS6" s="608"/>
      <c r="AT6" s="608"/>
      <c r="AU6" s="608"/>
      <c r="AV6" s="608"/>
      <c r="AW6" s="608"/>
      <c r="AX6" s="608"/>
      <c r="AY6" s="608"/>
      <c r="AZ6" s="608"/>
      <c r="BA6" s="608"/>
      <c r="BB6" s="608"/>
      <c r="BC6" s="608"/>
      <c r="BD6" s="608"/>
      <c r="BE6" s="608"/>
      <c r="BF6" s="609"/>
      <c r="BG6" s="610">
        <v>491520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58300</v>
      </c>
      <c r="CS6" s="611"/>
      <c r="CT6" s="611"/>
      <c r="CU6" s="611"/>
      <c r="CV6" s="611"/>
      <c r="CW6" s="611"/>
      <c r="CX6" s="611"/>
      <c r="CY6" s="612"/>
      <c r="CZ6" s="604">
        <v>2.2000000000000002</v>
      </c>
      <c r="DA6" s="605"/>
      <c r="DB6" s="605"/>
      <c r="DC6" s="621"/>
      <c r="DD6" s="619" t="s">
        <v>122</v>
      </c>
      <c r="DE6" s="611"/>
      <c r="DF6" s="611"/>
      <c r="DG6" s="611"/>
      <c r="DH6" s="611"/>
      <c r="DI6" s="611"/>
      <c r="DJ6" s="611"/>
      <c r="DK6" s="611"/>
      <c r="DL6" s="611"/>
      <c r="DM6" s="611"/>
      <c r="DN6" s="611"/>
      <c r="DO6" s="611"/>
      <c r="DP6" s="612"/>
      <c r="DQ6" s="619">
        <v>58300</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35</v>
      </c>
      <c r="S7" s="611"/>
      <c r="T7" s="611"/>
      <c r="U7" s="611"/>
      <c r="V7" s="611"/>
      <c r="W7" s="611"/>
      <c r="X7" s="611"/>
      <c r="Y7" s="612"/>
      <c r="Z7" s="613">
        <v>0</v>
      </c>
      <c r="AA7" s="613"/>
      <c r="AB7" s="613"/>
      <c r="AC7" s="613"/>
      <c r="AD7" s="614">
        <v>35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44761</v>
      </c>
      <c r="BH7" s="611"/>
      <c r="BI7" s="611"/>
      <c r="BJ7" s="611"/>
      <c r="BK7" s="611"/>
      <c r="BL7" s="611"/>
      <c r="BM7" s="611"/>
      <c r="BN7" s="612"/>
      <c r="BO7" s="613">
        <v>9.1</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751755</v>
      </c>
      <c r="CS7" s="611"/>
      <c r="CT7" s="611"/>
      <c r="CU7" s="611"/>
      <c r="CV7" s="611"/>
      <c r="CW7" s="611"/>
      <c r="CX7" s="611"/>
      <c r="CY7" s="612"/>
      <c r="CZ7" s="613">
        <v>28.7</v>
      </c>
      <c r="DA7" s="613"/>
      <c r="DB7" s="613"/>
      <c r="DC7" s="613"/>
      <c r="DD7" s="619">
        <v>12849</v>
      </c>
      <c r="DE7" s="611"/>
      <c r="DF7" s="611"/>
      <c r="DG7" s="611"/>
      <c r="DH7" s="611"/>
      <c r="DI7" s="611"/>
      <c r="DJ7" s="611"/>
      <c r="DK7" s="611"/>
      <c r="DL7" s="611"/>
      <c r="DM7" s="611"/>
      <c r="DN7" s="611"/>
      <c r="DO7" s="611"/>
      <c r="DP7" s="612"/>
      <c r="DQ7" s="619">
        <v>688347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617</v>
      </c>
      <c r="S8" s="611"/>
      <c r="T8" s="611"/>
      <c r="U8" s="611"/>
      <c r="V8" s="611"/>
      <c r="W8" s="611"/>
      <c r="X8" s="611"/>
      <c r="Y8" s="612"/>
      <c r="Z8" s="613">
        <v>0</v>
      </c>
      <c r="AA8" s="613"/>
      <c r="AB8" s="613"/>
      <c r="AC8" s="613"/>
      <c r="AD8" s="614">
        <v>617</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1864</v>
      </c>
      <c r="BH8" s="611"/>
      <c r="BI8" s="611"/>
      <c r="BJ8" s="611"/>
      <c r="BK8" s="611"/>
      <c r="BL8" s="611"/>
      <c r="BM8" s="611"/>
      <c r="BN8" s="612"/>
      <c r="BO8" s="613">
        <v>0.4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390611</v>
      </c>
      <c r="CS8" s="611"/>
      <c r="CT8" s="611"/>
      <c r="CU8" s="611"/>
      <c r="CV8" s="611"/>
      <c r="CW8" s="611"/>
      <c r="CX8" s="611"/>
      <c r="CY8" s="612"/>
      <c r="CZ8" s="613">
        <v>14.9</v>
      </c>
      <c r="DA8" s="613"/>
      <c r="DB8" s="613"/>
      <c r="DC8" s="613"/>
      <c r="DD8" s="619">
        <v>58645</v>
      </c>
      <c r="DE8" s="611"/>
      <c r="DF8" s="611"/>
      <c r="DG8" s="611"/>
      <c r="DH8" s="611"/>
      <c r="DI8" s="611"/>
      <c r="DJ8" s="611"/>
      <c r="DK8" s="611"/>
      <c r="DL8" s="611"/>
      <c r="DM8" s="611"/>
      <c r="DN8" s="611"/>
      <c r="DO8" s="611"/>
      <c r="DP8" s="612"/>
      <c r="DQ8" s="619">
        <v>235520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824</v>
      </c>
      <c r="S9" s="611"/>
      <c r="T9" s="611"/>
      <c r="U9" s="611"/>
      <c r="V9" s="611"/>
      <c r="W9" s="611"/>
      <c r="X9" s="611"/>
      <c r="Y9" s="612"/>
      <c r="Z9" s="613">
        <v>0</v>
      </c>
      <c r="AA9" s="613"/>
      <c r="AB9" s="613"/>
      <c r="AC9" s="613"/>
      <c r="AD9" s="614">
        <v>824</v>
      </c>
      <c r="AE9" s="614"/>
      <c r="AF9" s="614"/>
      <c r="AG9" s="614"/>
      <c r="AH9" s="614"/>
      <c r="AI9" s="614"/>
      <c r="AJ9" s="614"/>
      <c r="AK9" s="614"/>
      <c r="AL9" s="615">
        <v>0</v>
      </c>
      <c r="AM9" s="616"/>
      <c r="AN9" s="616"/>
      <c r="AO9" s="617"/>
      <c r="AP9" s="607" t="s">
        <v>231</v>
      </c>
      <c r="AQ9" s="608"/>
      <c r="AR9" s="608"/>
      <c r="AS9" s="608"/>
      <c r="AT9" s="608"/>
      <c r="AU9" s="608"/>
      <c r="AV9" s="608"/>
      <c r="AW9" s="608"/>
      <c r="AX9" s="608"/>
      <c r="AY9" s="608"/>
      <c r="AZ9" s="608"/>
      <c r="BA9" s="608"/>
      <c r="BB9" s="608"/>
      <c r="BC9" s="608"/>
      <c r="BD9" s="608"/>
      <c r="BE9" s="608"/>
      <c r="BF9" s="609"/>
      <c r="BG9" s="610">
        <v>35603</v>
      </c>
      <c r="BH9" s="611"/>
      <c r="BI9" s="611"/>
      <c r="BJ9" s="611"/>
      <c r="BK9" s="611"/>
      <c r="BL9" s="611"/>
      <c r="BM9" s="611"/>
      <c r="BN9" s="612"/>
      <c r="BO9" s="613">
        <v>7.2</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197168</v>
      </c>
      <c r="CS9" s="611"/>
      <c r="CT9" s="611"/>
      <c r="CU9" s="611"/>
      <c r="CV9" s="611"/>
      <c r="CW9" s="611"/>
      <c r="CX9" s="611"/>
      <c r="CY9" s="612"/>
      <c r="CZ9" s="613">
        <v>7.5</v>
      </c>
      <c r="DA9" s="613"/>
      <c r="DB9" s="613"/>
      <c r="DC9" s="613"/>
      <c r="DD9" s="619" t="s">
        <v>122</v>
      </c>
      <c r="DE9" s="611"/>
      <c r="DF9" s="611"/>
      <c r="DG9" s="611"/>
      <c r="DH9" s="611"/>
      <c r="DI9" s="611"/>
      <c r="DJ9" s="611"/>
      <c r="DK9" s="611"/>
      <c r="DL9" s="611"/>
      <c r="DM9" s="611"/>
      <c r="DN9" s="611"/>
      <c r="DO9" s="611"/>
      <c r="DP9" s="612"/>
      <c r="DQ9" s="619">
        <v>187991</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5109</v>
      </c>
      <c r="BH10" s="611"/>
      <c r="BI10" s="611"/>
      <c r="BJ10" s="611"/>
      <c r="BK10" s="611"/>
      <c r="BL10" s="611"/>
      <c r="BM10" s="611"/>
      <c r="BN10" s="612"/>
      <c r="BO10" s="613">
        <v>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57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57</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34641</v>
      </c>
      <c r="S11" s="611"/>
      <c r="T11" s="611"/>
      <c r="U11" s="611"/>
      <c r="V11" s="611"/>
      <c r="W11" s="611"/>
      <c r="X11" s="611"/>
      <c r="Y11" s="612"/>
      <c r="Z11" s="615">
        <v>1.3</v>
      </c>
      <c r="AA11" s="616"/>
      <c r="AB11" s="616"/>
      <c r="AC11" s="622"/>
      <c r="AD11" s="619">
        <v>34641</v>
      </c>
      <c r="AE11" s="611"/>
      <c r="AF11" s="611"/>
      <c r="AG11" s="611"/>
      <c r="AH11" s="611"/>
      <c r="AI11" s="611"/>
      <c r="AJ11" s="611"/>
      <c r="AK11" s="612"/>
      <c r="AL11" s="615">
        <v>2.1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2185</v>
      </c>
      <c r="BH11" s="611"/>
      <c r="BI11" s="611"/>
      <c r="BJ11" s="611"/>
      <c r="BK11" s="611"/>
      <c r="BL11" s="611"/>
      <c r="BM11" s="611"/>
      <c r="BN11" s="612"/>
      <c r="BO11" s="613">
        <v>0.4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156120</v>
      </c>
      <c r="CS11" s="611"/>
      <c r="CT11" s="611"/>
      <c r="CU11" s="611"/>
      <c r="CV11" s="611"/>
      <c r="CW11" s="611"/>
      <c r="CX11" s="611"/>
      <c r="CY11" s="612"/>
      <c r="CZ11" s="613">
        <v>6</v>
      </c>
      <c r="DA11" s="613"/>
      <c r="DB11" s="613"/>
      <c r="DC11" s="613"/>
      <c r="DD11" s="619">
        <v>21855</v>
      </c>
      <c r="DE11" s="611"/>
      <c r="DF11" s="611"/>
      <c r="DG11" s="611"/>
      <c r="DH11" s="611"/>
      <c r="DI11" s="611"/>
      <c r="DJ11" s="611"/>
      <c r="DK11" s="611"/>
      <c r="DL11" s="611"/>
      <c r="DM11" s="611"/>
      <c r="DN11" s="611"/>
      <c r="DO11" s="611"/>
      <c r="DP11" s="612"/>
      <c r="DQ11" s="619">
        <v>94966</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432963</v>
      </c>
      <c r="BH12" s="611"/>
      <c r="BI12" s="611"/>
      <c r="BJ12" s="611"/>
      <c r="BK12" s="611"/>
      <c r="BL12" s="611"/>
      <c r="BM12" s="611"/>
      <c r="BN12" s="612"/>
      <c r="BO12" s="613">
        <v>88.1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142688</v>
      </c>
      <c r="CS12" s="611"/>
      <c r="CT12" s="611"/>
      <c r="CU12" s="611"/>
      <c r="CV12" s="611"/>
      <c r="CW12" s="611"/>
      <c r="CX12" s="611"/>
      <c r="CY12" s="612"/>
      <c r="CZ12" s="613">
        <v>5.4</v>
      </c>
      <c r="DA12" s="613"/>
      <c r="DB12" s="613"/>
      <c r="DC12" s="613"/>
      <c r="DD12" s="619">
        <v>8271</v>
      </c>
      <c r="DE12" s="611"/>
      <c r="DF12" s="611"/>
      <c r="DG12" s="611"/>
      <c r="DH12" s="611"/>
      <c r="DI12" s="611"/>
      <c r="DJ12" s="611"/>
      <c r="DK12" s="611"/>
      <c r="DL12" s="611"/>
      <c r="DM12" s="611"/>
      <c r="DN12" s="611"/>
      <c r="DO12" s="611"/>
      <c r="DP12" s="612"/>
      <c r="DQ12" s="619">
        <v>96341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138739</v>
      </c>
      <c r="BH13" s="611"/>
      <c r="BI13" s="611"/>
      <c r="BJ13" s="611"/>
      <c r="BK13" s="611"/>
      <c r="BL13" s="611"/>
      <c r="BM13" s="611"/>
      <c r="BN13" s="612"/>
      <c r="BO13" s="613">
        <v>28.2</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284402</v>
      </c>
      <c r="CS13" s="611"/>
      <c r="CT13" s="611"/>
      <c r="CU13" s="611"/>
      <c r="CV13" s="611"/>
      <c r="CW13" s="611"/>
      <c r="CX13" s="611"/>
      <c r="CY13" s="612"/>
      <c r="CZ13" s="613">
        <v>10.8</v>
      </c>
      <c r="DA13" s="613"/>
      <c r="DB13" s="613"/>
      <c r="DC13" s="613"/>
      <c r="DD13" s="619">
        <v>122702</v>
      </c>
      <c r="DE13" s="611"/>
      <c r="DF13" s="611"/>
      <c r="DG13" s="611"/>
      <c r="DH13" s="611"/>
      <c r="DI13" s="611"/>
      <c r="DJ13" s="611"/>
      <c r="DK13" s="611"/>
      <c r="DL13" s="611"/>
      <c r="DM13" s="611"/>
      <c r="DN13" s="611"/>
      <c r="DO13" s="611"/>
      <c r="DP13" s="612"/>
      <c r="DQ13" s="619">
        <v>148160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5281</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86660</v>
      </c>
      <c r="CS14" s="611"/>
      <c r="CT14" s="611"/>
      <c r="CU14" s="611"/>
      <c r="CV14" s="611"/>
      <c r="CW14" s="611"/>
      <c r="CX14" s="611"/>
      <c r="CY14" s="612"/>
      <c r="CZ14" s="613">
        <v>3.3</v>
      </c>
      <c r="DA14" s="613"/>
      <c r="DB14" s="613"/>
      <c r="DC14" s="613"/>
      <c r="DD14" s="619">
        <v>3960</v>
      </c>
      <c r="DE14" s="611"/>
      <c r="DF14" s="611"/>
      <c r="DG14" s="611"/>
      <c r="DH14" s="611"/>
      <c r="DI14" s="611"/>
      <c r="DJ14" s="611"/>
      <c r="DK14" s="611"/>
      <c r="DL14" s="611"/>
      <c r="DM14" s="611"/>
      <c r="DN14" s="611"/>
      <c r="DO14" s="611"/>
      <c r="DP14" s="612"/>
      <c r="DQ14" s="619">
        <v>80746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4165</v>
      </c>
      <c r="S15" s="611"/>
      <c r="T15" s="611"/>
      <c r="U15" s="611"/>
      <c r="V15" s="611"/>
      <c r="W15" s="611"/>
      <c r="X15" s="611"/>
      <c r="Y15" s="612"/>
      <c r="Z15" s="613">
        <v>0.2</v>
      </c>
      <c r="AA15" s="613"/>
      <c r="AB15" s="613"/>
      <c r="AC15" s="613"/>
      <c r="AD15" s="614">
        <v>4165</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8515</v>
      </c>
      <c r="BH15" s="611"/>
      <c r="BI15" s="611"/>
      <c r="BJ15" s="611"/>
      <c r="BK15" s="611"/>
      <c r="BL15" s="611"/>
      <c r="BM15" s="611"/>
      <c r="BN15" s="612"/>
      <c r="BO15" s="613">
        <v>1.7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238009</v>
      </c>
      <c r="CS15" s="611"/>
      <c r="CT15" s="611"/>
      <c r="CU15" s="611"/>
      <c r="CV15" s="611"/>
      <c r="CW15" s="611"/>
      <c r="CX15" s="611"/>
      <c r="CY15" s="612"/>
      <c r="CZ15" s="613">
        <v>9.1</v>
      </c>
      <c r="DA15" s="613"/>
      <c r="DB15" s="613"/>
      <c r="DC15" s="613"/>
      <c r="DD15" s="619">
        <v>9502</v>
      </c>
      <c r="DE15" s="611"/>
      <c r="DF15" s="611"/>
      <c r="DG15" s="611"/>
      <c r="DH15" s="611"/>
      <c r="DI15" s="611"/>
      <c r="DJ15" s="611"/>
      <c r="DK15" s="611"/>
      <c r="DL15" s="611"/>
      <c r="DM15" s="611"/>
      <c r="DN15" s="611"/>
      <c r="DO15" s="611"/>
      <c r="DP15" s="612"/>
      <c r="DQ15" s="619">
        <v>207987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4055</v>
      </c>
      <c r="S16" s="611"/>
      <c r="T16" s="611"/>
      <c r="U16" s="611"/>
      <c r="V16" s="611"/>
      <c r="W16" s="611"/>
      <c r="X16" s="611"/>
      <c r="Y16" s="612"/>
      <c r="Z16" s="613">
        <v>0.1</v>
      </c>
      <c r="AA16" s="613"/>
      <c r="AB16" s="613"/>
      <c r="AC16" s="613"/>
      <c r="AD16" s="614">
        <v>4055</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42747</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4779</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4633</v>
      </c>
      <c r="S17" s="611"/>
      <c r="T17" s="611"/>
      <c r="U17" s="611"/>
      <c r="V17" s="611"/>
      <c r="W17" s="611"/>
      <c r="X17" s="611"/>
      <c r="Y17" s="612"/>
      <c r="Z17" s="613">
        <v>0.2</v>
      </c>
      <c r="AA17" s="613"/>
      <c r="AB17" s="613"/>
      <c r="AC17" s="613"/>
      <c r="AD17" s="614">
        <v>4633</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274867</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271933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190</v>
      </c>
      <c r="S18" s="611"/>
      <c r="T18" s="611"/>
      <c r="U18" s="611"/>
      <c r="V18" s="611"/>
      <c r="W18" s="611"/>
      <c r="X18" s="611"/>
      <c r="Y18" s="612"/>
      <c r="Z18" s="613">
        <v>0</v>
      </c>
      <c r="AA18" s="613"/>
      <c r="AB18" s="613"/>
      <c r="AC18" s="613"/>
      <c r="AD18" s="614">
        <v>190</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4443</v>
      </c>
      <c r="S19" s="611"/>
      <c r="T19" s="611"/>
      <c r="U19" s="611"/>
      <c r="V19" s="611"/>
      <c r="W19" s="611"/>
      <c r="X19" s="611"/>
      <c r="Y19" s="612"/>
      <c r="Z19" s="613">
        <v>0.2</v>
      </c>
      <c r="AA19" s="613"/>
      <c r="AB19" s="613"/>
      <c r="AC19" s="613"/>
      <c r="AD19" s="614">
        <v>4443</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2623384</v>
      </c>
      <c r="CS20" s="611"/>
      <c r="CT20" s="611"/>
      <c r="CU20" s="611"/>
      <c r="CV20" s="611"/>
      <c r="CW20" s="611"/>
      <c r="CX20" s="611"/>
      <c r="CY20" s="612"/>
      <c r="CZ20" s="613">
        <v>100</v>
      </c>
      <c r="DA20" s="613"/>
      <c r="DB20" s="613"/>
      <c r="DC20" s="613"/>
      <c r="DD20" s="619">
        <v>237784</v>
      </c>
      <c r="DE20" s="611"/>
      <c r="DF20" s="611"/>
      <c r="DG20" s="611"/>
      <c r="DH20" s="611"/>
      <c r="DI20" s="611"/>
      <c r="DJ20" s="611"/>
      <c r="DK20" s="611"/>
      <c r="DL20" s="611"/>
      <c r="DM20" s="611"/>
      <c r="DN20" s="611"/>
      <c r="DO20" s="611"/>
      <c r="DP20" s="612"/>
      <c r="DQ20" s="619">
        <v>2075127</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1270942</v>
      </c>
      <c r="S21" s="611"/>
      <c r="T21" s="611"/>
      <c r="U21" s="611"/>
      <c r="V21" s="611"/>
      <c r="W21" s="611"/>
      <c r="X21" s="611"/>
      <c r="Y21" s="612"/>
      <c r="Z21" s="613">
        <v>46.7</v>
      </c>
      <c r="AA21" s="613"/>
      <c r="AB21" s="613"/>
      <c r="AC21" s="613"/>
      <c r="AD21" s="614">
        <v>1066422</v>
      </c>
      <c r="AE21" s="614"/>
      <c r="AF21" s="614"/>
      <c r="AG21" s="614"/>
      <c r="AH21" s="614"/>
      <c r="AI21" s="614"/>
      <c r="AJ21" s="614"/>
      <c r="AK21" s="614"/>
      <c r="AL21" s="615">
        <v>63.2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1066422</v>
      </c>
      <c r="S22" s="611"/>
      <c r="T22" s="611"/>
      <c r="U22" s="611"/>
      <c r="V22" s="611"/>
      <c r="W22" s="611"/>
      <c r="X22" s="611"/>
      <c r="Y22" s="612"/>
      <c r="Z22" s="613">
        <v>39.200000000000003</v>
      </c>
      <c r="AA22" s="613"/>
      <c r="AB22" s="613"/>
      <c r="AC22" s="613"/>
      <c r="AD22" s="614">
        <v>1066422</v>
      </c>
      <c r="AE22" s="614"/>
      <c r="AF22" s="614"/>
      <c r="AG22" s="614"/>
      <c r="AH22" s="614"/>
      <c r="AI22" s="614"/>
      <c r="AJ22" s="614"/>
      <c r="AK22" s="614"/>
      <c r="AL22" s="615">
        <v>63.2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204520</v>
      </c>
      <c r="S23" s="611"/>
      <c r="T23" s="611"/>
      <c r="U23" s="611"/>
      <c r="V23" s="611"/>
      <c r="W23" s="611"/>
      <c r="X23" s="611"/>
      <c r="Y23" s="612"/>
      <c r="Z23" s="613">
        <v>7.5</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892779</v>
      </c>
      <c r="CS24" s="600"/>
      <c r="CT24" s="600"/>
      <c r="CU24" s="600"/>
      <c r="CV24" s="600"/>
      <c r="CW24" s="600"/>
      <c r="CX24" s="600"/>
      <c r="CY24" s="601"/>
      <c r="CZ24" s="604">
        <v>34</v>
      </c>
      <c r="DA24" s="605"/>
      <c r="DB24" s="605"/>
      <c r="DC24" s="621"/>
      <c r="DD24" s="642">
        <v>839019</v>
      </c>
      <c r="DE24" s="600"/>
      <c r="DF24" s="600"/>
      <c r="DG24" s="600"/>
      <c r="DH24" s="600"/>
      <c r="DI24" s="600"/>
      <c r="DJ24" s="600"/>
      <c r="DK24" s="601"/>
      <c r="DL24" s="642">
        <v>816092</v>
      </c>
      <c r="DM24" s="600"/>
      <c r="DN24" s="600"/>
      <c r="DO24" s="600"/>
      <c r="DP24" s="600"/>
      <c r="DQ24" s="600"/>
      <c r="DR24" s="600"/>
      <c r="DS24" s="600"/>
      <c r="DT24" s="600"/>
      <c r="DU24" s="600"/>
      <c r="DV24" s="601"/>
      <c r="DW24" s="604">
        <v>48.2</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1863459</v>
      </c>
      <c r="S25" s="611"/>
      <c r="T25" s="611"/>
      <c r="U25" s="611"/>
      <c r="V25" s="611"/>
      <c r="W25" s="611"/>
      <c r="X25" s="611"/>
      <c r="Y25" s="612"/>
      <c r="Z25" s="613">
        <v>68.5</v>
      </c>
      <c r="AA25" s="613"/>
      <c r="AB25" s="613"/>
      <c r="AC25" s="613"/>
      <c r="AD25" s="614">
        <v>1658939</v>
      </c>
      <c r="AE25" s="614"/>
      <c r="AF25" s="614"/>
      <c r="AG25" s="614"/>
      <c r="AH25" s="614"/>
      <c r="AI25" s="614"/>
      <c r="AJ25" s="614"/>
      <c r="AK25" s="614"/>
      <c r="AL25" s="615">
        <v>98.3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550440</v>
      </c>
      <c r="CS25" s="631"/>
      <c r="CT25" s="631"/>
      <c r="CU25" s="631"/>
      <c r="CV25" s="631"/>
      <c r="CW25" s="631"/>
      <c r="CX25" s="631"/>
      <c r="CY25" s="632"/>
      <c r="CZ25" s="615">
        <v>21</v>
      </c>
      <c r="DA25" s="643"/>
      <c r="DB25" s="643"/>
      <c r="DC25" s="645"/>
      <c r="DD25" s="619">
        <v>523718</v>
      </c>
      <c r="DE25" s="631"/>
      <c r="DF25" s="631"/>
      <c r="DG25" s="631"/>
      <c r="DH25" s="631"/>
      <c r="DI25" s="631"/>
      <c r="DJ25" s="631"/>
      <c r="DK25" s="632"/>
      <c r="DL25" s="619">
        <v>523490</v>
      </c>
      <c r="DM25" s="631"/>
      <c r="DN25" s="631"/>
      <c r="DO25" s="631"/>
      <c r="DP25" s="631"/>
      <c r="DQ25" s="631"/>
      <c r="DR25" s="631"/>
      <c r="DS25" s="631"/>
      <c r="DT25" s="631"/>
      <c r="DU25" s="631"/>
      <c r="DV25" s="632"/>
      <c r="DW25" s="615">
        <v>30.9</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330864</v>
      </c>
      <c r="CS26" s="611"/>
      <c r="CT26" s="611"/>
      <c r="CU26" s="611"/>
      <c r="CV26" s="611"/>
      <c r="CW26" s="611"/>
      <c r="CX26" s="611"/>
      <c r="CY26" s="612"/>
      <c r="CZ26" s="615">
        <v>12.6</v>
      </c>
      <c r="DA26" s="643"/>
      <c r="DB26" s="643"/>
      <c r="DC26" s="645"/>
      <c r="DD26" s="619">
        <v>310122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40</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491520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67472</v>
      </c>
      <c r="CS27" s="631"/>
      <c r="CT27" s="631"/>
      <c r="CU27" s="631"/>
      <c r="CV27" s="631"/>
      <c r="CW27" s="631"/>
      <c r="CX27" s="631"/>
      <c r="CY27" s="632"/>
      <c r="CZ27" s="615">
        <v>2.6</v>
      </c>
      <c r="DA27" s="643"/>
      <c r="DB27" s="643"/>
      <c r="DC27" s="645"/>
      <c r="DD27" s="619">
        <v>43368</v>
      </c>
      <c r="DE27" s="631"/>
      <c r="DF27" s="631"/>
      <c r="DG27" s="631"/>
      <c r="DH27" s="631"/>
      <c r="DI27" s="631"/>
      <c r="DJ27" s="631"/>
      <c r="DK27" s="632"/>
      <c r="DL27" s="619">
        <v>20669</v>
      </c>
      <c r="DM27" s="631"/>
      <c r="DN27" s="631"/>
      <c r="DO27" s="631"/>
      <c r="DP27" s="631"/>
      <c r="DQ27" s="631"/>
      <c r="DR27" s="631"/>
      <c r="DS27" s="631"/>
      <c r="DT27" s="631"/>
      <c r="DU27" s="631"/>
      <c r="DV27" s="632"/>
      <c r="DW27" s="615">
        <v>1.2</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31389</v>
      </c>
      <c r="S28" s="611"/>
      <c r="T28" s="611"/>
      <c r="U28" s="611"/>
      <c r="V28" s="611"/>
      <c r="W28" s="611"/>
      <c r="X28" s="611"/>
      <c r="Y28" s="612"/>
      <c r="Z28" s="613">
        <v>1.2</v>
      </c>
      <c r="AA28" s="613"/>
      <c r="AB28" s="613"/>
      <c r="AC28" s="613"/>
      <c r="AD28" s="614">
        <v>8478</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274867</v>
      </c>
      <c r="CS28" s="611"/>
      <c r="CT28" s="611"/>
      <c r="CU28" s="611"/>
      <c r="CV28" s="611"/>
      <c r="CW28" s="611"/>
      <c r="CX28" s="611"/>
      <c r="CY28" s="612"/>
      <c r="CZ28" s="615">
        <v>10.5</v>
      </c>
      <c r="DA28" s="643"/>
      <c r="DB28" s="643"/>
      <c r="DC28" s="645"/>
      <c r="DD28" s="619">
        <v>271933</v>
      </c>
      <c r="DE28" s="611"/>
      <c r="DF28" s="611"/>
      <c r="DG28" s="611"/>
      <c r="DH28" s="611"/>
      <c r="DI28" s="611"/>
      <c r="DJ28" s="611"/>
      <c r="DK28" s="612"/>
      <c r="DL28" s="619">
        <v>271933</v>
      </c>
      <c r="DM28" s="611"/>
      <c r="DN28" s="611"/>
      <c r="DO28" s="611"/>
      <c r="DP28" s="611"/>
      <c r="DQ28" s="611"/>
      <c r="DR28" s="611"/>
      <c r="DS28" s="611"/>
      <c r="DT28" s="611"/>
      <c r="DU28" s="611"/>
      <c r="DV28" s="612"/>
      <c r="DW28" s="615">
        <v>16.100000000000001</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972</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274867</v>
      </c>
      <c r="CS29" s="631"/>
      <c r="CT29" s="631"/>
      <c r="CU29" s="631"/>
      <c r="CV29" s="631"/>
      <c r="CW29" s="631"/>
      <c r="CX29" s="631"/>
      <c r="CY29" s="632"/>
      <c r="CZ29" s="615">
        <v>10.5</v>
      </c>
      <c r="DA29" s="643"/>
      <c r="DB29" s="643"/>
      <c r="DC29" s="645"/>
      <c r="DD29" s="619">
        <v>271933</v>
      </c>
      <c r="DE29" s="631"/>
      <c r="DF29" s="631"/>
      <c r="DG29" s="631"/>
      <c r="DH29" s="631"/>
      <c r="DI29" s="631"/>
      <c r="DJ29" s="631"/>
      <c r="DK29" s="632"/>
      <c r="DL29" s="619">
        <v>271933</v>
      </c>
      <c r="DM29" s="631"/>
      <c r="DN29" s="631"/>
      <c r="DO29" s="631"/>
      <c r="DP29" s="631"/>
      <c r="DQ29" s="631"/>
      <c r="DR29" s="631"/>
      <c r="DS29" s="631"/>
      <c r="DT29" s="631"/>
      <c r="DU29" s="631"/>
      <c r="DV29" s="632"/>
      <c r="DW29" s="615">
        <v>16.100000000000001</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171191</v>
      </c>
      <c r="S30" s="611"/>
      <c r="T30" s="611"/>
      <c r="U30" s="611"/>
      <c r="V30" s="611"/>
      <c r="W30" s="611"/>
      <c r="X30" s="611"/>
      <c r="Y30" s="612"/>
      <c r="Z30" s="613">
        <v>6.3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266961</v>
      </c>
      <c r="CS30" s="611"/>
      <c r="CT30" s="611"/>
      <c r="CU30" s="611"/>
      <c r="CV30" s="611"/>
      <c r="CW30" s="611"/>
      <c r="CX30" s="611"/>
      <c r="CY30" s="612"/>
      <c r="CZ30" s="615">
        <v>10.199999999999999</v>
      </c>
      <c r="DA30" s="643"/>
      <c r="DB30" s="643"/>
      <c r="DC30" s="645"/>
      <c r="DD30" s="619">
        <v>264143</v>
      </c>
      <c r="DE30" s="611"/>
      <c r="DF30" s="611"/>
      <c r="DG30" s="611"/>
      <c r="DH30" s="611"/>
      <c r="DI30" s="611"/>
      <c r="DJ30" s="611"/>
      <c r="DK30" s="612"/>
      <c r="DL30" s="619">
        <v>264143</v>
      </c>
      <c r="DM30" s="611"/>
      <c r="DN30" s="611"/>
      <c r="DO30" s="611"/>
      <c r="DP30" s="611"/>
      <c r="DQ30" s="611"/>
      <c r="DR30" s="611"/>
      <c r="DS30" s="611"/>
      <c r="DT30" s="611"/>
      <c r="DU30" s="611"/>
      <c r="DV30" s="612"/>
      <c r="DW30" s="615">
        <v>15.6</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99.8</v>
      </c>
      <c r="BH31" s="654"/>
      <c r="BI31" s="654"/>
      <c r="BJ31" s="654"/>
      <c r="BK31" s="654"/>
      <c r="BL31" s="654"/>
      <c r="BM31" s="605">
        <v>99.6</v>
      </c>
      <c r="BN31" s="654"/>
      <c r="BO31" s="654"/>
      <c r="BP31" s="654"/>
      <c r="BQ31" s="655"/>
      <c r="BR31" s="657">
        <v>99.8</v>
      </c>
      <c r="BS31" s="654"/>
      <c r="BT31" s="654"/>
      <c r="BU31" s="654"/>
      <c r="BV31" s="654"/>
      <c r="BW31" s="654"/>
      <c r="BX31" s="605">
        <v>99.5</v>
      </c>
      <c r="BY31" s="654"/>
      <c r="BZ31" s="654"/>
      <c r="CA31" s="654"/>
      <c r="CB31" s="655"/>
      <c r="CD31" s="650"/>
      <c r="CE31" s="651"/>
      <c r="CF31" s="607" t="s">
        <v>301</v>
      </c>
      <c r="CG31" s="608"/>
      <c r="CH31" s="608"/>
      <c r="CI31" s="608"/>
      <c r="CJ31" s="608"/>
      <c r="CK31" s="608"/>
      <c r="CL31" s="608"/>
      <c r="CM31" s="608"/>
      <c r="CN31" s="608"/>
      <c r="CO31" s="608"/>
      <c r="CP31" s="608"/>
      <c r="CQ31" s="609"/>
      <c r="CR31" s="610">
        <v>7906</v>
      </c>
      <c r="CS31" s="631"/>
      <c r="CT31" s="631"/>
      <c r="CU31" s="631"/>
      <c r="CV31" s="631"/>
      <c r="CW31" s="631"/>
      <c r="CX31" s="631"/>
      <c r="CY31" s="632"/>
      <c r="CZ31" s="615">
        <v>0.3</v>
      </c>
      <c r="DA31" s="643"/>
      <c r="DB31" s="643"/>
      <c r="DC31" s="645"/>
      <c r="DD31" s="619">
        <v>7790</v>
      </c>
      <c r="DE31" s="631"/>
      <c r="DF31" s="631"/>
      <c r="DG31" s="631"/>
      <c r="DH31" s="631"/>
      <c r="DI31" s="631"/>
      <c r="DJ31" s="631"/>
      <c r="DK31" s="632"/>
      <c r="DL31" s="619">
        <v>7790</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87425</v>
      </c>
      <c r="S32" s="611"/>
      <c r="T32" s="611"/>
      <c r="U32" s="611"/>
      <c r="V32" s="611"/>
      <c r="W32" s="611"/>
      <c r="X32" s="611"/>
      <c r="Y32" s="612"/>
      <c r="Z32" s="613">
        <v>3.2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31"/>
      <c r="BI32" s="631"/>
      <c r="BJ32" s="631"/>
      <c r="BK32" s="631"/>
      <c r="BL32" s="631"/>
      <c r="BM32" s="616">
        <v>98.4</v>
      </c>
      <c r="BN32" s="631"/>
      <c r="BO32" s="631"/>
      <c r="BP32" s="631"/>
      <c r="BQ32" s="656"/>
      <c r="BR32" s="667">
        <v>99.4</v>
      </c>
      <c r="BS32" s="631"/>
      <c r="BT32" s="631"/>
      <c r="BU32" s="631"/>
      <c r="BV32" s="631"/>
      <c r="BW32" s="631"/>
      <c r="BX32" s="616">
        <v>98.2</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38104</v>
      </c>
      <c r="S33" s="611"/>
      <c r="T33" s="611"/>
      <c r="U33" s="611"/>
      <c r="V33" s="611"/>
      <c r="W33" s="611"/>
      <c r="X33" s="611"/>
      <c r="Y33" s="612"/>
      <c r="Z33" s="613">
        <v>1.4</v>
      </c>
      <c r="AA33" s="613"/>
      <c r="AB33" s="613"/>
      <c r="AC33" s="613"/>
      <c r="AD33" s="614">
        <v>10927</v>
      </c>
      <c r="AE33" s="614"/>
      <c r="AF33" s="614"/>
      <c r="AG33" s="614"/>
      <c r="AH33" s="614"/>
      <c r="AI33" s="614"/>
      <c r="AJ33" s="614"/>
      <c r="AK33" s="614"/>
      <c r="AL33" s="615">
        <v>0.6</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99.7</v>
      </c>
      <c r="BH33" s="669"/>
      <c r="BI33" s="669"/>
      <c r="BJ33" s="669"/>
      <c r="BK33" s="669"/>
      <c r="BL33" s="669"/>
      <c r="BM33" s="670">
        <v>99</v>
      </c>
      <c r="BN33" s="669"/>
      <c r="BO33" s="669"/>
      <c r="BP33" s="669"/>
      <c r="BQ33" s="671"/>
      <c r="BR33" s="668">
        <v>99.6</v>
      </c>
      <c r="BS33" s="669"/>
      <c r="BT33" s="669"/>
      <c r="BU33" s="669"/>
      <c r="BV33" s="669"/>
      <c r="BW33" s="669"/>
      <c r="BX33" s="670">
        <v>98.8</v>
      </c>
      <c r="BY33" s="669"/>
      <c r="BZ33" s="669"/>
      <c r="CA33" s="669"/>
      <c r="CB33" s="671"/>
      <c r="CD33" s="607" t="s">
        <v>308</v>
      </c>
      <c r="CE33" s="608"/>
      <c r="CF33" s="608"/>
      <c r="CG33" s="608"/>
      <c r="CH33" s="608"/>
      <c r="CI33" s="608"/>
      <c r="CJ33" s="608"/>
      <c r="CK33" s="608"/>
      <c r="CL33" s="608"/>
      <c r="CM33" s="608"/>
      <c r="CN33" s="608"/>
      <c r="CO33" s="608"/>
      <c r="CP33" s="608"/>
      <c r="CQ33" s="609"/>
      <c r="CR33" s="610">
        <v>1450074</v>
      </c>
      <c r="CS33" s="631"/>
      <c r="CT33" s="631"/>
      <c r="CU33" s="631"/>
      <c r="CV33" s="631"/>
      <c r="CW33" s="631"/>
      <c r="CX33" s="631"/>
      <c r="CY33" s="632"/>
      <c r="CZ33" s="615">
        <v>55.3</v>
      </c>
      <c r="DA33" s="643"/>
      <c r="DB33" s="643"/>
      <c r="DC33" s="645"/>
      <c r="DD33" s="619">
        <v>1163705</v>
      </c>
      <c r="DE33" s="631"/>
      <c r="DF33" s="631"/>
      <c r="DG33" s="631"/>
      <c r="DH33" s="631"/>
      <c r="DI33" s="631"/>
      <c r="DJ33" s="631"/>
      <c r="DK33" s="632"/>
      <c r="DL33" s="619">
        <v>669918</v>
      </c>
      <c r="DM33" s="631"/>
      <c r="DN33" s="631"/>
      <c r="DO33" s="631"/>
      <c r="DP33" s="631"/>
      <c r="DQ33" s="631"/>
      <c r="DR33" s="631"/>
      <c r="DS33" s="631"/>
      <c r="DT33" s="631"/>
      <c r="DU33" s="631"/>
      <c r="DV33" s="632"/>
      <c r="DW33" s="615">
        <v>39.6</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8345</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597961</v>
      </c>
      <c r="CS34" s="611"/>
      <c r="CT34" s="611"/>
      <c r="CU34" s="611"/>
      <c r="CV34" s="611"/>
      <c r="CW34" s="611"/>
      <c r="CX34" s="611"/>
      <c r="CY34" s="612"/>
      <c r="CZ34" s="615">
        <v>22.8</v>
      </c>
      <c r="DA34" s="643"/>
      <c r="DB34" s="643"/>
      <c r="DC34" s="645"/>
      <c r="DD34" s="619">
        <v>484126</v>
      </c>
      <c r="DE34" s="611"/>
      <c r="DF34" s="611"/>
      <c r="DG34" s="611"/>
      <c r="DH34" s="611"/>
      <c r="DI34" s="611"/>
      <c r="DJ34" s="611"/>
      <c r="DK34" s="612"/>
      <c r="DL34" s="619">
        <v>369494</v>
      </c>
      <c r="DM34" s="611"/>
      <c r="DN34" s="611"/>
      <c r="DO34" s="611"/>
      <c r="DP34" s="611"/>
      <c r="DQ34" s="611"/>
      <c r="DR34" s="611"/>
      <c r="DS34" s="611"/>
      <c r="DT34" s="611"/>
      <c r="DU34" s="611"/>
      <c r="DV34" s="612"/>
      <c r="DW34" s="615">
        <v>21.8</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281210</v>
      </c>
      <c r="S35" s="611"/>
      <c r="T35" s="611"/>
      <c r="U35" s="611"/>
      <c r="V35" s="611"/>
      <c r="W35" s="611"/>
      <c r="X35" s="611"/>
      <c r="Y35" s="612"/>
      <c r="Z35" s="613">
        <v>10.3</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34949</v>
      </c>
      <c r="CS35" s="631"/>
      <c r="CT35" s="631"/>
      <c r="CU35" s="631"/>
      <c r="CV35" s="631"/>
      <c r="CW35" s="631"/>
      <c r="CX35" s="631"/>
      <c r="CY35" s="632"/>
      <c r="CZ35" s="615">
        <v>1.3</v>
      </c>
      <c r="DA35" s="643"/>
      <c r="DB35" s="643"/>
      <c r="DC35" s="645"/>
      <c r="DD35" s="619">
        <v>26886</v>
      </c>
      <c r="DE35" s="631"/>
      <c r="DF35" s="631"/>
      <c r="DG35" s="631"/>
      <c r="DH35" s="631"/>
      <c r="DI35" s="631"/>
      <c r="DJ35" s="631"/>
      <c r="DK35" s="632"/>
      <c r="DL35" s="619">
        <v>26886</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27601</v>
      </c>
      <c r="S36" s="611"/>
      <c r="T36" s="611"/>
      <c r="U36" s="611"/>
      <c r="V36" s="611"/>
      <c r="W36" s="611"/>
      <c r="X36" s="611"/>
      <c r="Y36" s="612"/>
      <c r="Z36" s="613">
        <v>1</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247324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1702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381843</v>
      </c>
      <c r="CS36" s="611"/>
      <c r="CT36" s="611"/>
      <c r="CU36" s="611"/>
      <c r="CV36" s="611"/>
      <c r="CW36" s="611"/>
      <c r="CX36" s="611"/>
      <c r="CY36" s="612"/>
      <c r="CZ36" s="615">
        <v>14.6</v>
      </c>
      <c r="DA36" s="643"/>
      <c r="DB36" s="643"/>
      <c r="DC36" s="645"/>
      <c r="DD36" s="619">
        <v>276661</v>
      </c>
      <c r="DE36" s="611"/>
      <c r="DF36" s="611"/>
      <c r="DG36" s="611"/>
      <c r="DH36" s="611"/>
      <c r="DI36" s="611"/>
      <c r="DJ36" s="611"/>
      <c r="DK36" s="612"/>
      <c r="DL36" s="619">
        <v>192976</v>
      </c>
      <c r="DM36" s="611"/>
      <c r="DN36" s="611"/>
      <c r="DO36" s="611"/>
      <c r="DP36" s="611"/>
      <c r="DQ36" s="611"/>
      <c r="DR36" s="611"/>
      <c r="DS36" s="611"/>
      <c r="DT36" s="611"/>
      <c r="DU36" s="611"/>
      <c r="DV36" s="612"/>
      <c r="DW36" s="615">
        <v>11.4</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77753</v>
      </c>
      <c r="S37" s="611"/>
      <c r="T37" s="611"/>
      <c r="U37" s="611"/>
      <c r="V37" s="611"/>
      <c r="W37" s="611"/>
      <c r="X37" s="611"/>
      <c r="Y37" s="612"/>
      <c r="Z37" s="613">
        <v>2.9</v>
      </c>
      <c r="AA37" s="613"/>
      <c r="AB37" s="613"/>
      <c r="AC37" s="613"/>
      <c r="AD37" s="614">
        <v>9750</v>
      </c>
      <c r="AE37" s="614"/>
      <c r="AF37" s="614"/>
      <c r="AG37" s="614"/>
      <c r="AH37" s="614"/>
      <c r="AI37" s="614"/>
      <c r="AJ37" s="614"/>
      <c r="AK37" s="614"/>
      <c r="AL37" s="615">
        <v>0.6</v>
      </c>
      <c r="AM37" s="616"/>
      <c r="AN37" s="616"/>
      <c r="AO37" s="617"/>
      <c r="AQ37" s="673" t="s">
        <v>320</v>
      </c>
      <c r="AR37" s="674"/>
      <c r="AS37" s="674"/>
      <c r="AT37" s="674"/>
      <c r="AU37" s="674"/>
      <c r="AV37" s="674"/>
      <c r="AW37" s="674"/>
      <c r="AX37" s="674"/>
      <c r="AY37" s="675"/>
      <c r="AZ37" s="610">
        <v>70000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14267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82465</v>
      </c>
      <c r="CS37" s="631"/>
      <c r="CT37" s="631"/>
      <c r="CU37" s="631"/>
      <c r="CV37" s="631"/>
      <c r="CW37" s="631"/>
      <c r="CX37" s="631"/>
      <c r="CY37" s="632"/>
      <c r="CZ37" s="615">
        <v>3.1</v>
      </c>
      <c r="DA37" s="643"/>
      <c r="DB37" s="643"/>
      <c r="DC37" s="645"/>
      <c r="DD37" s="619">
        <v>81960</v>
      </c>
      <c r="DE37" s="631"/>
      <c r="DF37" s="631"/>
      <c r="DG37" s="631"/>
      <c r="DH37" s="631"/>
      <c r="DI37" s="631"/>
      <c r="DJ37" s="631"/>
      <c r="DK37" s="632"/>
      <c r="DL37" s="619">
        <v>81960</v>
      </c>
      <c r="DM37" s="631"/>
      <c r="DN37" s="631"/>
      <c r="DO37" s="631"/>
      <c r="DP37" s="631"/>
      <c r="DQ37" s="631"/>
      <c r="DR37" s="631"/>
      <c r="DS37" s="631"/>
      <c r="DT37" s="631"/>
      <c r="DU37" s="631"/>
      <c r="DV37" s="632"/>
      <c r="DW37" s="615">
        <v>4.8</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132072</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32500</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188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144824</v>
      </c>
      <c r="CS38" s="611"/>
      <c r="CT38" s="611"/>
      <c r="CU38" s="611"/>
      <c r="CV38" s="611"/>
      <c r="CW38" s="611"/>
      <c r="CX38" s="611"/>
      <c r="CY38" s="612"/>
      <c r="CZ38" s="615">
        <v>5.5</v>
      </c>
      <c r="DA38" s="643"/>
      <c r="DB38" s="643"/>
      <c r="DC38" s="645"/>
      <c r="DD38" s="619">
        <v>124083</v>
      </c>
      <c r="DE38" s="611"/>
      <c r="DF38" s="611"/>
      <c r="DG38" s="611"/>
      <c r="DH38" s="611"/>
      <c r="DI38" s="611"/>
      <c r="DJ38" s="611"/>
      <c r="DK38" s="612"/>
      <c r="DL38" s="619">
        <v>80562</v>
      </c>
      <c r="DM38" s="611"/>
      <c r="DN38" s="611"/>
      <c r="DO38" s="611"/>
      <c r="DP38" s="611"/>
      <c r="DQ38" s="611"/>
      <c r="DR38" s="611"/>
      <c r="DS38" s="611"/>
      <c r="DT38" s="611"/>
      <c r="DU38" s="611"/>
      <c r="DV38" s="612"/>
      <c r="DW38" s="615">
        <v>4.8</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265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228548</v>
      </c>
      <c r="CS39" s="631"/>
      <c r="CT39" s="631"/>
      <c r="CU39" s="631"/>
      <c r="CV39" s="631"/>
      <c r="CW39" s="631"/>
      <c r="CX39" s="631"/>
      <c r="CY39" s="632"/>
      <c r="CZ39" s="615">
        <v>8.6999999999999993</v>
      </c>
      <c r="DA39" s="643"/>
      <c r="DB39" s="643"/>
      <c r="DC39" s="645"/>
      <c r="DD39" s="619">
        <v>220000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3872</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86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61949</v>
      </c>
      <c r="CS40" s="611"/>
      <c r="CT40" s="611"/>
      <c r="CU40" s="611"/>
      <c r="CV40" s="611"/>
      <c r="CW40" s="611"/>
      <c r="CX40" s="611"/>
      <c r="CY40" s="612"/>
      <c r="CZ40" s="615">
        <v>2.4</v>
      </c>
      <c r="DA40" s="643"/>
      <c r="DB40" s="643"/>
      <c r="DC40" s="645"/>
      <c r="DD40" s="619">
        <v>31949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2719561</v>
      </c>
      <c r="S41" s="683"/>
      <c r="T41" s="683"/>
      <c r="U41" s="683"/>
      <c r="V41" s="683"/>
      <c r="W41" s="683"/>
      <c r="X41" s="683"/>
      <c r="Y41" s="687"/>
      <c r="Z41" s="688">
        <v>100</v>
      </c>
      <c r="AA41" s="688"/>
      <c r="AB41" s="688"/>
      <c r="AC41" s="688"/>
      <c r="AD41" s="689">
        <v>1688094</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57437</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7</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87387</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416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280531</v>
      </c>
      <c r="CS42" s="631"/>
      <c r="CT42" s="631"/>
      <c r="CU42" s="631"/>
      <c r="CV42" s="631"/>
      <c r="CW42" s="631"/>
      <c r="CX42" s="631"/>
      <c r="CY42" s="632"/>
      <c r="CZ42" s="615">
        <v>10.7</v>
      </c>
      <c r="DA42" s="643"/>
      <c r="DB42" s="643"/>
      <c r="DC42" s="645"/>
      <c r="DD42" s="619">
        <v>72403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8014</v>
      </c>
      <c r="CS43" s="631"/>
      <c r="CT43" s="631"/>
      <c r="CU43" s="631"/>
      <c r="CV43" s="631"/>
      <c r="CW43" s="631"/>
      <c r="CX43" s="631"/>
      <c r="CY43" s="632"/>
      <c r="CZ43" s="615">
        <v>0.3</v>
      </c>
      <c r="DA43" s="643"/>
      <c r="DB43" s="643"/>
      <c r="DC43" s="645"/>
      <c r="DD43" s="619">
        <v>8014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237784</v>
      </c>
      <c r="CS44" s="611"/>
      <c r="CT44" s="611"/>
      <c r="CU44" s="611"/>
      <c r="CV44" s="611"/>
      <c r="CW44" s="611"/>
      <c r="CX44" s="611"/>
      <c r="CY44" s="612"/>
      <c r="CZ44" s="615">
        <v>9.1</v>
      </c>
      <c r="DA44" s="616"/>
      <c r="DB44" s="616"/>
      <c r="DC44" s="622"/>
      <c r="DD44" s="619">
        <v>67624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68624</v>
      </c>
      <c r="CS45" s="631"/>
      <c r="CT45" s="631"/>
      <c r="CU45" s="631"/>
      <c r="CV45" s="631"/>
      <c r="CW45" s="631"/>
      <c r="CX45" s="631"/>
      <c r="CY45" s="632"/>
      <c r="CZ45" s="615">
        <v>2.6</v>
      </c>
      <c r="DA45" s="643"/>
      <c r="DB45" s="643"/>
      <c r="DC45" s="645"/>
      <c r="DD45" s="619">
        <v>7157</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167160</v>
      </c>
      <c r="CS46" s="611"/>
      <c r="CT46" s="611"/>
      <c r="CU46" s="611"/>
      <c r="CV46" s="611"/>
      <c r="CW46" s="611"/>
      <c r="CX46" s="611"/>
      <c r="CY46" s="612"/>
      <c r="CZ46" s="615">
        <v>6.4</v>
      </c>
      <c r="DA46" s="616"/>
      <c r="DB46" s="616"/>
      <c r="DC46" s="622"/>
      <c r="DD46" s="619">
        <v>60367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42747</v>
      </c>
      <c r="CS47" s="631"/>
      <c r="CT47" s="631"/>
      <c r="CU47" s="631"/>
      <c r="CV47" s="631"/>
      <c r="CW47" s="631"/>
      <c r="CX47" s="631"/>
      <c r="CY47" s="632"/>
      <c r="CZ47" s="615">
        <v>1.6</v>
      </c>
      <c r="DA47" s="643"/>
      <c r="DB47" s="643"/>
      <c r="DC47" s="645"/>
      <c r="DD47" s="619">
        <v>4779</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2623384</v>
      </c>
      <c r="CS49" s="669"/>
      <c r="CT49" s="669"/>
      <c r="CU49" s="669"/>
      <c r="CV49" s="669"/>
      <c r="CW49" s="669"/>
      <c r="CX49" s="669"/>
      <c r="CY49" s="698"/>
      <c r="CZ49" s="690">
        <v>100</v>
      </c>
      <c r="DA49" s="699"/>
      <c r="DB49" s="699"/>
      <c r="DC49" s="700"/>
      <c r="DD49" s="701">
        <v>2075127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wWoU22RyWgqa31UNNj5XhGGK5mHz6/Wu7j324vHL96O9NjP5z/WUIBOA7OXCs9IDkOCTguwokkWqqNsW2y9UA==" saltValue="6/YdjYszrj8G6h4goBUR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8" t="s">
        <v>353</v>
      </c>
      <c r="B2" s="728"/>
      <c r="C2" s="728"/>
      <c r="D2" s="728"/>
      <c r="E2" s="728"/>
      <c r="F2" s="728"/>
      <c r="G2" s="728"/>
      <c r="H2" s="728"/>
      <c r="I2" s="728"/>
      <c r="J2" s="728"/>
      <c r="K2" s="728"/>
      <c r="L2" s="728"/>
      <c r="M2" s="728"/>
      <c r="N2" s="728"/>
      <c r="O2" s="728"/>
      <c r="P2" s="728"/>
      <c r="Q2" s="728"/>
      <c r="R2" s="728"/>
      <c r="S2" s="728"/>
      <c r="T2" s="728"/>
      <c r="U2" s="728"/>
      <c r="V2" s="728"/>
      <c r="W2" s="728"/>
      <c r="X2" s="728"/>
      <c r="Y2" s="728"/>
      <c r="Z2" s="728"/>
      <c r="AA2" s="728"/>
      <c r="AB2" s="728"/>
      <c r="AC2" s="728"/>
      <c r="AD2" s="728"/>
      <c r="AE2" s="728"/>
      <c r="AF2" s="728"/>
      <c r="AG2" s="728"/>
      <c r="AH2" s="728"/>
      <c r="AI2" s="728"/>
      <c r="AJ2" s="728"/>
      <c r="AK2" s="728"/>
      <c r="AL2" s="728"/>
      <c r="AM2" s="728"/>
      <c r="AN2" s="728"/>
      <c r="AO2" s="728"/>
      <c r="AP2" s="728"/>
      <c r="AQ2" s="728"/>
      <c r="AR2" s="728"/>
      <c r="AS2" s="728"/>
      <c r="AT2" s="728"/>
      <c r="AU2" s="728"/>
      <c r="AV2" s="728"/>
      <c r="AW2" s="728"/>
      <c r="AX2" s="728"/>
      <c r="AY2" s="728"/>
      <c r="AZ2" s="728"/>
      <c r="BA2" s="728"/>
      <c r="BB2" s="728"/>
      <c r="BC2" s="728"/>
      <c r="BD2" s="728"/>
      <c r="BE2" s="728"/>
      <c r="BF2" s="728"/>
      <c r="BG2" s="728"/>
      <c r="BH2" s="728"/>
      <c r="BI2" s="72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9" t="s">
        <v>354</v>
      </c>
      <c r="DK2" s="730"/>
      <c r="DL2" s="730"/>
      <c r="DM2" s="730"/>
      <c r="DN2" s="730"/>
      <c r="DO2" s="731"/>
      <c r="DP2" s="210"/>
      <c r="DQ2" s="729" t="s">
        <v>355</v>
      </c>
      <c r="DR2" s="730"/>
      <c r="DS2" s="730"/>
      <c r="DT2" s="730"/>
      <c r="DU2" s="730"/>
      <c r="DV2" s="730"/>
      <c r="DW2" s="730"/>
      <c r="DX2" s="730"/>
      <c r="DY2" s="730"/>
      <c r="DZ2" s="73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32" t="s">
        <v>356</v>
      </c>
      <c r="B4" s="732"/>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732"/>
      <c r="AD4" s="732"/>
      <c r="AE4" s="732"/>
      <c r="AF4" s="732"/>
      <c r="AG4" s="732"/>
      <c r="AH4" s="732"/>
      <c r="AI4" s="732"/>
      <c r="AJ4" s="732"/>
      <c r="AK4" s="732"/>
      <c r="AL4" s="732"/>
      <c r="AM4" s="732"/>
      <c r="AN4" s="732"/>
      <c r="AO4" s="732"/>
      <c r="AP4" s="732"/>
      <c r="AQ4" s="732"/>
      <c r="AR4" s="732"/>
      <c r="AS4" s="732"/>
      <c r="AT4" s="732"/>
      <c r="AU4" s="732"/>
      <c r="AV4" s="732"/>
      <c r="AW4" s="732"/>
      <c r="AX4" s="732"/>
      <c r="AY4" s="732"/>
      <c r="AZ4" s="214"/>
      <c r="BA4" s="214"/>
      <c r="BB4" s="214"/>
      <c r="BC4" s="214"/>
      <c r="BD4" s="214"/>
      <c r="BE4" s="215"/>
      <c r="BF4" s="215"/>
      <c r="BG4" s="215"/>
      <c r="BH4" s="215"/>
      <c r="BI4" s="215"/>
      <c r="BJ4" s="215"/>
      <c r="BK4" s="215"/>
      <c r="BL4" s="215"/>
      <c r="BM4" s="215"/>
      <c r="BN4" s="215"/>
      <c r="BO4" s="215"/>
      <c r="BP4" s="215"/>
      <c r="BQ4" s="733" t="s">
        <v>357</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17"/>
    </row>
    <row r="5" spans="1:131" s="218" customFormat="1" ht="26.25" customHeight="1" x14ac:dyDescent="0.15">
      <c r="A5" s="722" t="s">
        <v>358</v>
      </c>
      <c r="B5" s="723"/>
      <c r="C5" s="723"/>
      <c r="D5" s="723"/>
      <c r="E5" s="723"/>
      <c r="F5" s="723"/>
      <c r="G5" s="723"/>
      <c r="H5" s="723"/>
      <c r="I5" s="723"/>
      <c r="J5" s="723"/>
      <c r="K5" s="723"/>
      <c r="L5" s="723"/>
      <c r="M5" s="723"/>
      <c r="N5" s="723"/>
      <c r="O5" s="723"/>
      <c r="P5" s="724"/>
      <c r="Q5" s="718" t="s">
        <v>359</v>
      </c>
      <c r="R5" s="714"/>
      <c r="S5" s="714"/>
      <c r="T5" s="714"/>
      <c r="U5" s="715"/>
      <c r="V5" s="718" t="s">
        <v>360</v>
      </c>
      <c r="W5" s="714"/>
      <c r="X5" s="714"/>
      <c r="Y5" s="714"/>
      <c r="Z5" s="715"/>
      <c r="AA5" s="718" t="s">
        <v>361</v>
      </c>
      <c r="AB5" s="714"/>
      <c r="AC5" s="714"/>
      <c r="AD5" s="714"/>
      <c r="AE5" s="714"/>
      <c r="AF5" s="734" t="s">
        <v>362</v>
      </c>
      <c r="AG5" s="714"/>
      <c r="AH5" s="714"/>
      <c r="AI5" s="714"/>
      <c r="AJ5" s="720"/>
      <c r="AK5" s="714" t="s">
        <v>363</v>
      </c>
      <c r="AL5" s="714"/>
      <c r="AM5" s="714"/>
      <c r="AN5" s="714"/>
      <c r="AO5" s="715"/>
      <c r="AP5" s="718" t="s">
        <v>364</v>
      </c>
      <c r="AQ5" s="714"/>
      <c r="AR5" s="714"/>
      <c r="AS5" s="714"/>
      <c r="AT5" s="715"/>
      <c r="AU5" s="718" t="s">
        <v>365</v>
      </c>
      <c r="AV5" s="714"/>
      <c r="AW5" s="714"/>
      <c r="AX5" s="714"/>
      <c r="AY5" s="720"/>
      <c r="AZ5" s="214"/>
      <c r="BA5" s="214"/>
      <c r="BB5" s="214"/>
      <c r="BC5" s="214"/>
      <c r="BD5" s="214"/>
      <c r="BE5" s="215"/>
      <c r="BF5" s="215"/>
      <c r="BG5" s="215"/>
      <c r="BH5" s="215"/>
      <c r="BI5" s="215"/>
      <c r="BJ5" s="215"/>
      <c r="BK5" s="215"/>
      <c r="BL5" s="215"/>
      <c r="BM5" s="215"/>
      <c r="BN5" s="215"/>
      <c r="BO5" s="215"/>
      <c r="BP5" s="215"/>
      <c r="BQ5" s="722" t="s">
        <v>366</v>
      </c>
      <c r="BR5" s="723"/>
      <c r="BS5" s="723"/>
      <c r="BT5" s="723"/>
      <c r="BU5" s="723"/>
      <c r="BV5" s="723"/>
      <c r="BW5" s="723"/>
      <c r="BX5" s="723"/>
      <c r="BY5" s="723"/>
      <c r="BZ5" s="723"/>
      <c r="CA5" s="723"/>
      <c r="CB5" s="723"/>
      <c r="CC5" s="723"/>
      <c r="CD5" s="723"/>
      <c r="CE5" s="723"/>
      <c r="CF5" s="723"/>
      <c r="CG5" s="724"/>
      <c r="CH5" s="718" t="s">
        <v>367</v>
      </c>
      <c r="CI5" s="714"/>
      <c r="CJ5" s="714"/>
      <c r="CK5" s="714"/>
      <c r="CL5" s="715"/>
      <c r="CM5" s="718" t="s">
        <v>368</v>
      </c>
      <c r="CN5" s="714"/>
      <c r="CO5" s="714"/>
      <c r="CP5" s="714"/>
      <c r="CQ5" s="715"/>
      <c r="CR5" s="718" t="s">
        <v>369</v>
      </c>
      <c r="CS5" s="714"/>
      <c r="CT5" s="714"/>
      <c r="CU5" s="714"/>
      <c r="CV5" s="715"/>
      <c r="CW5" s="718" t="s">
        <v>370</v>
      </c>
      <c r="CX5" s="714"/>
      <c r="CY5" s="714"/>
      <c r="CZ5" s="714"/>
      <c r="DA5" s="715"/>
      <c r="DB5" s="718" t="s">
        <v>371</v>
      </c>
      <c r="DC5" s="714"/>
      <c r="DD5" s="714"/>
      <c r="DE5" s="714"/>
      <c r="DF5" s="715"/>
      <c r="DG5" s="769" t="s">
        <v>372</v>
      </c>
      <c r="DH5" s="770"/>
      <c r="DI5" s="770"/>
      <c r="DJ5" s="770"/>
      <c r="DK5" s="771"/>
      <c r="DL5" s="769" t="s">
        <v>373</v>
      </c>
      <c r="DM5" s="770"/>
      <c r="DN5" s="770"/>
      <c r="DO5" s="770"/>
      <c r="DP5" s="771"/>
      <c r="DQ5" s="718" t="s">
        <v>374</v>
      </c>
      <c r="DR5" s="714"/>
      <c r="DS5" s="714"/>
      <c r="DT5" s="714"/>
      <c r="DU5" s="715"/>
      <c r="DV5" s="718" t="s">
        <v>365</v>
      </c>
      <c r="DW5" s="714"/>
      <c r="DX5" s="714"/>
      <c r="DY5" s="714"/>
      <c r="DZ5" s="720"/>
      <c r="EA5" s="217"/>
    </row>
    <row r="6" spans="1:131" s="218" customFormat="1" ht="26.25" customHeight="1" thickBot="1" x14ac:dyDescent="0.2">
      <c r="A6" s="725"/>
      <c r="B6" s="726"/>
      <c r="C6" s="726"/>
      <c r="D6" s="726"/>
      <c r="E6" s="726"/>
      <c r="F6" s="726"/>
      <c r="G6" s="726"/>
      <c r="H6" s="726"/>
      <c r="I6" s="726"/>
      <c r="J6" s="726"/>
      <c r="K6" s="726"/>
      <c r="L6" s="726"/>
      <c r="M6" s="726"/>
      <c r="N6" s="726"/>
      <c r="O6" s="726"/>
      <c r="P6" s="727"/>
      <c r="Q6" s="719"/>
      <c r="R6" s="716"/>
      <c r="S6" s="716"/>
      <c r="T6" s="716"/>
      <c r="U6" s="717"/>
      <c r="V6" s="719"/>
      <c r="W6" s="716"/>
      <c r="X6" s="716"/>
      <c r="Y6" s="716"/>
      <c r="Z6" s="717"/>
      <c r="AA6" s="719"/>
      <c r="AB6" s="716"/>
      <c r="AC6" s="716"/>
      <c r="AD6" s="716"/>
      <c r="AE6" s="716"/>
      <c r="AF6" s="735"/>
      <c r="AG6" s="716"/>
      <c r="AH6" s="716"/>
      <c r="AI6" s="716"/>
      <c r="AJ6" s="721"/>
      <c r="AK6" s="716"/>
      <c r="AL6" s="716"/>
      <c r="AM6" s="716"/>
      <c r="AN6" s="716"/>
      <c r="AO6" s="717"/>
      <c r="AP6" s="719"/>
      <c r="AQ6" s="716"/>
      <c r="AR6" s="716"/>
      <c r="AS6" s="716"/>
      <c r="AT6" s="717"/>
      <c r="AU6" s="719"/>
      <c r="AV6" s="716"/>
      <c r="AW6" s="716"/>
      <c r="AX6" s="716"/>
      <c r="AY6" s="721"/>
      <c r="AZ6" s="214"/>
      <c r="BA6" s="214"/>
      <c r="BB6" s="214"/>
      <c r="BC6" s="214"/>
      <c r="BD6" s="214"/>
      <c r="BE6" s="215"/>
      <c r="BF6" s="215"/>
      <c r="BG6" s="215"/>
      <c r="BH6" s="215"/>
      <c r="BI6" s="215"/>
      <c r="BJ6" s="215"/>
      <c r="BK6" s="215"/>
      <c r="BL6" s="215"/>
      <c r="BM6" s="215"/>
      <c r="BN6" s="215"/>
      <c r="BO6" s="215"/>
      <c r="BP6" s="215"/>
      <c r="BQ6" s="725"/>
      <c r="BR6" s="726"/>
      <c r="BS6" s="726"/>
      <c r="BT6" s="726"/>
      <c r="BU6" s="726"/>
      <c r="BV6" s="726"/>
      <c r="BW6" s="726"/>
      <c r="BX6" s="726"/>
      <c r="BY6" s="726"/>
      <c r="BZ6" s="726"/>
      <c r="CA6" s="726"/>
      <c r="CB6" s="726"/>
      <c r="CC6" s="726"/>
      <c r="CD6" s="726"/>
      <c r="CE6" s="726"/>
      <c r="CF6" s="726"/>
      <c r="CG6" s="727"/>
      <c r="CH6" s="719"/>
      <c r="CI6" s="716"/>
      <c r="CJ6" s="716"/>
      <c r="CK6" s="716"/>
      <c r="CL6" s="717"/>
      <c r="CM6" s="719"/>
      <c r="CN6" s="716"/>
      <c r="CO6" s="716"/>
      <c r="CP6" s="716"/>
      <c r="CQ6" s="717"/>
      <c r="CR6" s="719"/>
      <c r="CS6" s="716"/>
      <c r="CT6" s="716"/>
      <c r="CU6" s="716"/>
      <c r="CV6" s="717"/>
      <c r="CW6" s="719"/>
      <c r="CX6" s="716"/>
      <c r="CY6" s="716"/>
      <c r="CZ6" s="716"/>
      <c r="DA6" s="717"/>
      <c r="DB6" s="719"/>
      <c r="DC6" s="716"/>
      <c r="DD6" s="716"/>
      <c r="DE6" s="716"/>
      <c r="DF6" s="717"/>
      <c r="DG6" s="772"/>
      <c r="DH6" s="773"/>
      <c r="DI6" s="773"/>
      <c r="DJ6" s="773"/>
      <c r="DK6" s="774"/>
      <c r="DL6" s="772"/>
      <c r="DM6" s="773"/>
      <c r="DN6" s="773"/>
      <c r="DO6" s="773"/>
      <c r="DP6" s="774"/>
      <c r="DQ6" s="719"/>
      <c r="DR6" s="716"/>
      <c r="DS6" s="716"/>
      <c r="DT6" s="716"/>
      <c r="DU6" s="717"/>
      <c r="DV6" s="719"/>
      <c r="DW6" s="716"/>
      <c r="DX6" s="716"/>
      <c r="DY6" s="716"/>
      <c r="DZ6" s="721"/>
      <c r="EA6" s="217"/>
    </row>
    <row r="7" spans="1:131" s="218" customFormat="1" ht="26.25" customHeight="1" thickTop="1" x14ac:dyDescent="0.15">
      <c r="A7" s="219">
        <v>1</v>
      </c>
      <c r="B7" s="756" t="s">
        <v>375</v>
      </c>
      <c r="C7" s="757"/>
      <c r="D7" s="757"/>
      <c r="E7" s="757"/>
      <c r="F7" s="757"/>
      <c r="G7" s="757"/>
      <c r="H7" s="757"/>
      <c r="I7" s="757"/>
      <c r="J7" s="757"/>
      <c r="K7" s="757"/>
      <c r="L7" s="757"/>
      <c r="M7" s="757"/>
      <c r="N7" s="757"/>
      <c r="O7" s="757"/>
      <c r="P7" s="758"/>
      <c r="Q7" s="759">
        <v>2687</v>
      </c>
      <c r="R7" s="760"/>
      <c r="S7" s="760"/>
      <c r="T7" s="760"/>
      <c r="U7" s="760"/>
      <c r="V7" s="760">
        <v>2592</v>
      </c>
      <c r="W7" s="760"/>
      <c r="X7" s="760"/>
      <c r="Y7" s="760"/>
      <c r="Z7" s="760"/>
      <c r="AA7" s="760">
        <v>95</v>
      </c>
      <c r="AB7" s="760"/>
      <c r="AC7" s="760"/>
      <c r="AD7" s="760"/>
      <c r="AE7" s="761"/>
      <c r="AF7" s="762">
        <v>90</v>
      </c>
      <c r="AG7" s="763"/>
      <c r="AH7" s="763"/>
      <c r="AI7" s="763"/>
      <c r="AJ7" s="764"/>
      <c r="AK7" s="765">
        <v>271</v>
      </c>
      <c r="AL7" s="766"/>
      <c r="AM7" s="766"/>
      <c r="AN7" s="766"/>
      <c r="AO7" s="766"/>
      <c r="AP7" s="766">
        <v>2195</v>
      </c>
      <c r="AQ7" s="766"/>
      <c r="AR7" s="766"/>
      <c r="AS7" s="766"/>
      <c r="AT7" s="766"/>
      <c r="AU7" s="767"/>
      <c r="AV7" s="767"/>
      <c r="AW7" s="767"/>
      <c r="AX7" s="767"/>
      <c r="AY7" s="768"/>
      <c r="AZ7" s="214"/>
      <c r="BA7" s="214"/>
      <c r="BB7" s="214"/>
      <c r="BC7" s="214"/>
      <c r="BD7" s="214"/>
      <c r="BE7" s="215"/>
      <c r="BF7" s="215"/>
      <c r="BG7" s="215"/>
      <c r="BH7" s="215"/>
      <c r="BI7" s="215"/>
      <c r="BJ7" s="215"/>
      <c r="BK7" s="215"/>
      <c r="BL7" s="215"/>
      <c r="BM7" s="215"/>
      <c r="BN7" s="215"/>
      <c r="BO7" s="215"/>
      <c r="BP7" s="215"/>
      <c r="BQ7" s="219">
        <v>1</v>
      </c>
      <c r="BR7" s="220"/>
      <c r="BS7" s="711" t="s">
        <v>558</v>
      </c>
      <c r="BT7" s="712"/>
      <c r="BU7" s="712"/>
      <c r="BV7" s="712"/>
      <c r="BW7" s="712"/>
      <c r="BX7" s="712"/>
      <c r="BY7" s="712"/>
      <c r="BZ7" s="712"/>
      <c r="CA7" s="712"/>
      <c r="CB7" s="712"/>
      <c r="CC7" s="712"/>
      <c r="CD7" s="712"/>
      <c r="CE7" s="712"/>
      <c r="CF7" s="712"/>
      <c r="CG7" s="713"/>
      <c r="CH7" s="739">
        <v>-5</v>
      </c>
      <c r="CI7" s="740"/>
      <c r="CJ7" s="740"/>
      <c r="CK7" s="740"/>
      <c r="CL7" s="741"/>
      <c r="CM7" s="739">
        <v>20</v>
      </c>
      <c r="CN7" s="740"/>
      <c r="CO7" s="740"/>
      <c r="CP7" s="740"/>
      <c r="CQ7" s="741"/>
      <c r="CR7" s="739">
        <v>19</v>
      </c>
      <c r="CS7" s="740"/>
      <c r="CT7" s="740"/>
      <c r="CU7" s="740"/>
      <c r="CV7" s="741"/>
      <c r="CW7" s="739">
        <v>9</v>
      </c>
      <c r="CX7" s="740"/>
      <c r="CY7" s="740"/>
      <c r="CZ7" s="740"/>
      <c r="DA7" s="741"/>
      <c r="DB7" s="739" t="s">
        <v>552</v>
      </c>
      <c r="DC7" s="740"/>
      <c r="DD7" s="740"/>
      <c r="DE7" s="740"/>
      <c r="DF7" s="741"/>
      <c r="DG7" s="739" t="s">
        <v>552</v>
      </c>
      <c r="DH7" s="740"/>
      <c r="DI7" s="740"/>
      <c r="DJ7" s="740"/>
      <c r="DK7" s="741"/>
      <c r="DL7" s="739" t="s">
        <v>552</v>
      </c>
      <c r="DM7" s="740"/>
      <c r="DN7" s="740"/>
      <c r="DO7" s="740"/>
      <c r="DP7" s="741"/>
      <c r="DQ7" s="739" t="s">
        <v>552</v>
      </c>
      <c r="DR7" s="740"/>
      <c r="DS7" s="740"/>
      <c r="DT7" s="740"/>
      <c r="DU7" s="741"/>
      <c r="DV7" s="742"/>
      <c r="DW7" s="743"/>
      <c r="DX7" s="743"/>
      <c r="DY7" s="743"/>
      <c r="DZ7" s="744"/>
      <c r="EA7" s="217"/>
    </row>
    <row r="8" spans="1:131" s="218" customFormat="1" ht="26.25" customHeight="1" x14ac:dyDescent="0.15">
      <c r="A8" s="221">
        <v>2</v>
      </c>
      <c r="B8" s="745" t="s">
        <v>376</v>
      </c>
      <c r="C8" s="746"/>
      <c r="D8" s="746"/>
      <c r="E8" s="746"/>
      <c r="F8" s="746"/>
      <c r="G8" s="746"/>
      <c r="H8" s="746"/>
      <c r="I8" s="746"/>
      <c r="J8" s="746"/>
      <c r="K8" s="746"/>
      <c r="L8" s="746"/>
      <c r="M8" s="746"/>
      <c r="N8" s="746"/>
      <c r="O8" s="746"/>
      <c r="P8" s="747"/>
      <c r="Q8" s="748">
        <v>47</v>
      </c>
      <c r="R8" s="749"/>
      <c r="S8" s="749"/>
      <c r="T8" s="749"/>
      <c r="U8" s="749"/>
      <c r="V8" s="749">
        <v>47</v>
      </c>
      <c r="W8" s="749"/>
      <c r="X8" s="749"/>
      <c r="Y8" s="749"/>
      <c r="Z8" s="749"/>
      <c r="AA8" s="749">
        <v>0</v>
      </c>
      <c r="AB8" s="749"/>
      <c r="AC8" s="749"/>
      <c r="AD8" s="749"/>
      <c r="AE8" s="750"/>
      <c r="AF8" s="751">
        <v>0</v>
      </c>
      <c r="AG8" s="752"/>
      <c r="AH8" s="752"/>
      <c r="AI8" s="752"/>
      <c r="AJ8" s="753"/>
      <c r="AK8" s="754">
        <v>40</v>
      </c>
      <c r="AL8" s="755"/>
      <c r="AM8" s="755"/>
      <c r="AN8" s="755"/>
      <c r="AO8" s="755"/>
      <c r="AP8" s="755" t="s">
        <v>552</v>
      </c>
      <c r="AQ8" s="755"/>
      <c r="AR8" s="755"/>
      <c r="AS8" s="755"/>
      <c r="AT8" s="755"/>
      <c r="AU8" s="775"/>
      <c r="AV8" s="775"/>
      <c r="AW8" s="775"/>
      <c r="AX8" s="775"/>
      <c r="AY8" s="776"/>
      <c r="AZ8" s="214"/>
      <c r="BA8" s="214"/>
      <c r="BB8" s="214"/>
      <c r="BC8" s="214"/>
      <c r="BD8" s="214"/>
      <c r="BE8" s="215"/>
      <c r="BF8" s="215"/>
      <c r="BG8" s="215"/>
      <c r="BH8" s="215"/>
      <c r="BI8" s="215"/>
      <c r="BJ8" s="215"/>
      <c r="BK8" s="215"/>
      <c r="BL8" s="215"/>
      <c r="BM8" s="215"/>
      <c r="BN8" s="215"/>
      <c r="BO8" s="215"/>
      <c r="BP8" s="215"/>
      <c r="BQ8" s="221">
        <v>2</v>
      </c>
      <c r="BR8" s="222"/>
      <c r="BS8" s="711"/>
      <c r="BT8" s="712"/>
      <c r="BU8" s="712"/>
      <c r="BV8" s="712"/>
      <c r="BW8" s="712"/>
      <c r="BX8" s="712"/>
      <c r="BY8" s="712"/>
      <c r="BZ8" s="712"/>
      <c r="CA8" s="712"/>
      <c r="CB8" s="712"/>
      <c r="CC8" s="712"/>
      <c r="CD8" s="712"/>
      <c r="CE8" s="712"/>
      <c r="CF8" s="712"/>
      <c r="CG8" s="713"/>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11"/>
      <c r="DW8" s="712"/>
      <c r="DX8" s="712"/>
      <c r="DY8" s="712"/>
      <c r="DZ8" s="780"/>
      <c r="EA8" s="217"/>
    </row>
    <row r="9" spans="1:131" s="218" customFormat="1" ht="26.25" customHeight="1" x14ac:dyDescent="0.15">
      <c r="A9" s="221">
        <v>3</v>
      </c>
      <c r="B9" s="745" t="s">
        <v>377</v>
      </c>
      <c r="C9" s="746"/>
      <c r="D9" s="746"/>
      <c r="E9" s="746"/>
      <c r="F9" s="746"/>
      <c r="G9" s="746"/>
      <c r="H9" s="746"/>
      <c r="I9" s="746"/>
      <c r="J9" s="746"/>
      <c r="K9" s="746"/>
      <c r="L9" s="746"/>
      <c r="M9" s="746"/>
      <c r="N9" s="746"/>
      <c r="O9" s="746"/>
      <c r="P9" s="747"/>
      <c r="Q9" s="748">
        <v>22</v>
      </c>
      <c r="R9" s="749"/>
      <c r="S9" s="749"/>
      <c r="T9" s="749"/>
      <c r="U9" s="749"/>
      <c r="V9" s="749">
        <v>22</v>
      </c>
      <c r="W9" s="749"/>
      <c r="X9" s="749"/>
      <c r="Y9" s="749"/>
      <c r="Z9" s="749"/>
      <c r="AA9" s="749">
        <v>0</v>
      </c>
      <c r="AB9" s="749"/>
      <c r="AC9" s="749"/>
      <c r="AD9" s="749"/>
      <c r="AE9" s="750"/>
      <c r="AF9" s="751">
        <v>0</v>
      </c>
      <c r="AG9" s="752"/>
      <c r="AH9" s="752"/>
      <c r="AI9" s="752"/>
      <c r="AJ9" s="753"/>
      <c r="AK9" s="754">
        <v>12</v>
      </c>
      <c r="AL9" s="755"/>
      <c r="AM9" s="755"/>
      <c r="AN9" s="755"/>
      <c r="AO9" s="755"/>
      <c r="AP9" s="755" t="s">
        <v>552</v>
      </c>
      <c r="AQ9" s="755"/>
      <c r="AR9" s="755"/>
      <c r="AS9" s="755"/>
      <c r="AT9" s="755"/>
      <c r="AU9" s="775"/>
      <c r="AV9" s="775"/>
      <c r="AW9" s="775"/>
      <c r="AX9" s="775"/>
      <c r="AY9" s="776"/>
      <c r="AZ9" s="214"/>
      <c r="BA9" s="214"/>
      <c r="BB9" s="214"/>
      <c r="BC9" s="214"/>
      <c r="BD9" s="214"/>
      <c r="BE9" s="215"/>
      <c r="BF9" s="215"/>
      <c r="BG9" s="215"/>
      <c r="BH9" s="215"/>
      <c r="BI9" s="215"/>
      <c r="BJ9" s="215"/>
      <c r="BK9" s="215"/>
      <c r="BL9" s="215"/>
      <c r="BM9" s="215"/>
      <c r="BN9" s="215"/>
      <c r="BO9" s="215"/>
      <c r="BP9" s="215"/>
      <c r="BQ9" s="221">
        <v>3</v>
      </c>
      <c r="BR9" s="222"/>
      <c r="BS9" s="711"/>
      <c r="BT9" s="712"/>
      <c r="BU9" s="712"/>
      <c r="BV9" s="712"/>
      <c r="BW9" s="712"/>
      <c r="BX9" s="712"/>
      <c r="BY9" s="712"/>
      <c r="BZ9" s="712"/>
      <c r="CA9" s="712"/>
      <c r="CB9" s="712"/>
      <c r="CC9" s="712"/>
      <c r="CD9" s="712"/>
      <c r="CE9" s="712"/>
      <c r="CF9" s="712"/>
      <c r="CG9" s="713"/>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11"/>
      <c r="DW9" s="712"/>
      <c r="DX9" s="712"/>
      <c r="DY9" s="712"/>
      <c r="DZ9" s="780"/>
      <c r="EA9" s="217"/>
    </row>
    <row r="10" spans="1:131" s="218" customFormat="1" ht="26.25" customHeight="1" x14ac:dyDescent="0.15">
      <c r="A10" s="221">
        <v>4</v>
      </c>
      <c r="B10" s="745" t="s">
        <v>378</v>
      </c>
      <c r="C10" s="746"/>
      <c r="D10" s="746"/>
      <c r="E10" s="746"/>
      <c r="F10" s="746"/>
      <c r="G10" s="746"/>
      <c r="H10" s="746"/>
      <c r="I10" s="746"/>
      <c r="J10" s="746"/>
      <c r="K10" s="746"/>
      <c r="L10" s="746"/>
      <c r="M10" s="746"/>
      <c r="N10" s="746"/>
      <c r="O10" s="746"/>
      <c r="P10" s="747"/>
      <c r="Q10" s="748">
        <v>16</v>
      </c>
      <c r="R10" s="749"/>
      <c r="S10" s="749"/>
      <c r="T10" s="749"/>
      <c r="U10" s="749"/>
      <c r="V10" s="749">
        <v>15</v>
      </c>
      <c r="W10" s="749"/>
      <c r="X10" s="749"/>
      <c r="Y10" s="749"/>
      <c r="Z10" s="749"/>
      <c r="AA10" s="749">
        <v>1</v>
      </c>
      <c r="AB10" s="749"/>
      <c r="AC10" s="749"/>
      <c r="AD10" s="749"/>
      <c r="AE10" s="750"/>
      <c r="AF10" s="751">
        <v>1</v>
      </c>
      <c r="AG10" s="752"/>
      <c r="AH10" s="752"/>
      <c r="AI10" s="752"/>
      <c r="AJ10" s="753"/>
      <c r="AK10" s="754">
        <v>10</v>
      </c>
      <c r="AL10" s="755"/>
      <c r="AM10" s="755"/>
      <c r="AN10" s="755"/>
      <c r="AO10" s="755"/>
      <c r="AP10" s="755" t="s">
        <v>552</v>
      </c>
      <c r="AQ10" s="755"/>
      <c r="AR10" s="755"/>
      <c r="AS10" s="755"/>
      <c r="AT10" s="755"/>
      <c r="AU10" s="775"/>
      <c r="AV10" s="775"/>
      <c r="AW10" s="775"/>
      <c r="AX10" s="775"/>
      <c r="AY10" s="776"/>
      <c r="AZ10" s="214"/>
      <c r="BA10" s="214"/>
      <c r="BB10" s="214"/>
      <c r="BC10" s="214"/>
      <c r="BD10" s="214"/>
      <c r="BE10" s="215"/>
      <c r="BF10" s="215"/>
      <c r="BG10" s="215"/>
      <c r="BH10" s="215"/>
      <c r="BI10" s="215"/>
      <c r="BJ10" s="215"/>
      <c r="BK10" s="215"/>
      <c r="BL10" s="215"/>
      <c r="BM10" s="215"/>
      <c r="BN10" s="215"/>
      <c r="BO10" s="215"/>
      <c r="BP10" s="215"/>
      <c r="BQ10" s="221">
        <v>4</v>
      </c>
      <c r="BR10" s="222"/>
      <c r="BS10" s="711"/>
      <c r="BT10" s="712"/>
      <c r="BU10" s="712"/>
      <c r="BV10" s="712"/>
      <c r="BW10" s="712"/>
      <c r="BX10" s="712"/>
      <c r="BY10" s="712"/>
      <c r="BZ10" s="712"/>
      <c r="CA10" s="712"/>
      <c r="CB10" s="712"/>
      <c r="CC10" s="712"/>
      <c r="CD10" s="712"/>
      <c r="CE10" s="712"/>
      <c r="CF10" s="712"/>
      <c r="CG10" s="713"/>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11"/>
      <c r="DW10" s="712"/>
      <c r="DX10" s="712"/>
      <c r="DY10" s="712"/>
      <c r="DZ10" s="780"/>
      <c r="EA10" s="217"/>
    </row>
    <row r="11" spans="1:131" s="218" customFormat="1" ht="26.25" customHeight="1" x14ac:dyDescent="0.15">
      <c r="A11" s="221">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75"/>
      <c r="AV11" s="775"/>
      <c r="AW11" s="775"/>
      <c r="AX11" s="775"/>
      <c r="AY11" s="776"/>
      <c r="AZ11" s="214"/>
      <c r="BA11" s="214"/>
      <c r="BB11" s="214"/>
      <c r="BC11" s="214"/>
      <c r="BD11" s="214"/>
      <c r="BE11" s="215"/>
      <c r="BF11" s="215"/>
      <c r="BG11" s="215"/>
      <c r="BH11" s="215"/>
      <c r="BI11" s="215"/>
      <c r="BJ11" s="215"/>
      <c r="BK11" s="215"/>
      <c r="BL11" s="215"/>
      <c r="BM11" s="215"/>
      <c r="BN11" s="215"/>
      <c r="BO11" s="215"/>
      <c r="BP11" s="215"/>
      <c r="BQ11" s="221">
        <v>5</v>
      </c>
      <c r="BR11" s="222"/>
      <c r="BS11" s="711"/>
      <c r="BT11" s="712"/>
      <c r="BU11" s="712"/>
      <c r="BV11" s="712"/>
      <c r="BW11" s="712"/>
      <c r="BX11" s="712"/>
      <c r="BY11" s="712"/>
      <c r="BZ11" s="712"/>
      <c r="CA11" s="712"/>
      <c r="CB11" s="712"/>
      <c r="CC11" s="712"/>
      <c r="CD11" s="712"/>
      <c r="CE11" s="712"/>
      <c r="CF11" s="712"/>
      <c r="CG11" s="713"/>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11"/>
      <c r="DW11" s="712"/>
      <c r="DX11" s="712"/>
      <c r="DY11" s="712"/>
      <c r="DZ11" s="780"/>
      <c r="EA11" s="217"/>
    </row>
    <row r="12" spans="1:131" s="218" customFormat="1" ht="26.25" customHeight="1" x14ac:dyDescent="0.15">
      <c r="A12" s="221">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75"/>
      <c r="AV12" s="775"/>
      <c r="AW12" s="775"/>
      <c r="AX12" s="775"/>
      <c r="AY12" s="776"/>
      <c r="AZ12" s="214"/>
      <c r="BA12" s="214"/>
      <c r="BB12" s="214"/>
      <c r="BC12" s="214"/>
      <c r="BD12" s="214"/>
      <c r="BE12" s="215"/>
      <c r="BF12" s="215"/>
      <c r="BG12" s="215"/>
      <c r="BH12" s="215"/>
      <c r="BI12" s="215"/>
      <c r="BJ12" s="215"/>
      <c r="BK12" s="215"/>
      <c r="BL12" s="215"/>
      <c r="BM12" s="215"/>
      <c r="BN12" s="215"/>
      <c r="BO12" s="215"/>
      <c r="BP12" s="215"/>
      <c r="BQ12" s="221">
        <v>6</v>
      </c>
      <c r="BR12" s="222"/>
      <c r="BS12" s="711"/>
      <c r="BT12" s="712"/>
      <c r="BU12" s="712"/>
      <c r="BV12" s="712"/>
      <c r="BW12" s="712"/>
      <c r="BX12" s="712"/>
      <c r="BY12" s="712"/>
      <c r="BZ12" s="712"/>
      <c r="CA12" s="712"/>
      <c r="CB12" s="712"/>
      <c r="CC12" s="712"/>
      <c r="CD12" s="712"/>
      <c r="CE12" s="712"/>
      <c r="CF12" s="712"/>
      <c r="CG12" s="713"/>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11"/>
      <c r="DW12" s="712"/>
      <c r="DX12" s="712"/>
      <c r="DY12" s="712"/>
      <c r="DZ12" s="780"/>
      <c r="EA12" s="217"/>
    </row>
    <row r="13" spans="1:131" s="218" customFormat="1" ht="26.25" customHeight="1" x14ac:dyDescent="0.15">
      <c r="A13" s="221">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75"/>
      <c r="AV13" s="775"/>
      <c r="AW13" s="775"/>
      <c r="AX13" s="775"/>
      <c r="AY13" s="776"/>
      <c r="AZ13" s="214"/>
      <c r="BA13" s="214"/>
      <c r="BB13" s="214"/>
      <c r="BC13" s="214"/>
      <c r="BD13" s="214"/>
      <c r="BE13" s="215"/>
      <c r="BF13" s="215"/>
      <c r="BG13" s="215"/>
      <c r="BH13" s="215"/>
      <c r="BI13" s="215"/>
      <c r="BJ13" s="215"/>
      <c r="BK13" s="215"/>
      <c r="BL13" s="215"/>
      <c r="BM13" s="215"/>
      <c r="BN13" s="215"/>
      <c r="BO13" s="215"/>
      <c r="BP13" s="215"/>
      <c r="BQ13" s="221">
        <v>7</v>
      </c>
      <c r="BR13" s="222"/>
      <c r="BS13" s="711"/>
      <c r="BT13" s="712"/>
      <c r="BU13" s="712"/>
      <c r="BV13" s="712"/>
      <c r="BW13" s="712"/>
      <c r="BX13" s="712"/>
      <c r="BY13" s="712"/>
      <c r="BZ13" s="712"/>
      <c r="CA13" s="712"/>
      <c r="CB13" s="712"/>
      <c r="CC13" s="712"/>
      <c r="CD13" s="712"/>
      <c r="CE13" s="712"/>
      <c r="CF13" s="712"/>
      <c r="CG13" s="713"/>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11"/>
      <c r="DW13" s="712"/>
      <c r="DX13" s="712"/>
      <c r="DY13" s="712"/>
      <c r="DZ13" s="780"/>
      <c r="EA13" s="217"/>
    </row>
    <row r="14" spans="1:131" s="218" customFormat="1" ht="26.25" customHeight="1" x14ac:dyDescent="0.15">
      <c r="A14" s="221">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75"/>
      <c r="AV14" s="775"/>
      <c r="AW14" s="775"/>
      <c r="AX14" s="775"/>
      <c r="AY14" s="776"/>
      <c r="AZ14" s="214"/>
      <c r="BA14" s="214"/>
      <c r="BB14" s="214"/>
      <c r="BC14" s="214"/>
      <c r="BD14" s="214"/>
      <c r="BE14" s="215"/>
      <c r="BF14" s="215"/>
      <c r="BG14" s="215"/>
      <c r="BH14" s="215"/>
      <c r="BI14" s="215"/>
      <c r="BJ14" s="215"/>
      <c r="BK14" s="215"/>
      <c r="BL14" s="215"/>
      <c r="BM14" s="215"/>
      <c r="BN14" s="215"/>
      <c r="BO14" s="215"/>
      <c r="BP14" s="215"/>
      <c r="BQ14" s="221">
        <v>8</v>
      </c>
      <c r="BR14" s="222"/>
      <c r="BS14" s="711"/>
      <c r="BT14" s="712"/>
      <c r="BU14" s="712"/>
      <c r="BV14" s="712"/>
      <c r="BW14" s="712"/>
      <c r="BX14" s="712"/>
      <c r="BY14" s="712"/>
      <c r="BZ14" s="712"/>
      <c r="CA14" s="712"/>
      <c r="CB14" s="712"/>
      <c r="CC14" s="712"/>
      <c r="CD14" s="712"/>
      <c r="CE14" s="712"/>
      <c r="CF14" s="712"/>
      <c r="CG14" s="713"/>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11"/>
      <c r="DW14" s="712"/>
      <c r="DX14" s="712"/>
      <c r="DY14" s="712"/>
      <c r="DZ14" s="780"/>
      <c r="EA14" s="217"/>
    </row>
    <row r="15" spans="1:131" s="218" customFormat="1" ht="26.25" customHeight="1" x14ac:dyDescent="0.15">
      <c r="A15" s="221">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75"/>
      <c r="AV15" s="775"/>
      <c r="AW15" s="775"/>
      <c r="AX15" s="775"/>
      <c r="AY15" s="776"/>
      <c r="AZ15" s="214"/>
      <c r="BA15" s="214"/>
      <c r="BB15" s="214"/>
      <c r="BC15" s="214"/>
      <c r="BD15" s="214"/>
      <c r="BE15" s="215"/>
      <c r="BF15" s="215"/>
      <c r="BG15" s="215"/>
      <c r="BH15" s="215"/>
      <c r="BI15" s="215"/>
      <c r="BJ15" s="215"/>
      <c r="BK15" s="215"/>
      <c r="BL15" s="215"/>
      <c r="BM15" s="215"/>
      <c r="BN15" s="215"/>
      <c r="BO15" s="215"/>
      <c r="BP15" s="215"/>
      <c r="BQ15" s="221">
        <v>9</v>
      </c>
      <c r="BR15" s="222"/>
      <c r="BS15" s="711"/>
      <c r="BT15" s="712"/>
      <c r="BU15" s="712"/>
      <c r="BV15" s="712"/>
      <c r="BW15" s="712"/>
      <c r="BX15" s="712"/>
      <c r="BY15" s="712"/>
      <c r="BZ15" s="712"/>
      <c r="CA15" s="712"/>
      <c r="CB15" s="712"/>
      <c r="CC15" s="712"/>
      <c r="CD15" s="712"/>
      <c r="CE15" s="712"/>
      <c r="CF15" s="712"/>
      <c r="CG15" s="713"/>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11"/>
      <c r="DW15" s="712"/>
      <c r="DX15" s="712"/>
      <c r="DY15" s="712"/>
      <c r="DZ15" s="780"/>
      <c r="EA15" s="217"/>
    </row>
    <row r="16" spans="1:131" s="218" customFormat="1" ht="26.25" customHeight="1" x14ac:dyDescent="0.15">
      <c r="A16" s="221">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75"/>
      <c r="AV16" s="775"/>
      <c r="AW16" s="775"/>
      <c r="AX16" s="775"/>
      <c r="AY16" s="776"/>
      <c r="AZ16" s="214"/>
      <c r="BA16" s="214"/>
      <c r="BB16" s="214"/>
      <c r="BC16" s="214"/>
      <c r="BD16" s="214"/>
      <c r="BE16" s="215"/>
      <c r="BF16" s="215"/>
      <c r="BG16" s="215"/>
      <c r="BH16" s="215"/>
      <c r="BI16" s="215"/>
      <c r="BJ16" s="215"/>
      <c r="BK16" s="215"/>
      <c r="BL16" s="215"/>
      <c r="BM16" s="215"/>
      <c r="BN16" s="215"/>
      <c r="BO16" s="215"/>
      <c r="BP16" s="215"/>
      <c r="BQ16" s="221">
        <v>10</v>
      </c>
      <c r="BR16" s="222"/>
      <c r="BS16" s="711"/>
      <c r="BT16" s="712"/>
      <c r="BU16" s="712"/>
      <c r="BV16" s="712"/>
      <c r="BW16" s="712"/>
      <c r="BX16" s="712"/>
      <c r="BY16" s="712"/>
      <c r="BZ16" s="712"/>
      <c r="CA16" s="712"/>
      <c r="CB16" s="712"/>
      <c r="CC16" s="712"/>
      <c r="CD16" s="712"/>
      <c r="CE16" s="712"/>
      <c r="CF16" s="712"/>
      <c r="CG16" s="713"/>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11"/>
      <c r="DW16" s="712"/>
      <c r="DX16" s="712"/>
      <c r="DY16" s="712"/>
      <c r="DZ16" s="780"/>
      <c r="EA16" s="217"/>
    </row>
    <row r="17" spans="1:131" s="218" customFormat="1" ht="26.25" customHeight="1" x14ac:dyDescent="0.15">
      <c r="A17" s="221">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75"/>
      <c r="AV17" s="775"/>
      <c r="AW17" s="775"/>
      <c r="AX17" s="775"/>
      <c r="AY17" s="776"/>
      <c r="AZ17" s="214"/>
      <c r="BA17" s="214"/>
      <c r="BB17" s="214"/>
      <c r="BC17" s="214"/>
      <c r="BD17" s="214"/>
      <c r="BE17" s="215"/>
      <c r="BF17" s="215"/>
      <c r="BG17" s="215"/>
      <c r="BH17" s="215"/>
      <c r="BI17" s="215"/>
      <c r="BJ17" s="215"/>
      <c r="BK17" s="215"/>
      <c r="BL17" s="215"/>
      <c r="BM17" s="215"/>
      <c r="BN17" s="215"/>
      <c r="BO17" s="215"/>
      <c r="BP17" s="215"/>
      <c r="BQ17" s="221">
        <v>11</v>
      </c>
      <c r="BR17" s="222"/>
      <c r="BS17" s="711"/>
      <c r="BT17" s="712"/>
      <c r="BU17" s="712"/>
      <c r="BV17" s="712"/>
      <c r="BW17" s="712"/>
      <c r="BX17" s="712"/>
      <c r="BY17" s="712"/>
      <c r="BZ17" s="712"/>
      <c r="CA17" s="712"/>
      <c r="CB17" s="712"/>
      <c r="CC17" s="712"/>
      <c r="CD17" s="712"/>
      <c r="CE17" s="712"/>
      <c r="CF17" s="712"/>
      <c r="CG17" s="713"/>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11"/>
      <c r="DW17" s="712"/>
      <c r="DX17" s="712"/>
      <c r="DY17" s="712"/>
      <c r="DZ17" s="780"/>
      <c r="EA17" s="217"/>
    </row>
    <row r="18" spans="1:131" s="218" customFormat="1" ht="26.25" customHeight="1" x14ac:dyDescent="0.15">
      <c r="A18" s="221">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75"/>
      <c r="AV18" s="775"/>
      <c r="AW18" s="775"/>
      <c r="AX18" s="775"/>
      <c r="AY18" s="776"/>
      <c r="AZ18" s="214"/>
      <c r="BA18" s="214"/>
      <c r="BB18" s="214"/>
      <c r="BC18" s="214"/>
      <c r="BD18" s="214"/>
      <c r="BE18" s="215"/>
      <c r="BF18" s="215"/>
      <c r="BG18" s="215"/>
      <c r="BH18" s="215"/>
      <c r="BI18" s="215"/>
      <c r="BJ18" s="215"/>
      <c r="BK18" s="215"/>
      <c r="BL18" s="215"/>
      <c r="BM18" s="215"/>
      <c r="BN18" s="215"/>
      <c r="BO18" s="215"/>
      <c r="BP18" s="215"/>
      <c r="BQ18" s="221">
        <v>12</v>
      </c>
      <c r="BR18" s="222"/>
      <c r="BS18" s="711"/>
      <c r="BT18" s="712"/>
      <c r="BU18" s="712"/>
      <c r="BV18" s="712"/>
      <c r="BW18" s="712"/>
      <c r="BX18" s="712"/>
      <c r="BY18" s="712"/>
      <c r="BZ18" s="712"/>
      <c r="CA18" s="712"/>
      <c r="CB18" s="712"/>
      <c r="CC18" s="712"/>
      <c r="CD18" s="712"/>
      <c r="CE18" s="712"/>
      <c r="CF18" s="712"/>
      <c r="CG18" s="713"/>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11"/>
      <c r="DW18" s="712"/>
      <c r="DX18" s="712"/>
      <c r="DY18" s="712"/>
      <c r="DZ18" s="780"/>
      <c r="EA18" s="217"/>
    </row>
    <row r="19" spans="1:131" s="218" customFormat="1" ht="26.25" customHeight="1" x14ac:dyDescent="0.15">
      <c r="A19" s="221">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75"/>
      <c r="AV19" s="775"/>
      <c r="AW19" s="775"/>
      <c r="AX19" s="775"/>
      <c r="AY19" s="776"/>
      <c r="AZ19" s="214"/>
      <c r="BA19" s="214"/>
      <c r="BB19" s="214"/>
      <c r="BC19" s="214"/>
      <c r="BD19" s="214"/>
      <c r="BE19" s="215"/>
      <c r="BF19" s="215"/>
      <c r="BG19" s="215"/>
      <c r="BH19" s="215"/>
      <c r="BI19" s="215"/>
      <c r="BJ19" s="215"/>
      <c r="BK19" s="215"/>
      <c r="BL19" s="215"/>
      <c r="BM19" s="215"/>
      <c r="BN19" s="215"/>
      <c r="BO19" s="215"/>
      <c r="BP19" s="215"/>
      <c r="BQ19" s="221">
        <v>13</v>
      </c>
      <c r="BR19" s="222"/>
      <c r="BS19" s="711"/>
      <c r="BT19" s="712"/>
      <c r="BU19" s="712"/>
      <c r="BV19" s="712"/>
      <c r="BW19" s="712"/>
      <c r="BX19" s="712"/>
      <c r="BY19" s="712"/>
      <c r="BZ19" s="712"/>
      <c r="CA19" s="712"/>
      <c r="CB19" s="712"/>
      <c r="CC19" s="712"/>
      <c r="CD19" s="712"/>
      <c r="CE19" s="712"/>
      <c r="CF19" s="712"/>
      <c r="CG19" s="713"/>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11"/>
      <c r="DW19" s="712"/>
      <c r="DX19" s="712"/>
      <c r="DY19" s="712"/>
      <c r="DZ19" s="780"/>
      <c r="EA19" s="217"/>
    </row>
    <row r="20" spans="1:131" s="218" customFormat="1" ht="26.25" customHeight="1" x14ac:dyDescent="0.15">
      <c r="A20" s="221">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75"/>
      <c r="AV20" s="775"/>
      <c r="AW20" s="775"/>
      <c r="AX20" s="775"/>
      <c r="AY20" s="776"/>
      <c r="AZ20" s="214"/>
      <c r="BA20" s="214"/>
      <c r="BB20" s="214"/>
      <c r="BC20" s="214"/>
      <c r="BD20" s="214"/>
      <c r="BE20" s="215"/>
      <c r="BF20" s="215"/>
      <c r="BG20" s="215"/>
      <c r="BH20" s="215"/>
      <c r="BI20" s="215"/>
      <c r="BJ20" s="215"/>
      <c r="BK20" s="215"/>
      <c r="BL20" s="215"/>
      <c r="BM20" s="215"/>
      <c r="BN20" s="215"/>
      <c r="BO20" s="215"/>
      <c r="BP20" s="215"/>
      <c r="BQ20" s="221">
        <v>14</v>
      </c>
      <c r="BR20" s="222"/>
      <c r="BS20" s="711"/>
      <c r="BT20" s="712"/>
      <c r="BU20" s="712"/>
      <c r="BV20" s="712"/>
      <c r="BW20" s="712"/>
      <c r="BX20" s="712"/>
      <c r="BY20" s="712"/>
      <c r="BZ20" s="712"/>
      <c r="CA20" s="712"/>
      <c r="CB20" s="712"/>
      <c r="CC20" s="712"/>
      <c r="CD20" s="712"/>
      <c r="CE20" s="712"/>
      <c r="CF20" s="712"/>
      <c r="CG20" s="713"/>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11"/>
      <c r="DW20" s="712"/>
      <c r="DX20" s="712"/>
      <c r="DY20" s="712"/>
      <c r="DZ20" s="780"/>
      <c r="EA20" s="217"/>
    </row>
    <row r="21" spans="1:131" s="218" customFormat="1" ht="26.25" customHeight="1" thickBot="1" x14ac:dyDescent="0.2">
      <c r="A21" s="221">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75"/>
      <c r="AV21" s="775"/>
      <c r="AW21" s="775"/>
      <c r="AX21" s="775"/>
      <c r="AY21" s="776"/>
      <c r="AZ21" s="214"/>
      <c r="BA21" s="214"/>
      <c r="BB21" s="214"/>
      <c r="BC21" s="214"/>
      <c r="BD21" s="214"/>
      <c r="BE21" s="215"/>
      <c r="BF21" s="215"/>
      <c r="BG21" s="215"/>
      <c r="BH21" s="215"/>
      <c r="BI21" s="215"/>
      <c r="BJ21" s="215"/>
      <c r="BK21" s="215"/>
      <c r="BL21" s="215"/>
      <c r="BM21" s="215"/>
      <c r="BN21" s="215"/>
      <c r="BO21" s="215"/>
      <c r="BP21" s="215"/>
      <c r="BQ21" s="221">
        <v>15</v>
      </c>
      <c r="BR21" s="222"/>
      <c r="BS21" s="711"/>
      <c r="BT21" s="712"/>
      <c r="BU21" s="712"/>
      <c r="BV21" s="712"/>
      <c r="BW21" s="712"/>
      <c r="BX21" s="712"/>
      <c r="BY21" s="712"/>
      <c r="BZ21" s="712"/>
      <c r="CA21" s="712"/>
      <c r="CB21" s="712"/>
      <c r="CC21" s="712"/>
      <c r="CD21" s="712"/>
      <c r="CE21" s="712"/>
      <c r="CF21" s="712"/>
      <c r="CG21" s="713"/>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11"/>
      <c r="DW21" s="712"/>
      <c r="DX21" s="712"/>
      <c r="DY21" s="712"/>
      <c r="DZ21" s="780"/>
      <c r="EA21" s="217"/>
    </row>
    <row r="22" spans="1:131" s="218" customFormat="1" ht="26.25" customHeight="1" x14ac:dyDescent="0.15">
      <c r="A22" s="221">
        <v>16</v>
      </c>
      <c r="B22" s="745"/>
      <c r="C22" s="746"/>
      <c r="D22" s="746"/>
      <c r="E22" s="746"/>
      <c r="F22" s="746"/>
      <c r="G22" s="746"/>
      <c r="H22" s="746"/>
      <c r="I22" s="746"/>
      <c r="J22" s="746"/>
      <c r="K22" s="746"/>
      <c r="L22" s="746"/>
      <c r="M22" s="746"/>
      <c r="N22" s="746"/>
      <c r="O22" s="746"/>
      <c r="P22" s="747"/>
      <c r="Q22" s="791"/>
      <c r="R22" s="792"/>
      <c r="S22" s="792"/>
      <c r="T22" s="792"/>
      <c r="U22" s="792"/>
      <c r="V22" s="792"/>
      <c r="W22" s="792"/>
      <c r="X22" s="792"/>
      <c r="Y22" s="792"/>
      <c r="Z22" s="792"/>
      <c r="AA22" s="792"/>
      <c r="AB22" s="792"/>
      <c r="AC22" s="792"/>
      <c r="AD22" s="792"/>
      <c r="AE22" s="793"/>
      <c r="AF22" s="751"/>
      <c r="AG22" s="752"/>
      <c r="AH22" s="752"/>
      <c r="AI22" s="752"/>
      <c r="AJ22" s="753"/>
      <c r="AK22" s="794"/>
      <c r="AL22" s="795"/>
      <c r="AM22" s="795"/>
      <c r="AN22" s="795"/>
      <c r="AO22" s="795"/>
      <c r="AP22" s="795"/>
      <c r="AQ22" s="795"/>
      <c r="AR22" s="795"/>
      <c r="AS22" s="795"/>
      <c r="AT22" s="795"/>
      <c r="AU22" s="796"/>
      <c r="AV22" s="796"/>
      <c r="AW22" s="796"/>
      <c r="AX22" s="796"/>
      <c r="AY22" s="797"/>
      <c r="AZ22" s="798" t="s">
        <v>379</v>
      </c>
      <c r="BA22" s="798"/>
      <c r="BB22" s="798"/>
      <c r="BC22" s="798"/>
      <c r="BD22" s="799"/>
      <c r="BE22" s="215"/>
      <c r="BF22" s="215"/>
      <c r="BG22" s="215"/>
      <c r="BH22" s="215"/>
      <c r="BI22" s="215"/>
      <c r="BJ22" s="215"/>
      <c r="BK22" s="215"/>
      <c r="BL22" s="215"/>
      <c r="BM22" s="215"/>
      <c r="BN22" s="215"/>
      <c r="BO22" s="215"/>
      <c r="BP22" s="215"/>
      <c r="BQ22" s="221">
        <v>16</v>
      </c>
      <c r="BR22" s="222"/>
      <c r="BS22" s="711"/>
      <c r="BT22" s="712"/>
      <c r="BU22" s="712"/>
      <c r="BV22" s="712"/>
      <c r="BW22" s="712"/>
      <c r="BX22" s="712"/>
      <c r="BY22" s="712"/>
      <c r="BZ22" s="712"/>
      <c r="CA22" s="712"/>
      <c r="CB22" s="712"/>
      <c r="CC22" s="712"/>
      <c r="CD22" s="712"/>
      <c r="CE22" s="712"/>
      <c r="CF22" s="712"/>
      <c r="CG22" s="713"/>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11"/>
      <c r="DW22" s="712"/>
      <c r="DX22" s="712"/>
      <c r="DY22" s="712"/>
      <c r="DZ22" s="780"/>
      <c r="EA22" s="217"/>
    </row>
    <row r="23" spans="1:131" s="218" customFormat="1" ht="26.25" customHeight="1" thickBot="1" x14ac:dyDescent="0.2">
      <c r="A23" s="223" t="s">
        <v>380</v>
      </c>
      <c r="B23" s="781" t="s">
        <v>381</v>
      </c>
      <c r="C23" s="782"/>
      <c r="D23" s="782"/>
      <c r="E23" s="782"/>
      <c r="F23" s="782"/>
      <c r="G23" s="782"/>
      <c r="H23" s="782"/>
      <c r="I23" s="782"/>
      <c r="J23" s="782"/>
      <c r="K23" s="782"/>
      <c r="L23" s="782"/>
      <c r="M23" s="782"/>
      <c r="N23" s="782"/>
      <c r="O23" s="782"/>
      <c r="P23" s="783"/>
      <c r="Q23" s="784">
        <v>2720</v>
      </c>
      <c r="R23" s="785"/>
      <c r="S23" s="785"/>
      <c r="T23" s="785"/>
      <c r="U23" s="785"/>
      <c r="V23" s="785">
        <v>2623</v>
      </c>
      <c r="W23" s="785"/>
      <c r="X23" s="785"/>
      <c r="Y23" s="785"/>
      <c r="Z23" s="785"/>
      <c r="AA23" s="785">
        <v>96</v>
      </c>
      <c r="AB23" s="785"/>
      <c r="AC23" s="785"/>
      <c r="AD23" s="785"/>
      <c r="AE23" s="786"/>
      <c r="AF23" s="787">
        <v>92</v>
      </c>
      <c r="AG23" s="785"/>
      <c r="AH23" s="785"/>
      <c r="AI23" s="785"/>
      <c r="AJ23" s="788"/>
      <c r="AK23" s="789"/>
      <c r="AL23" s="790"/>
      <c r="AM23" s="790"/>
      <c r="AN23" s="790"/>
      <c r="AO23" s="790"/>
      <c r="AP23" s="785">
        <v>2195</v>
      </c>
      <c r="AQ23" s="785"/>
      <c r="AR23" s="785"/>
      <c r="AS23" s="785"/>
      <c r="AT23" s="785"/>
      <c r="AU23" s="801"/>
      <c r="AV23" s="801"/>
      <c r="AW23" s="801"/>
      <c r="AX23" s="801"/>
      <c r="AY23" s="802"/>
      <c r="AZ23" s="803" t="s">
        <v>122</v>
      </c>
      <c r="BA23" s="804"/>
      <c r="BB23" s="804"/>
      <c r="BC23" s="804"/>
      <c r="BD23" s="805"/>
      <c r="BE23" s="215"/>
      <c r="BF23" s="215"/>
      <c r="BG23" s="215"/>
      <c r="BH23" s="215"/>
      <c r="BI23" s="215"/>
      <c r="BJ23" s="215"/>
      <c r="BK23" s="215"/>
      <c r="BL23" s="215"/>
      <c r="BM23" s="215"/>
      <c r="BN23" s="215"/>
      <c r="BO23" s="215"/>
      <c r="BP23" s="215"/>
      <c r="BQ23" s="221">
        <v>17</v>
      </c>
      <c r="BR23" s="222"/>
      <c r="BS23" s="711"/>
      <c r="BT23" s="712"/>
      <c r="BU23" s="712"/>
      <c r="BV23" s="712"/>
      <c r="BW23" s="712"/>
      <c r="BX23" s="712"/>
      <c r="BY23" s="712"/>
      <c r="BZ23" s="712"/>
      <c r="CA23" s="712"/>
      <c r="CB23" s="712"/>
      <c r="CC23" s="712"/>
      <c r="CD23" s="712"/>
      <c r="CE23" s="712"/>
      <c r="CF23" s="712"/>
      <c r="CG23" s="713"/>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11"/>
      <c r="DW23" s="712"/>
      <c r="DX23" s="712"/>
      <c r="DY23" s="712"/>
      <c r="DZ23" s="780"/>
      <c r="EA23" s="217"/>
    </row>
    <row r="24" spans="1:131" s="218" customFormat="1" ht="26.25" customHeight="1" x14ac:dyDescent="0.15">
      <c r="A24" s="800" t="s">
        <v>382</v>
      </c>
      <c r="B24" s="800"/>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800"/>
      <c r="AM24" s="800"/>
      <c r="AN24" s="800"/>
      <c r="AO24" s="800"/>
      <c r="AP24" s="800"/>
      <c r="AQ24" s="800"/>
      <c r="AR24" s="800"/>
      <c r="AS24" s="800"/>
      <c r="AT24" s="800"/>
      <c r="AU24" s="800"/>
      <c r="AV24" s="800"/>
      <c r="AW24" s="800"/>
      <c r="AX24" s="800"/>
      <c r="AY24" s="800"/>
      <c r="AZ24" s="214"/>
      <c r="BA24" s="214"/>
      <c r="BB24" s="214"/>
      <c r="BC24" s="214"/>
      <c r="BD24" s="214"/>
      <c r="BE24" s="215"/>
      <c r="BF24" s="215"/>
      <c r="BG24" s="215"/>
      <c r="BH24" s="215"/>
      <c r="BI24" s="215"/>
      <c r="BJ24" s="215"/>
      <c r="BK24" s="215"/>
      <c r="BL24" s="215"/>
      <c r="BM24" s="215"/>
      <c r="BN24" s="215"/>
      <c r="BO24" s="215"/>
      <c r="BP24" s="215"/>
      <c r="BQ24" s="221">
        <v>18</v>
      </c>
      <c r="BR24" s="222"/>
      <c r="BS24" s="711"/>
      <c r="BT24" s="712"/>
      <c r="BU24" s="712"/>
      <c r="BV24" s="712"/>
      <c r="BW24" s="712"/>
      <c r="BX24" s="712"/>
      <c r="BY24" s="712"/>
      <c r="BZ24" s="712"/>
      <c r="CA24" s="712"/>
      <c r="CB24" s="712"/>
      <c r="CC24" s="712"/>
      <c r="CD24" s="712"/>
      <c r="CE24" s="712"/>
      <c r="CF24" s="712"/>
      <c r="CG24" s="713"/>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11"/>
      <c r="DW24" s="712"/>
      <c r="DX24" s="712"/>
      <c r="DY24" s="712"/>
      <c r="DZ24" s="780"/>
      <c r="EA24" s="217"/>
    </row>
    <row r="25" spans="1:131" ht="26.25" customHeight="1" thickBot="1" x14ac:dyDescent="0.2">
      <c r="A25" s="732" t="s">
        <v>383</v>
      </c>
      <c r="B25" s="732"/>
      <c r="C25" s="732"/>
      <c r="D25" s="732"/>
      <c r="E25" s="732"/>
      <c r="F25" s="732"/>
      <c r="G25" s="732"/>
      <c r="H25" s="732"/>
      <c r="I25" s="732"/>
      <c r="J25" s="732"/>
      <c r="K25" s="732"/>
      <c r="L25" s="732"/>
      <c r="M25" s="732"/>
      <c r="N25" s="732"/>
      <c r="O25" s="732"/>
      <c r="P25" s="732"/>
      <c r="Q25" s="732"/>
      <c r="R25" s="732"/>
      <c r="S25" s="732"/>
      <c r="T25" s="732"/>
      <c r="U25" s="732"/>
      <c r="V25" s="732"/>
      <c r="W25" s="732"/>
      <c r="X25" s="732"/>
      <c r="Y25" s="732"/>
      <c r="Z25" s="732"/>
      <c r="AA25" s="732"/>
      <c r="AB25" s="732"/>
      <c r="AC25" s="732"/>
      <c r="AD25" s="732"/>
      <c r="AE25" s="732"/>
      <c r="AF25" s="732"/>
      <c r="AG25" s="732"/>
      <c r="AH25" s="732"/>
      <c r="AI25" s="732"/>
      <c r="AJ25" s="732"/>
      <c r="AK25" s="732"/>
      <c r="AL25" s="732"/>
      <c r="AM25" s="732"/>
      <c r="AN25" s="732"/>
      <c r="AO25" s="732"/>
      <c r="AP25" s="732"/>
      <c r="AQ25" s="732"/>
      <c r="AR25" s="732"/>
      <c r="AS25" s="732"/>
      <c r="AT25" s="732"/>
      <c r="AU25" s="732"/>
      <c r="AV25" s="732"/>
      <c r="AW25" s="732"/>
      <c r="AX25" s="732"/>
      <c r="AY25" s="732"/>
      <c r="AZ25" s="732"/>
      <c r="BA25" s="732"/>
      <c r="BB25" s="732"/>
      <c r="BC25" s="732"/>
      <c r="BD25" s="732"/>
      <c r="BE25" s="732"/>
      <c r="BF25" s="732"/>
      <c r="BG25" s="732"/>
      <c r="BH25" s="732"/>
      <c r="BI25" s="732"/>
      <c r="BJ25" s="214"/>
      <c r="BK25" s="214"/>
      <c r="BL25" s="214"/>
      <c r="BM25" s="214"/>
      <c r="BN25" s="214"/>
      <c r="BO25" s="224"/>
      <c r="BP25" s="224"/>
      <c r="BQ25" s="221">
        <v>19</v>
      </c>
      <c r="BR25" s="222"/>
      <c r="BS25" s="711"/>
      <c r="BT25" s="712"/>
      <c r="BU25" s="712"/>
      <c r="BV25" s="712"/>
      <c r="BW25" s="712"/>
      <c r="BX25" s="712"/>
      <c r="BY25" s="712"/>
      <c r="BZ25" s="712"/>
      <c r="CA25" s="712"/>
      <c r="CB25" s="712"/>
      <c r="CC25" s="712"/>
      <c r="CD25" s="712"/>
      <c r="CE25" s="712"/>
      <c r="CF25" s="712"/>
      <c r="CG25" s="713"/>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11"/>
      <c r="DW25" s="712"/>
      <c r="DX25" s="712"/>
      <c r="DY25" s="712"/>
      <c r="DZ25" s="780"/>
      <c r="EA25" s="212"/>
    </row>
    <row r="26" spans="1:131" ht="26.25" customHeight="1" x14ac:dyDescent="0.15">
      <c r="A26" s="722" t="s">
        <v>358</v>
      </c>
      <c r="B26" s="723"/>
      <c r="C26" s="723"/>
      <c r="D26" s="723"/>
      <c r="E26" s="723"/>
      <c r="F26" s="723"/>
      <c r="G26" s="723"/>
      <c r="H26" s="723"/>
      <c r="I26" s="723"/>
      <c r="J26" s="723"/>
      <c r="K26" s="723"/>
      <c r="L26" s="723"/>
      <c r="M26" s="723"/>
      <c r="N26" s="723"/>
      <c r="O26" s="723"/>
      <c r="P26" s="724"/>
      <c r="Q26" s="718" t="s">
        <v>384</v>
      </c>
      <c r="R26" s="714"/>
      <c r="S26" s="714"/>
      <c r="T26" s="714"/>
      <c r="U26" s="715"/>
      <c r="V26" s="718" t="s">
        <v>385</v>
      </c>
      <c r="W26" s="714"/>
      <c r="X26" s="714"/>
      <c r="Y26" s="714"/>
      <c r="Z26" s="715"/>
      <c r="AA26" s="718" t="s">
        <v>386</v>
      </c>
      <c r="AB26" s="714"/>
      <c r="AC26" s="714"/>
      <c r="AD26" s="714"/>
      <c r="AE26" s="714"/>
      <c r="AF26" s="806" t="s">
        <v>387</v>
      </c>
      <c r="AG26" s="807"/>
      <c r="AH26" s="807"/>
      <c r="AI26" s="807"/>
      <c r="AJ26" s="808"/>
      <c r="AK26" s="714" t="s">
        <v>388</v>
      </c>
      <c r="AL26" s="714"/>
      <c r="AM26" s="714"/>
      <c r="AN26" s="714"/>
      <c r="AO26" s="715"/>
      <c r="AP26" s="718" t="s">
        <v>389</v>
      </c>
      <c r="AQ26" s="714"/>
      <c r="AR26" s="714"/>
      <c r="AS26" s="714"/>
      <c r="AT26" s="715"/>
      <c r="AU26" s="718" t="s">
        <v>390</v>
      </c>
      <c r="AV26" s="714"/>
      <c r="AW26" s="714"/>
      <c r="AX26" s="714"/>
      <c r="AY26" s="715"/>
      <c r="AZ26" s="718" t="s">
        <v>391</v>
      </c>
      <c r="BA26" s="714"/>
      <c r="BB26" s="714"/>
      <c r="BC26" s="714"/>
      <c r="BD26" s="715"/>
      <c r="BE26" s="718" t="s">
        <v>365</v>
      </c>
      <c r="BF26" s="714"/>
      <c r="BG26" s="714"/>
      <c r="BH26" s="714"/>
      <c r="BI26" s="720"/>
      <c r="BJ26" s="214"/>
      <c r="BK26" s="214"/>
      <c r="BL26" s="214"/>
      <c r="BM26" s="214"/>
      <c r="BN26" s="214"/>
      <c r="BO26" s="224"/>
      <c r="BP26" s="224"/>
      <c r="BQ26" s="221">
        <v>20</v>
      </c>
      <c r="BR26" s="222"/>
      <c r="BS26" s="711"/>
      <c r="BT26" s="712"/>
      <c r="BU26" s="712"/>
      <c r="BV26" s="712"/>
      <c r="BW26" s="712"/>
      <c r="BX26" s="712"/>
      <c r="BY26" s="712"/>
      <c r="BZ26" s="712"/>
      <c r="CA26" s="712"/>
      <c r="CB26" s="712"/>
      <c r="CC26" s="712"/>
      <c r="CD26" s="712"/>
      <c r="CE26" s="712"/>
      <c r="CF26" s="712"/>
      <c r="CG26" s="713"/>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11"/>
      <c r="DW26" s="712"/>
      <c r="DX26" s="712"/>
      <c r="DY26" s="712"/>
      <c r="DZ26" s="780"/>
      <c r="EA26" s="212"/>
    </row>
    <row r="27" spans="1:131" ht="26.25" customHeight="1" thickBot="1" x14ac:dyDescent="0.2">
      <c r="A27" s="725"/>
      <c r="B27" s="726"/>
      <c r="C27" s="726"/>
      <c r="D27" s="726"/>
      <c r="E27" s="726"/>
      <c r="F27" s="726"/>
      <c r="G27" s="726"/>
      <c r="H27" s="726"/>
      <c r="I27" s="726"/>
      <c r="J27" s="726"/>
      <c r="K27" s="726"/>
      <c r="L27" s="726"/>
      <c r="M27" s="726"/>
      <c r="N27" s="726"/>
      <c r="O27" s="726"/>
      <c r="P27" s="727"/>
      <c r="Q27" s="719"/>
      <c r="R27" s="716"/>
      <c r="S27" s="716"/>
      <c r="T27" s="716"/>
      <c r="U27" s="717"/>
      <c r="V27" s="719"/>
      <c r="W27" s="716"/>
      <c r="X27" s="716"/>
      <c r="Y27" s="716"/>
      <c r="Z27" s="717"/>
      <c r="AA27" s="719"/>
      <c r="AB27" s="716"/>
      <c r="AC27" s="716"/>
      <c r="AD27" s="716"/>
      <c r="AE27" s="716"/>
      <c r="AF27" s="809"/>
      <c r="AG27" s="810"/>
      <c r="AH27" s="810"/>
      <c r="AI27" s="810"/>
      <c r="AJ27" s="811"/>
      <c r="AK27" s="716"/>
      <c r="AL27" s="716"/>
      <c r="AM27" s="716"/>
      <c r="AN27" s="716"/>
      <c r="AO27" s="717"/>
      <c r="AP27" s="719"/>
      <c r="AQ27" s="716"/>
      <c r="AR27" s="716"/>
      <c r="AS27" s="716"/>
      <c r="AT27" s="717"/>
      <c r="AU27" s="719"/>
      <c r="AV27" s="716"/>
      <c r="AW27" s="716"/>
      <c r="AX27" s="716"/>
      <c r="AY27" s="717"/>
      <c r="AZ27" s="719"/>
      <c r="BA27" s="716"/>
      <c r="BB27" s="716"/>
      <c r="BC27" s="716"/>
      <c r="BD27" s="717"/>
      <c r="BE27" s="719"/>
      <c r="BF27" s="716"/>
      <c r="BG27" s="716"/>
      <c r="BH27" s="716"/>
      <c r="BI27" s="721"/>
      <c r="BJ27" s="214"/>
      <c r="BK27" s="214"/>
      <c r="BL27" s="214"/>
      <c r="BM27" s="214"/>
      <c r="BN27" s="214"/>
      <c r="BO27" s="224"/>
      <c r="BP27" s="224"/>
      <c r="BQ27" s="221">
        <v>21</v>
      </c>
      <c r="BR27" s="222"/>
      <c r="BS27" s="711"/>
      <c r="BT27" s="712"/>
      <c r="BU27" s="712"/>
      <c r="BV27" s="712"/>
      <c r="BW27" s="712"/>
      <c r="BX27" s="712"/>
      <c r="BY27" s="712"/>
      <c r="BZ27" s="712"/>
      <c r="CA27" s="712"/>
      <c r="CB27" s="712"/>
      <c r="CC27" s="712"/>
      <c r="CD27" s="712"/>
      <c r="CE27" s="712"/>
      <c r="CF27" s="712"/>
      <c r="CG27" s="713"/>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11"/>
      <c r="DW27" s="712"/>
      <c r="DX27" s="712"/>
      <c r="DY27" s="712"/>
      <c r="DZ27" s="780"/>
      <c r="EA27" s="212"/>
    </row>
    <row r="28" spans="1:131" ht="26.25" customHeight="1" thickTop="1" x14ac:dyDescent="0.15">
      <c r="A28" s="225">
        <v>1</v>
      </c>
      <c r="B28" s="756" t="s">
        <v>392</v>
      </c>
      <c r="C28" s="757"/>
      <c r="D28" s="757"/>
      <c r="E28" s="757"/>
      <c r="F28" s="757"/>
      <c r="G28" s="757"/>
      <c r="H28" s="757"/>
      <c r="I28" s="757"/>
      <c r="J28" s="757"/>
      <c r="K28" s="757"/>
      <c r="L28" s="757"/>
      <c r="M28" s="757"/>
      <c r="N28" s="757"/>
      <c r="O28" s="757"/>
      <c r="P28" s="758"/>
      <c r="Q28" s="814">
        <v>279</v>
      </c>
      <c r="R28" s="815"/>
      <c r="S28" s="815"/>
      <c r="T28" s="815"/>
      <c r="U28" s="815"/>
      <c r="V28" s="815">
        <v>276</v>
      </c>
      <c r="W28" s="815"/>
      <c r="X28" s="815"/>
      <c r="Y28" s="815"/>
      <c r="Z28" s="815"/>
      <c r="AA28" s="815">
        <v>3</v>
      </c>
      <c r="AB28" s="815"/>
      <c r="AC28" s="815"/>
      <c r="AD28" s="815"/>
      <c r="AE28" s="816"/>
      <c r="AF28" s="817">
        <v>3</v>
      </c>
      <c r="AG28" s="815"/>
      <c r="AH28" s="815"/>
      <c r="AI28" s="815"/>
      <c r="AJ28" s="818"/>
      <c r="AK28" s="819">
        <v>64</v>
      </c>
      <c r="AL28" s="820"/>
      <c r="AM28" s="820"/>
      <c r="AN28" s="820"/>
      <c r="AO28" s="820"/>
      <c r="AP28" s="820" t="s">
        <v>552</v>
      </c>
      <c r="AQ28" s="820"/>
      <c r="AR28" s="820"/>
      <c r="AS28" s="820"/>
      <c r="AT28" s="820"/>
      <c r="AU28" s="820" t="s">
        <v>552</v>
      </c>
      <c r="AV28" s="820"/>
      <c r="AW28" s="820"/>
      <c r="AX28" s="820"/>
      <c r="AY28" s="820"/>
      <c r="AZ28" s="821" t="s">
        <v>552</v>
      </c>
      <c r="BA28" s="821"/>
      <c r="BB28" s="821"/>
      <c r="BC28" s="821"/>
      <c r="BD28" s="821"/>
      <c r="BE28" s="812"/>
      <c r="BF28" s="812"/>
      <c r="BG28" s="812"/>
      <c r="BH28" s="812"/>
      <c r="BI28" s="813"/>
      <c r="BJ28" s="214"/>
      <c r="BK28" s="214"/>
      <c r="BL28" s="214"/>
      <c r="BM28" s="214"/>
      <c r="BN28" s="214"/>
      <c r="BO28" s="224"/>
      <c r="BP28" s="224"/>
      <c r="BQ28" s="221">
        <v>22</v>
      </c>
      <c r="BR28" s="222"/>
      <c r="BS28" s="711"/>
      <c r="BT28" s="712"/>
      <c r="BU28" s="712"/>
      <c r="BV28" s="712"/>
      <c r="BW28" s="712"/>
      <c r="BX28" s="712"/>
      <c r="BY28" s="712"/>
      <c r="BZ28" s="712"/>
      <c r="CA28" s="712"/>
      <c r="CB28" s="712"/>
      <c r="CC28" s="712"/>
      <c r="CD28" s="712"/>
      <c r="CE28" s="712"/>
      <c r="CF28" s="712"/>
      <c r="CG28" s="713"/>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11"/>
      <c r="DW28" s="712"/>
      <c r="DX28" s="712"/>
      <c r="DY28" s="712"/>
      <c r="DZ28" s="780"/>
      <c r="EA28" s="212"/>
    </row>
    <row r="29" spans="1:131" ht="26.25" customHeight="1" x14ac:dyDescent="0.15">
      <c r="A29" s="225">
        <v>2</v>
      </c>
      <c r="B29" s="745" t="s">
        <v>393</v>
      </c>
      <c r="C29" s="746"/>
      <c r="D29" s="746"/>
      <c r="E29" s="746"/>
      <c r="F29" s="746"/>
      <c r="G29" s="746"/>
      <c r="H29" s="746"/>
      <c r="I29" s="746"/>
      <c r="J29" s="746"/>
      <c r="K29" s="746"/>
      <c r="L29" s="746"/>
      <c r="M29" s="746"/>
      <c r="N29" s="746"/>
      <c r="O29" s="746"/>
      <c r="P29" s="747"/>
      <c r="Q29" s="748">
        <v>297</v>
      </c>
      <c r="R29" s="749"/>
      <c r="S29" s="749"/>
      <c r="T29" s="749"/>
      <c r="U29" s="749"/>
      <c r="V29" s="749">
        <v>277</v>
      </c>
      <c r="W29" s="749"/>
      <c r="X29" s="749"/>
      <c r="Y29" s="749"/>
      <c r="Z29" s="749"/>
      <c r="AA29" s="749">
        <v>20</v>
      </c>
      <c r="AB29" s="749"/>
      <c r="AC29" s="749"/>
      <c r="AD29" s="749"/>
      <c r="AE29" s="750"/>
      <c r="AF29" s="751">
        <v>20</v>
      </c>
      <c r="AG29" s="752"/>
      <c r="AH29" s="752"/>
      <c r="AI29" s="752"/>
      <c r="AJ29" s="753"/>
      <c r="AK29" s="826">
        <v>55</v>
      </c>
      <c r="AL29" s="822"/>
      <c r="AM29" s="822"/>
      <c r="AN29" s="822"/>
      <c r="AO29" s="822"/>
      <c r="AP29" s="822" t="s">
        <v>552</v>
      </c>
      <c r="AQ29" s="822"/>
      <c r="AR29" s="822"/>
      <c r="AS29" s="822"/>
      <c r="AT29" s="822"/>
      <c r="AU29" s="822" t="s">
        <v>552</v>
      </c>
      <c r="AV29" s="822"/>
      <c r="AW29" s="822"/>
      <c r="AX29" s="822"/>
      <c r="AY29" s="822"/>
      <c r="AZ29" s="823" t="s">
        <v>552</v>
      </c>
      <c r="BA29" s="823"/>
      <c r="BB29" s="823"/>
      <c r="BC29" s="823"/>
      <c r="BD29" s="823"/>
      <c r="BE29" s="824"/>
      <c r="BF29" s="824"/>
      <c r="BG29" s="824"/>
      <c r="BH29" s="824"/>
      <c r="BI29" s="825"/>
      <c r="BJ29" s="214"/>
      <c r="BK29" s="214"/>
      <c r="BL29" s="214"/>
      <c r="BM29" s="214"/>
      <c r="BN29" s="214"/>
      <c r="BO29" s="224"/>
      <c r="BP29" s="224"/>
      <c r="BQ29" s="221">
        <v>23</v>
      </c>
      <c r="BR29" s="222"/>
      <c r="BS29" s="711"/>
      <c r="BT29" s="712"/>
      <c r="BU29" s="712"/>
      <c r="BV29" s="712"/>
      <c r="BW29" s="712"/>
      <c r="BX29" s="712"/>
      <c r="BY29" s="712"/>
      <c r="BZ29" s="712"/>
      <c r="CA29" s="712"/>
      <c r="CB29" s="712"/>
      <c r="CC29" s="712"/>
      <c r="CD29" s="712"/>
      <c r="CE29" s="712"/>
      <c r="CF29" s="712"/>
      <c r="CG29" s="713"/>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11"/>
      <c r="DW29" s="712"/>
      <c r="DX29" s="712"/>
      <c r="DY29" s="712"/>
      <c r="DZ29" s="780"/>
      <c r="EA29" s="212"/>
    </row>
    <row r="30" spans="1:131" ht="26.25" customHeight="1" x14ac:dyDescent="0.15">
      <c r="A30" s="225">
        <v>3</v>
      </c>
      <c r="B30" s="745" t="s">
        <v>394</v>
      </c>
      <c r="C30" s="746"/>
      <c r="D30" s="746"/>
      <c r="E30" s="746"/>
      <c r="F30" s="746"/>
      <c r="G30" s="746"/>
      <c r="H30" s="746"/>
      <c r="I30" s="746"/>
      <c r="J30" s="746"/>
      <c r="K30" s="746"/>
      <c r="L30" s="746"/>
      <c r="M30" s="746"/>
      <c r="N30" s="746"/>
      <c r="O30" s="746"/>
      <c r="P30" s="747"/>
      <c r="Q30" s="748">
        <v>23</v>
      </c>
      <c r="R30" s="749"/>
      <c r="S30" s="749"/>
      <c r="T30" s="749"/>
      <c r="U30" s="749"/>
      <c r="V30" s="749">
        <v>23</v>
      </c>
      <c r="W30" s="749"/>
      <c r="X30" s="749"/>
      <c r="Y30" s="749"/>
      <c r="Z30" s="749"/>
      <c r="AA30" s="749">
        <v>1</v>
      </c>
      <c r="AB30" s="749"/>
      <c r="AC30" s="749"/>
      <c r="AD30" s="749"/>
      <c r="AE30" s="750"/>
      <c r="AF30" s="751">
        <v>1</v>
      </c>
      <c r="AG30" s="752"/>
      <c r="AH30" s="752"/>
      <c r="AI30" s="752"/>
      <c r="AJ30" s="753"/>
      <c r="AK30" s="826">
        <v>9</v>
      </c>
      <c r="AL30" s="822"/>
      <c r="AM30" s="822"/>
      <c r="AN30" s="822"/>
      <c r="AO30" s="822"/>
      <c r="AP30" s="822" t="s">
        <v>552</v>
      </c>
      <c r="AQ30" s="822"/>
      <c r="AR30" s="822"/>
      <c r="AS30" s="822"/>
      <c r="AT30" s="822"/>
      <c r="AU30" s="822" t="s">
        <v>552</v>
      </c>
      <c r="AV30" s="822"/>
      <c r="AW30" s="822"/>
      <c r="AX30" s="822"/>
      <c r="AY30" s="822"/>
      <c r="AZ30" s="823" t="s">
        <v>552</v>
      </c>
      <c r="BA30" s="823"/>
      <c r="BB30" s="823"/>
      <c r="BC30" s="823"/>
      <c r="BD30" s="823"/>
      <c r="BE30" s="824"/>
      <c r="BF30" s="824"/>
      <c r="BG30" s="824"/>
      <c r="BH30" s="824"/>
      <c r="BI30" s="825"/>
      <c r="BJ30" s="214"/>
      <c r="BK30" s="214"/>
      <c r="BL30" s="214"/>
      <c r="BM30" s="214"/>
      <c r="BN30" s="214"/>
      <c r="BO30" s="224"/>
      <c r="BP30" s="224"/>
      <c r="BQ30" s="221">
        <v>24</v>
      </c>
      <c r="BR30" s="222"/>
      <c r="BS30" s="711"/>
      <c r="BT30" s="712"/>
      <c r="BU30" s="712"/>
      <c r="BV30" s="712"/>
      <c r="BW30" s="712"/>
      <c r="BX30" s="712"/>
      <c r="BY30" s="712"/>
      <c r="BZ30" s="712"/>
      <c r="CA30" s="712"/>
      <c r="CB30" s="712"/>
      <c r="CC30" s="712"/>
      <c r="CD30" s="712"/>
      <c r="CE30" s="712"/>
      <c r="CF30" s="712"/>
      <c r="CG30" s="713"/>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11"/>
      <c r="DW30" s="712"/>
      <c r="DX30" s="712"/>
      <c r="DY30" s="712"/>
      <c r="DZ30" s="780"/>
      <c r="EA30" s="212"/>
    </row>
    <row r="31" spans="1:131" ht="26.25" customHeight="1" x14ac:dyDescent="0.15">
      <c r="A31" s="225">
        <v>4</v>
      </c>
      <c r="B31" s="745" t="s">
        <v>395</v>
      </c>
      <c r="C31" s="746"/>
      <c r="D31" s="746"/>
      <c r="E31" s="746"/>
      <c r="F31" s="746"/>
      <c r="G31" s="746"/>
      <c r="H31" s="746"/>
      <c r="I31" s="746"/>
      <c r="J31" s="746"/>
      <c r="K31" s="746"/>
      <c r="L31" s="746"/>
      <c r="M31" s="746"/>
      <c r="N31" s="746"/>
      <c r="O31" s="746"/>
      <c r="P31" s="747"/>
      <c r="Q31" s="748">
        <v>96</v>
      </c>
      <c r="R31" s="749"/>
      <c r="S31" s="749"/>
      <c r="T31" s="749"/>
      <c r="U31" s="749"/>
      <c r="V31" s="749">
        <v>89</v>
      </c>
      <c r="W31" s="749"/>
      <c r="X31" s="749"/>
      <c r="Y31" s="749"/>
      <c r="Z31" s="749"/>
      <c r="AA31" s="749">
        <v>7</v>
      </c>
      <c r="AB31" s="749"/>
      <c r="AC31" s="749"/>
      <c r="AD31" s="749"/>
      <c r="AE31" s="750"/>
      <c r="AF31" s="751" t="s">
        <v>122</v>
      </c>
      <c r="AG31" s="752"/>
      <c r="AH31" s="752"/>
      <c r="AI31" s="752"/>
      <c r="AJ31" s="753"/>
      <c r="AK31" s="826">
        <v>33</v>
      </c>
      <c r="AL31" s="822"/>
      <c r="AM31" s="822"/>
      <c r="AN31" s="822"/>
      <c r="AO31" s="822"/>
      <c r="AP31" s="822">
        <v>266</v>
      </c>
      <c r="AQ31" s="822"/>
      <c r="AR31" s="822"/>
      <c r="AS31" s="822"/>
      <c r="AT31" s="822"/>
      <c r="AU31" s="822">
        <v>208</v>
      </c>
      <c r="AV31" s="822"/>
      <c r="AW31" s="822"/>
      <c r="AX31" s="822"/>
      <c r="AY31" s="822"/>
      <c r="AZ31" s="823" t="s">
        <v>552</v>
      </c>
      <c r="BA31" s="823"/>
      <c r="BB31" s="823"/>
      <c r="BC31" s="823"/>
      <c r="BD31" s="823"/>
      <c r="BE31" s="824" t="s">
        <v>396</v>
      </c>
      <c r="BF31" s="824"/>
      <c r="BG31" s="824"/>
      <c r="BH31" s="824"/>
      <c r="BI31" s="825"/>
      <c r="BJ31" s="214"/>
      <c r="BK31" s="214"/>
      <c r="BL31" s="214"/>
      <c r="BM31" s="214"/>
      <c r="BN31" s="214"/>
      <c r="BO31" s="224"/>
      <c r="BP31" s="224"/>
      <c r="BQ31" s="221">
        <v>25</v>
      </c>
      <c r="BR31" s="222"/>
      <c r="BS31" s="711"/>
      <c r="BT31" s="712"/>
      <c r="BU31" s="712"/>
      <c r="BV31" s="712"/>
      <c r="BW31" s="712"/>
      <c r="BX31" s="712"/>
      <c r="BY31" s="712"/>
      <c r="BZ31" s="712"/>
      <c r="CA31" s="712"/>
      <c r="CB31" s="712"/>
      <c r="CC31" s="712"/>
      <c r="CD31" s="712"/>
      <c r="CE31" s="712"/>
      <c r="CF31" s="712"/>
      <c r="CG31" s="713"/>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11"/>
      <c r="DW31" s="712"/>
      <c r="DX31" s="712"/>
      <c r="DY31" s="712"/>
      <c r="DZ31" s="780"/>
      <c r="EA31" s="212"/>
    </row>
    <row r="32" spans="1:131" ht="26.25" customHeight="1" x14ac:dyDescent="0.15">
      <c r="A32" s="225">
        <v>5</v>
      </c>
      <c r="B32" s="745" t="s">
        <v>397</v>
      </c>
      <c r="C32" s="746"/>
      <c r="D32" s="746"/>
      <c r="E32" s="746"/>
      <c r="F32" s="746"/>
      <c r="G32" s="746"/>
      <c r="H32" s="746"/>
      <c r="I32" s="746"/>
      <c r="J32" s="746"/>
      <c r="K32" s="746"/>
      <c r="L32" s="746"/>
      <c r="M32" s="746"/>
      <c r="N32" s="746"/>
      <c r="O32" s="746"/>
      <c r="P32" s="747"/>
      <c r="Q32" s="748">
        <v>164</v>
      </c>
      <c r="R32" s="749"/>
      <c r="S32" s="749"/>
      <c r="T32" s="749"/>
      <c r="U32" s="749"/>
      <c r="V32" s="749">
        <v>147</v>
      </c>
      <c r="W32" s="749"/>
      <c r="X32" s="749"/>
      <c r="Y32" s="749"/>
      <c r="Z32" s="749"/>
      <c r="AA32" s="749">
        <v>17</v>
      </c>
      <c r="AB32" s="749"/>
      <c r="AC32" s="749"/>
      <c r="AD32" s="749"/>
      <c r="AE32" s="750"/>
      <c r="AF32" s="751">
        <v>3</v>
      </c>
      <c r="AG32" s="752"/>
      <c r="AH32" s="752"/>
      <c r="AI32" s="752"/>
      <c r="AJ32" s="753"/>
      <c r="AK32" s="826">
        <v>70</v>
      </c>
      <c r="AL32" s="822"/>
      <c r="AM32" s="822"/>
      <c r="AN32" s="822"/>
      <c r="AO32" s="822"/>
      <c r="AP32" s="822">
        <v>166</v>
      </c>
      <c r="AQ32" s="822"/>
      <c r="AR32" s="822"/>
      <c r="AS32" s="822"/>
      <c r="AT32" s="822"/>
      <c r="AU32" s="822">
        <v>159</v>
      </c>
      <c r="AV32" s="822"/>
      <c r="AW32" s="822"/>
      <c r="AX32" s="822"/>
      <c r="AY32" s="822"/>
      <c r="AZ32" s="823" t="s">
        <v>552</v>
      </c>
      <c r="BA32" s="823"/>
      <c r="BB32" s="823"/>
      <c r="BC32" s="823"/>
      <c r="BD32" s="823"/>
      <c r="BE32" s="824" t="s">
        <v>396</v>
      </c>
      <c r="BF32" s="824"/>
      <c r="BG32" s="824"/>
      <c r="BH32" s="824"/>
      <c r="BI32" s="825"/>
      <c r="BJ32" s="214"/>
      <c r="BK32" s="214"/>
      <c r="BL32" s="214"/>
      <c r="BM32" s="214"/>
      <c r="BN32" s="214"/>
      <c r="BO32" s="224"/>
      <c r="BP32" s="224"/>
      <c r="BQ32" s="221">
        <v>26</v>
      </c>
      <c r="BR32" s="222"/>
      <c r="BS32" s="711"/>
      <c r="BT32" s="712"/>
      <c r="BU32" s="712"/>
      <c r="BV32" s="712"/>
      <c r="BW32" s="712"/>
      <c r="BX32" s="712"/>
      <c r="BY32" s="712"/>
      <c r="BZ32" s="712"/>
      <c r="CA32" s="712"/>
      <c r="CB32" s="712"/>
      <c r="CC32" s="712"/>
      <c r="CD32" s="712"/>
      <c r="CE32" s="712"/>
      <c r="CF32" s="712"/>
      <c r="CG32" s="713"/>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11"/>
      <c r="DW32" s="712"/>
      <c r="DX32" s="712"/>
      <c r="DY32" s="712"/>
      <c r="DZ32" s="780"/>
      <c r="EA32" s="212"/>
    </row>
    <row r="33" spans="1:131" ht="26.25" customHeight="1" x14ac:dyDescent="0.15">
      <c r="A33" s="225">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6"/>
      <c r="AL33" s="822"/>
      <c r="AM33" s="822"/>
      <c r="AN33" s="822"/>
      <c r="AO33" s="822"/>
      <c r="AP33" s="822"/>
      <c r="AQ33" s="822"/>
      <c r="AR33" s="822"/>
      <c r="AS33" s="822"/>
      <c r="AT33" s="822"/>
      <c r="AU33" s="822"/>
      <c r="AV33" s="822"/>
      <c r="AW33" s="822"/>
      <c r="AX33" s="822"/>
      <c r="AY33" s="822"/>
      <c r="AZ33" s="823"/>
      <c r="BA33" s="823"/>
      <c r="BB33" s="823"/>
      <c r="BC33" s="823"/>
      <c r="BD33" s="823"/>
      <c r="BE33" s="824"/>
      <c r="BF33" s="824"/>
      <c r="BG33" s="824"/>
      <c r="BH33" s="824"/>
      <c r="BI33" s="825"/>
      <c r="BJ33" s="214"/>
      <c r="BK33" s="214"/>
      <c r="BL33" s="214"/>
      <c r="BM33" s="214"/>
      <c r="BN33" s="214"/>
      <c r="BO33" s="224"/>
      <c r="BP33" s="224"/>
      <c r="BQ33" s="221">
        <v>27</v>
      </c>
      <c r="BR33" s="222"/>
      <c r="BS33" s="711"/>
      <c r="BT33" s="712"/>
      <c r="BU33" s="712"/>
      <c r="BV33" s="712"/>
      <c r="BW33" s="712"/>
      <c r="BX33" s="712"/>
      <c r="BY33" s="712"/>
      <c r="BZ33" s="712"/>
      <c r="CA33" s="712"/>
      <c r="CB33" s="712"/>
      <c r="CC33" s="712"/>
      <c r="CD33" s="712"/>
      <c r="CE33" s="712"/>
      <c r="CF33" s="712"/>
      <c r="CG33" s="713"/>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11"/>
      <c r="DW33" s="712"/>
      <c r="DX33" s="712"/>
      <c r="DY33" s="712"/>
      <c r="DZ33" s="780"/>
      <c r="EA33" s="212"/>
    </row>
    <row r="34" spans="1:131" ht="26.25" customHeight="1" x14ac:dyDescent="0.15">
      <c r="A34" s="225">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6"/>
      <c r="AL34" s="822"/>
      <c r="AM34" s="822"/>
      <c r="AN34" s="822"/>
      <c r="AO34" s="822"/>
      <c r="AP34" s="822"/>
      <c r="AQ34" s="822"/>
      <c r="AR34" s="822"/>
      <c r="AS34" s="822"/>
      <c r="AT34" s="822"/>
      <c r="AU34" s="822"/>
      <c r="AV34" s="822"/>
      <c r="AW34" s="822"/>
      <c r="AX34" s="822"/>
      <c r="AY34" s="822"/>
      <c r="AZ34" s="823"/>
      <c r="BA34" s="823"/>
      <c r="BB34" s="823"/>
      <c r="BC34" s="823"/>
      <c r="BD34" s="823"/>
      <c r="BE34" s="824"/>
      <c r="BF34" s="824"/>
      <c r="BG34" s="824"/>
      <c r="BH34" s="824"/>
      <c r="BI34" s="825"/>
      <c r="BJ34" s="214"/>
      <c r="BK34" s="214"/>
      <c r="BL34" s="214"/>
      <c r="BM34" s="214"/>
      <c r="BN34" s="214"/>
      <c r="BO34" s="224"/>
      <c r="BP34" s="224"/>
      <c r="BQ34" s="221">
        <v>28</v>
      </c>
      <c r="BR34" s="222"/>
      <c r="BS34" s="711"/>
      <c r="BT34" s="712"/>
      <c r="BU34" s="712"/>
      <c r="BV34" s="712"/>
      <c r="BW34" s="712"/>
      <c r="BX34" s="712"/>
      <c r="BY34" s="712"/>
      <c r="BZ34" s="712"/>
      <c r="CA34" s="712"/>
      <c r="CB34" s="712"/>
      <c r="CC34" s="712"/>
      <c r="CD34" s="712"/>
      <c r="CE34" s="712"/>
      <c r="CF34" s="712"/>
      <c r="CG34" s="713"/>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11"/>
      <c r="DW34" s="712"/>
      <c r="DX34" s="712"/>
      <c r="DY34" s="712"/>
      <c r="DZ34" s="780"/>
      <c r="EA34" s="212"/>
    </row>
    <row r="35" spans="1:131" ht="26.25" customHeight="1" x14ac:dyDescent="0.15">
      <c r="A35" s="225">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6"/>
      <c r="AL35" s="822"/>
      <c r="AM35" s="822"/>
      <c r="AN35" s="822"/>
      <c r="AO35" s="822"/>
      <c r="AP35" s="822"/>
      <c r="AQ35" s="822"/>
      <c r="AR35" s="822"/>
      <c r="AS35" s="822"/>
      <c r="AT35" s="822"/>
      <c r="AU35" s="822"/>
      <c r="AV35" s="822"/>
      <c r="AW35" s="822"/>
      <c r="AX35" s="822"/>
      <c r="AY35" s="822"/>
      <c r="AZ35" s="823"/>
      <c r="BA35" s="823"/>
      <c r="BB35" s="823"/>
      <c r="BC35" s="823"/>
      <c r="BD35" s="823"/>
      <c r="BE35" s="824"/>
      <c r="BF35" s="824"/>
      <c r="BG35" s="824"/>
      <c r="BH35" s="824"/>
      <c r="BI35" s="825"/>
      <c r="BJ35" s="214"/>
      <c r="BK35" s="214"/>
      <c r="BL35" s="214"/>
      <c r="BM35" s="214"/>
      <c r="BN35" s="214"/>
      <c r="BO35" s="224"/>
      <c r="BP35" s="224"/>
      <c r="BQ35" s="221">
        <v>29</v>
      </c>
      <c r="BR35" s="222"/>
      <c r="BS35" s="711"/>
      <c r="BT35" s="712"/>
      <c r="BU35" s="712"/>
      <c r="BV35" s="712"/>
      <c r="BW35" s="712"/>
      <c r="BX35" s="712"/>
      <c r="BY35" s="712"/>
      <c r="BZ35" s="712"/>
      <c r="CA35" s="712"/>
      <c r="CB35" s="712"/>
      <c r="CC35" s="712"/>
      <c r="CD35" s="712"/>
      <c r="CE35" s="712"/>
      <c r="CF35" s="712"/>
      <c r="CG35" s="713"/>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11"/>
      <c r="DW35" s="712"/>
      <c r="DX35" s="712"/>
      <c r="DY35" s="712"/>
      <c r="DZ35" s="780"/>
      <c r="EA35" s="212"/>
    </row>
    <row r="36" spans="1:131" ht="26.25" customHeight="1" x14ac:dyDescent="0.15">
      <c r="A36" s="225">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6"/>
      <c r="AL36" s="822"/>
      <c r="AM36" s="822"/>
      <c r="AN36" s="822"/>
      <c r="AO36" s="822"/>
      <c r="AP36" s="822"/>
      <c r="AQ36" s="822"/>
      <c r="AR36" s="822"/>
      <c r="AS36" s="822"/>
      <c r="AT36" s="822"/>
      <c r="AU36" s="822"/>
      <c r="AV36" s="822"/>
      <c r="AW36" s="822"/>
      <c r="AX36" s="822"/>
      <c r="AY36" s="822"/>
      <c r="AZ36" s="823"/>
      <c r="BA36" s="823"/>
      <c r="BB36" s="823"/>
      <c r="BC36" s="823"/>
      <c r="BD36" s="823"/>
      <c r="BE36" s="824"/>
      <c r="BF36" s="824"/>
      <c r="BG36" s="824"/>
      <c r="BH36" s="824"/>
      <c r="BI36" s="825"/>
      <c r="BJ36" s="214"/>
      <c r="BK36" s="214"/>
      <c r="BL36" s="214"/>
      <c r="BM36" s="214"/>
      <c r="BN36" s="214"/>
      <c r="BO36" s="224"/>
      <c r="BP36" s="224"/>
      <c r="BQ36" s="221">
        <v>30</v>
      </c>
      <c r="BR36" s="222"/>
      <c r="BS36" s="711"/>
      <c r="BT36" s="712"/>
      <c r="BU36" s="712"/>
      <c r="BV36" s="712"/>
      <c r="BW36" s="712"/>
      <c r="BX36" s="712"/>
      <c r="BY36" s="712"/>
      <c r="BZ36" s="712"/>
      <c r="CA36" s="712"/>
      <c r="CB36" s="712"/>
      <c r="CC36" s="712"/>
      <c r="CD36" s="712"/>
      <c r="CE36" s="712"/>
      <c r="CF36" s="712"/>
      <c r="CG36" s="713"/>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11"/>
      <c r="DW36" s="712"/>
      <c r="DX36" s="712"/>
      <c r="DY36" s="712"/>
      <c r="DZ36" s="780"/>
      <c r="EA36" s="212"/>
    </row>
    <row r="37" spans="1:131" ht="26.25" customHeight="1" x14ac:dyDescent="0.15">
      <c r="A37" s="225">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6"/>
      <c r="AL37" s="822"/>
      <c r="AM37" s="822"/>
      <c r="AN37" s="822"/>
      <c r="AO37" s="822"/>
      <c r="AP37" s="822"/>
      <c r="AQ37" s="822"/>
      <c r="AR37" s="822"/>
      <c r="AS37" s="822"/>
      <c r="AT37" s="822"/>
      <c r="AU37" s="822"/>
      <c r="AV37" s="822"/>
      <c r="AW37" s="822"/>
      <c r="AX37" s="822"/>
      <c r="AY37" s="822"/>
      <c r="AZ37" s="823"/>
      <c r="BA37" s="823"/>
      <c r="BB37" s="823"/>
      <c r="BC37" s="823"/>
      <c r="BD37" s="823"/>
      <c r="BE37" s="824"/>
      <c r="BF37" s="824"/>
      <c r="BG37" s="824"/>
      <c r="BH37" s="824"/>
      <c r="BI37" s="825"/>
      <c r="BJ37" s="214"/>
      <c r="BK37" s="214"/>
      <c r="BL37" s="214"/>
      <c r="BM37" s="214"/>
      <c r="BN37" s="214"/>
      <c r="BO37" s="224"/>
      <c r="BP37" s="224"/>
      <c r="BQ37" s="221">
        <v>31</v>
      </c>
      <c r="BR37" s="222"/>
      <c r="BS37" s="711"/>
      <c r="BT37" s="712"/>
      <c r="BU37" s="712"/>
      <c r="BV37" s="712"/>
      <c r="BW37" s="712"/>
      <c r="BX37" s="712"/>
      <c r="BY37" s="712"/>
      <c r="BZ37" s="712"/>
      <c r="CA37" s="712"/>
      <c r="CB37" s="712"/>
      <c r="CC37" s="712"/>
      <c r="CD37" s="712"/>
      <c r="CE37" s="712"/>
      <c r="CF37" s="712"/>
      <c r="CG37" s="713"/>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11"/>
      <c r="DW37" s="712"/>
      <c r="DX37" s="712"/>
      <c r="DY37" s="712"/>
      <c r="DZ37" s="780"/>
      <c r="EA37" s="212"/>
    </row>
    <row r="38" spans="1:131" ht="26.25" customHeight="1" x14ac:dyDescent="0.15">
      <c r="A38" s="225">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6"/>
      <c r="AL38" s="822"/>
      <c r="AM38" s="822"/>
      <c r="AN38" s="822"/>
      <c r="AO38" s="822"/>
      <c r="AP38" s="822"/>
      <c r="AQ38" s="822"/>
      <c r="AR38" s="822"/>
      <c r="AS38" s="822"/>
      <c r="AT38" s="822"/>
      <c r="AU38" s="822"/>
      <c r="AV38" s="822"/>
      <c r="AW38" s="822"/>
      <c r="AX38" s="822"/>
      <c r="AY38" s="822"/>
      <c r="AZ38" s="823"/>
      <c r="BA38" s="823"/>
      <c r="BB38" s="823"/>
      <c r="BC38" s="823"/>
      <c r="BD38" s="823"/>
      <c r="BE38" s="824"/>
      <c r="BF38" s="824"/>
      <c r="BG38" s="824"/>
      <c r="BH38" s="824"/>
      <c r="BI38" s="825"/>
      <c r="BJ38" s="214"/>
      <c r="BK38" s="214"/>
      <c r="BL38" s="214"/>
      <c r="BM38" s="214"/>
      <c r="BN38" s="214"/>
      <c r="BO38" s="224"/>
      <c r="BP38" s="224"/>
      <c r="BQ38" s="221">
        <v>32</v>
      </c>
      <c r="BR38" s="222"/>
      <c r="BS38" s="711"/>
      <c r="BT38" s="712"/>
      <c r="BU38" s="712"/>
      <c r="BV38" s="712"/>
      <c r="BW38" s="712"/>
      <c r="BX38" s="712"/>
      <c r="BY38" s="712"/>
      <c r="BZ38" s="712"/>
      <c r="CA38" s="712"/>
      <c r="CB38" s="712"/>
      <c r="CC38" s="712"/>
      <c r="CD38" s="712"/>
      <c r="CE38" s="712"/>
      <c r="CF38" s="712"/>
      <c r="CG38" s="713"/>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11"/>
      <c r="DW38" s="712"/>
      <c r="DX38" s="712"/>
      <c r="DY38" s="712"/>
      <c r="DZ38" s="780"/>
      <c r="EA38" s="212"/>
    </row>
    <row r="39" spans="1:131" ht="26.25" customHeight="1" x14ac:dyDescent="0.15">
      <c r="A39" s="225">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6"/>
      <c r="AL39" s="822"/>
      <c r="AM39" s="822"/>
      <c r="AN39" s="822"/>
      <c r="AO39" s="822"/>
      <c r="AP39" s="822"/>
      <c r="AQ39" s="822"/>
      <c r="AR39" s="822"/>
      <c r="AS39" s="822"/>
      <c r="AT39" s="822"/>
      <c r="AU39" s="822"/>
      <c r="AV39" s="822"/>
      <c r="AW39" s="822"/>
      <c r="AX39" s="822"/>
      <c r="AY39" s="822"/>
      <c r="AZ39" s="823"/>
      <c r="BA39" s="823"/>
      <c r="BB39" s="823"/>
      <c r="BC39" s="823"/>
      <c r="BD39" s="823"/>
      <c r="BE39" s="824"/>
      <c r="BF39" s="824"/>
      <c r="BG39" s="824"/>
      <c r="BH39" s="824"/>
      <c r="BI39" s="825"/>
      <c r="BJ39" s="214"/>
      <c r="BK39" s="214"/>
      <c r="BL39" s="214"/>
      <c r="BM39" s="214"/>
      <c r="BN39" s="214"/>
      <c r="BO39" s="224"/>
      <c r="BP39" s="224"/>
      <c r="BQ39" s="221">
        <v>33</v>
      </c>
      <c r="BR39" s="222"/>
      <c r="BS39" s="711"/>
      <c r="BT39" s="712"/>
      <c r="BU39" s="712"/>
      <c r="BV39" s="712"/>
      <c r="BW39" s="712"/>
      <c r="BX39" s="712"/>
      <c r="BY39" s="712"/>
      <c r="BZ39" s="712"/>
      <c r="CA39" s="712"/>
      <c r="CB39" s="712"/>
      <c r="CC39" s="712"/>
      <c r="CD39" s="712"/>
      <c r="CE39" s="712"/>
      <c r="CF39" s="712"/>
      <c r="CG39" s="713"/>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11"/>
      <c r="DW39" s="712"/>
      <c r="DX39" s="712"/>
      <c r="DY39" s="712"/>
      <c r="DZ39" s="780"/>
      <c r="EA39" s="212"/>
    </row>
    <row r="40" spans="1:131" ht="26.25" customHeight="1" x14ac:dyDescent="0.15">
      <c r="A40" s="221">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6"/>
      <c r="AL40" s="822"/>
      <c r="AM40" s="822"/>
      <c r="AN40" s="822"/>
      <c r="AO40" s="822"/>
      <c r="AP40" s="822"/>
      <c r="AQ40" s="822"/>
      <c r="AR40" s="822"/>
      <c r="AS40" s="822"/>
      <c r="AT40" s="822"/>
      <c r="AU40" s="822"/>
      <c r="AV40" s="822"/>
      <c r="AW40" s="822"/>
      <c r="AX40" s="822"/>
      <c r="AY40" s="822"/>
      <c r="AZ40" s="823"/>
      <c r="BA40" s="823"/>
      <c r="BB40" s="823"/>
      <c r="BC40" s="823"/>
      <c r="BD40" s="823"/>
      <c r="BE40" s="824"/>
      <c r="BF40" s="824"/>
      <c r="BG40" s="824"/>
      <c r="BH40" s="824"/>
      <c r="BI40" s="825"/>
      <c r="BJ40" s="214"/>
      <c r="BK40" s="214"/>
      <c r="BL40" s="214"/>
      <c r="BM40" s="214"/>
      <c r="BN40" s="214"/>
      <c r="BO40" s="224"/>
      <c r="BP40" s="224"/>
      <c r="BQ40" s="221">
        <v>34</v>
      </c>
      <c r="BR40" s="222"/>
      <c r="BS40" s="711"/>
      <c r="BT40" s="712"/>
      <c r="BU40" s="712"/>
      <c r="BV40" s="712"/>
      <c r="BW40" s="712"/>
      <c r="BX40" s="712"/>
      <c r="BY40" s="712"/>
      <c r="BZ40" s="712"/>
      <c r="CA40" s="712"/>
      <c r="CB40" s="712"/>
      <c r="CC40" s="712"/>
      <c r="CD40" s="712"/>
      <c r="CE40" s="712"/>
      <c r="CF40" s="712"/>
      <c r="CG40" s="713"/>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11"/>
      <c r="DW40" s="712"/>
      <c r="DX40" s="712"/>
      <c r="DY40" s="712"/>
      <c r="DZ40" s="780"/>
      <c r="EA40" s="212"/>
    </row>
    <row r="41" spans="1:131" ht="26.25" customHeight="1" x14ac:dyDescent="0.15">
      <c r="A41" s="221">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6"/>
      <c r="AL41" s="822"/>
      <c r="AM41" s="822"/>
      <c r="AN41" s="822"/>
      <c r="AO41" s="822"/>
      <c r="AP41" s="822"/>
      <c r="AQ41" s="822"/>
      <c r="AR41" s="822"/>
      <c r="AS41" s="822"/>
      <c r="AT41" s="822"/>
      <c r="AU41" s="822"/>
      <c r="AV41" s="822"/>
      <c r="AW41" s="822"/>
      <c r="AX41" s="822"/>
      <c r="AY41" s="822"/>
      <c r="AZ41" s="823"/>
      <c r="BA41" s="823"/>
      <c r="BB41" s="823"/>
      <c r="BC41" s="823"/>
      <c r="BD41" s="823"/>
      <c r="BE41" s="824"/>
      <c r="BF41" s="824"/>
      <c r="BG41" s="824"/>
      <c r="BH41" s="824"/>
      <c r="BI41" s="825"/>
      <c r="BJ41" s="214"/>
      <c r="BK41" s="214"/>
      <c r="BL41" s="214"/>
      <c r="BM41" s="214"/>
      <c r="BN41" s="214"/>
      <c r="BO41" s="224"/>
      <c r="BP41" s="224"/>
      <c r="BQ41" s="221">
        <v>35</v>
      </c>
      <c r="BR41" s="222"/>
      <c r="BS41" s="711"/>
      <c r="BT41" s="712"/>
      <c r="BU41" s="712"/>
      <c r="BV41" s="712"/>
      <c r="BW41" s="712"/>
      <c r="BX41" s="712"/>
      <c r="BY41" s="712"/>
      <c r="BZ41" s="712"/>
      <c r="CA41" s="712"/>
      <c r="CB41" s="712"/>
      <c r="CC41" s="712"/>
      <c r="CD41" s="712"/>
      <c r="CE41" s="712"/>
      <c r="CF41" s="712"/>
      <c r="CG41" s="713"/>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11"/>
      <c r="DW41" s="712"/>
      <c r="DX41" s="712"/>
      <c r="DY41" s="712"/>
      <c r="DZ41" s="780"/>
      <c r="EA41" s="212"/>
    </row>
    <row r="42" spans="1:131" ht="26.25" customHeight="1" x14ac:dyDescent="0.15">
      <c r="A42" s="221">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6"/>
      <c r="AL42" s="822"/>
      <c r="AM42" s="822"/>
      <c r="AN42" s="822"/>
      <c r="AO42" s="822"/>
      <c r="AP42" s="822"/>
      <c r="AQ42" s="822"/>
      <c r="AR42" s="822"/>
      <c r="AS42" s="822"/>
      <c r="AT42" s="822"/>
      <c r="AU42" s="822"/>
      <c r="AV42" s="822"/>
      <c r="AW42" s="822"/>
      <c r="AX42" s="822"/>
      <c r="AY42" s="822"/>
      <c r="AZ42" s="823"/>
      <c r="BA42" s="823"/>
      <c r="BB42" s="823"/>
      <c r="BC42" s="823"/>
      <c r="BD42" s="823"/>
      <c r="BE42" s="824"/>
      <c r="BF42" s="824"/>
      <c r="BG42" s="824"/>
      <c r="BH42" s="824"/>
      <c r="BI42" s="825"/>
      <c r="BJ42" s="214"/>
      <c r="BK42" s="214"/>
      <c r="BL42" s="214"/>
      <c r="BM42" s="214"/>
      <c r="BN42" s="214"/>
      <c r="BO42" s="224"/>
      <c r="BP42" s="224"/>
      <c r="BQ42" s="221">
        <v>36</v>
      </c>
      <c r="BR42" s="222"/>
      <c r="BS42" s="711"/>
      <c r="BT42" s="712"/>
      <c r="BU42" s="712"/>
      <c r="BV42" s="712"/>
      <c r="BW42" s="712"/>
      <c r="BX42" s="712"/>
      <c r="BY42" s="712"/>
      <c r="BZ42" s="712"/>
      <c r="CA42" s="712"/>
      <c r="CB42" s="712"/>
      <c r="CC42" s="712"/>
      <c r="CD42" s="712"/>
      <c r="CE42" s="712"/>
      <c r="CF42" s="712"/>
      <c r="CG42" s="713"/>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11"/>
      <c r="DW42" s="712"/>
      <c r="DX42" s="712"/>
      <c r="DY42" s="712"/>
      <c r="DZ42" s="780"/>
      <c r="EA42" s="212"/>
    </row>
    <row r="43" spans="1:131" ht="26.25" customHeight="1" x14ac:dyDescent="0.15">
      <c r="A43" s="221">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6"/>
      <c r="AL43" s="822"/>
      <c r="AM43" s="822"/>
      <c r="AN43" s="822"/>
      <c r="AO43" s="822"/>
      <c r="AP43" s="822"/>
      <c r="AQ43" s="822"/>
      <c r="AR43" s="822"/>
      <c r="AS43" s="822"/>
      <c r="AT43" s="822"/>
      <c r="AU43" s="822"/>
      <c r="AV43" s="822"/>
      <c r="AW43" s="822"/>
      <c r="AX43" s="822"/>
      <c r="AY43" s="822"/>
      <c r="AZ43" s="823"/>
      <c r="BA43" s="823"/>
      <c r="BB43" s="823"/>
      <c r="BC43" s="823"/>
      <c r="BD43" s="823"/>
      <c r="BE43" s="824"/>
      <c r="BF43" s="824"/>
      <c r="BG43" s="824"/>
      <c r="BH43" s="824"/>
      <c r="BI43" s="825"/>
      <c r="BJ43" s="214"/>
      <c r="BK43" s="214"/>
      <c r="BL43" s="214"/>
      <c r="BM43" s="214"/>
      <c r="BN43" s="214"/>
      <c r="BO43" s="224"/>
      <c r="BP43" s="224"/>
      <c r="BQ43" s="221">
        <v>37</v>
      </c>
      <c r="BR43" s="222"/>
      <c r="BS43" s="711"/>
      <c r="BT43" s="712"/>
      <c r="BU43" s="712"/>
      <c r="BV43" s="712"/>
      <c r="BW43" s="712"/>
      <c r="BX43" s="712"/>
      <c r="BY43" s="712"/>
      <c r="BZ43" s="712"/>
      <c r="CA43" s="712"/>
      <c r="CB43" s="712"/>
      <c r="CC43" s="712"/>
      <c r="CD43" s="712"/>
      <c r="CE43" s="712"/>
      <c r="CF43" s="712"/>
      <c r="CG43" s="713"/>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11"/>
      <c r="DW43" s="712"/>
      <c r="DX43" s="712"/>
      <c r="DY43" s="712"/>
      <c r="DZ43" s="780"/>
      <c r="EA43" s="212"/>
    </row>
    <row r="44" spans="1:131" ht="26.25" customHeight="1" x14ac:dyDescent="0.15">
      <c r="A44" s="221">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6"/>
      <c r="AL44" s="822"/>
      <c r="AM44" s="822"/>
      <c r="AN44" s="822"/>
      <c r="AO44" s="822"/>
      <c r="AP44" s="822"/>
      <c r="AQ44" s="822"/>
      <c r="AR44" s="822"/>
      <c r="AS44" s="822"/>
      <c r="AT44" s="822"/>
      <c r="AU44" s="822"/>
      <c r="AV44" s="822"/>
      <c r="AW44" s="822"/>
      <c r="AX44" s="822"/>
      <c r="AY44" s="822"/>
      <c r="AZ44" s="823"/>
      <c r="BA44" s="823"/>
      <c r="BB44" s="823"/>
      <c r="BC44" s="823"/>
      <c r="BD44" s="823"/>
      <c r="BE44" s="824"/>
      <c r="BF44" s="824"/>
      <c r="BG44" s="824"/>
      <c r="BH44" s="824"/>
      <c r="BI44" s="825"/>
      <c r="BJ44" s="214"/>
      <c r="BK44" s="214"/>
      <c r="BL44" s="214"/>
      <c r="BM44" s="214"/>
      <c r="BN44" s="214"/>
      <c r="BO44" s="224"/>
      <c r="BP44" s="224"/>
      <c r="BQ44" s="221">
        <v>38</v>
      </c>
      <c r="BR44" s="222"/>
      <c r="BS44" s="711"/>
      <c r="BT44" s="712"/>
      <c r="BU44" s="712"/>
      <c r="BV44" s="712"/>
      <c r="BW44" s="712"/>
      <c r="BX44" s="712"/>
      <c r="BY44" s="712"/>
      <c r="BZ44" s="712"/>
      <c r="CA44" s="712"/>
      <c r="CB44" s="712"/>
      <c r="CC44" s="712"/>
      <c r="CD44" s="712"/>
      <c r="CE44" s="712"/>
      <c r="CF44" s="712"/>
      <c r="CG44" s="713"/>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11"/>
      <c r="DW44" s="712"/>
      <c r="DX44" s="712"/>
      <c r="DY44" s="712"/>
      <c r="DZ44" s="780"/>
      <c r="EA44" s="212"/>
    </row>
    <row r="45" spans="1:131" ht="26.25" customHeight="1" x14ac:dyDescent="0.15">
      <c r="A45" s="221">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6"/>
      <c r="AL45" s="822"/>
      <c r="AM45" s="822"/>
      <c r="AN45" s="822"/>
      <c r="AO45" s="822"/>
      <c r="AP45" s="822"/>
      <c r="AQ45" s="822"/>
      <c r="AR45" s="822"/>
      <c r="AS45" s="822"/>
      <c r="AT45" s="822"/>
      <c r="AU45" s="822"/>
      <c r="AV45" s="822"/>
      <c r="AW45" s="822"/>
      <c r="AX45" s="822"/>
      <c r="AY45" s="822"/>
      <c r="AZ45" s="823"/>
      <c r="BA45" s="823"/>
      <c r="BB45" s="823"/>
      <c r="BC45" s="823"/>
      <c r="BD45" s="823"/>
      <c r="BE45" s="824"/>
      <c r="BF45" s="824"/>
      <c r="BG45" s="824"/>
      <c r="BH45" s="824"/>
      <c r="BI45" s="825"/>
      <c r="BJ45" s="214"/>
      <c r="BK45" s="214"/>
      <c r="BL45" s="214"/>
      <c r="BM45" s="214"/>
      <c r="BN45" s="214"/>
      <c r="BO45" s="224"/>
      <c r="BP45" s="224"/>
      <c r="BQ45" s="221">
        <v>39</v>
      </c>
      <c r="BR45" s="222"/>
      <c r="BS45" s="711"/>
      <c r="BT45" s="712"/>
      <c r="BU45" s="712"/>
      <c r="BV45" s="712"/>
      <c r="BW45" s="712"/>
      <c r="BX45" s="712"/>
      <c r="BY45" s="712"/>
      <c r="BZ45" s="712"/>
      <c r="CA45" s="712"/>
      <c r="CB45" s="712"/>
      <c r="CC45" s="712"/>
      <c r="CD45" s="712"/>
      <c r="CE45" s="712"/>
      <c r="CF45" s="712"/>
      <c r="CG45" s="713"/>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11"/>
      <c r="DW45" s="712"/>
      <c r="DX45" s="712"/>
      <c r="DY45" s="712"/>
      <c r="DZ45" s="780"/>
      <c r="EA45" s="212"/>
    </row>
    <row r="46" spans="1:131" ht="26.25" customHeight="1" x14ac:dyDescent="0.15">
      <c r="A46" s="221">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6"/>
      <c r="AL46" s="822"/>
      <c r="AM46" s="822"/>
      <c r="AN46" s="822"/>
      <c r="AO46" s="822"/>
      <c r="AP46" s="822"/>
      <c r="AQ46" s="822"/>
      <c r="AR46" s="822"/>
      <c r="AS46" s="822"/>
      <c r="AT46" s="822"/>
      <c r="AU46" s="822"/>
      <c r="AV46" s="822"/>
      <c r="AW46" s="822"/>
      <c r="AX46" s="822"/>
      <c r="AY46" s="822"/>
      <c r="AZ46" s="823"/>
      <c r="BA46" s="823"/>
      <c r="BB46" s="823"/>
      <c r="BC46" s="823"/>
      <c r="BD46" s="823"/>
      <c r="BE46" s="824"/>
      <c r="BF46" s="824"/>
      <c r="BG46" s="824"/>
      <c r="BH46" s="824"/>
      <c r="BI46" s="825"/>
      <c r="BJ46" s="214"/>
      <c r="BK46" s="214"/>
      <c r="BL46" s="214"/>
      <c r="BM46" s="214"/>
      <c r="BN46" s="214"/>
      <c r="BO46" s="224"/>
      <c r="BP46" s="224"/>
      <c r="BQ46" s="221">
        <v>40</v>
      </c>
      <c r="BR46" s="222"/>
      <c r="BS46" s="711"/>
      <c r="BT46" s="712"/>
      <c r="BU46" s="712"/>
      <c r="BV46" s="712"/>
      <c r="BW46" s="712"/>
      <c r="BX46" s="712"/>
      <c r="BY46" s="712"/>
      <c r="BZ46" s="712"/>
      <c r="CA46" s="712"/>
      <c r="CB46" s="712"/>
      <c r="CC46" s="712"/>
      <c r="CD46" s="712"/>
      <c r="CE46" s="712"/>
      <c r="CF46" s="712"/>
      <c r="CG46" s="713"/>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11"/>
      <c r="DW46" s="712"/>
      <c r="DX46" s="712"/>
      <c r="DY46" s="712"/>
      <c r="DZ46" s="780"/>
      <c r="EA46" s="212"/>
    </row>
    <row r="47" spans="1:131" ht="26.25" customHeight="1" x14ac:dyDescent="0.15">
      <c r="A47" s="221">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6"/>
      <c r="AL47" s="822"/>
      <c r="AM47" s="822"/>
      <c r="AN47" s="822"/>
      <c r="AO47" s="822"/>
      <c r="AP47" s="822"/>
      <c r="AQ47" s="822"/>
      <c r="AR47" s="822"/>
      <c r="AS47" s="822"/>
      <c r="AT47" s="822"/>
      <c r="AU47" s="822"/>
      <c r="AV47" s="822"/>
      <c r="AW47" s="822"/>
      <c r="AX47" s="822"/>
      <c r="AY47" s="822"/>
      <c r="AZ47" s="823"/>
      <c r="BA47" s="823"/>
      <c r="BB47" s="823"/>
      <c r="BC47" s="823"/>
      <c r="BD47" s="823"/>
      <c r="BE47" s="824"/>
      <c r="BF47" s="824"/>
      <c r="BG47" s="824"/>
      <c r="BH47" s="824"/>
      <c r="BI47" s="825"/>
      <c r="BJ47" s="214"/>
      <c r="BK47" s="214"/>
      <c r="BL47" s="214"/>
      <c r="BM47" s="214"/>
      <c r="BN47" s="214"/>
      <c r="BO47" s="224"/>
      <c r="BP47" s="224"/>
      <c r="BQ47" s="221">
        <v>41</v>
      </c>
      <c r="BR47" s="222"/>
      <c r="BS47" s="711"/>
      <c r="BT47" s="712"/>
      <c r="BU47" s="712"/>
      <c r="BV47" s="712"/>
      <c r="BW47" s="712"/>
      <c r="BX47" s="712"/>
      <c r="BY47" s="712"/>
      <c r="BZ47" s="712"/>
      <c r="CA47" s="712"/>
      <c r="CB47" s="712"/>
      <c r="CC47" s="712"/>
      <c r="CD47" s="712"/>
      <c r="CE47" s="712"/>
      <c r="CF47" s="712"/>
      <c r="CG47" s="713"/>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11"/>
      <c r="DW47" s="712"/>
      <c r="DX47" s="712"/>
      <c r="DY47" s="712"/>
      <c r="DZ47" s="780"/>
      <c r="EA47" s="212"/>
    </row>
    <row r="48" spans="1:131" ht="26.25" customHeight="1" x14ac:dyDescent="0.15">
      <c r="A48" s="221">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6"/>
      <c r="AL48" s="822"/>
      <c r="AM48" s="822"/>
      <c r="AN48" s="822"/>
      <c r="AO48" s="822"/>
      <c r="AP48" s="822"/>
      <c r="AQ48" s="822"/>
      <c r="AR48" s="822"/>
      <c r="AS48" s="822"/>
      <c r="AT48" s="822"/>
      <c r="AU48" s="822"/>
      <c r="AV48" s="822"/>
      <c r="AW48" s="822"/>
      <c r="AX48" s="822"/>
      <c r="AY48" s="822"/>
      <c r="AZ48" s="823"/>
      <c r="BA48" s="823"/>
      <c r="BB48" s="823"/>
      <c r="BC48" s="823"/>
      <c r="BD48" s="823"/>
      <c r="BE48" s="824"/>
      <c r="BF48" s="824"/>
      <c r="BG48" s="824"/>
      <c r="BH48" s="824"/>
      <c r="BI48" s="825"/>
      <c r="BJ48" s="214"/>
      <c r="BK48" s="214"/>
      <c r="BL48" s="214"/>
      <c r="BM48" s="214"/>
      <c r="BN48" s="214"/>
      <c r="BO48" s="224"/>
      <c r="BP48" s="224"/>
      <c r="BQ48" s="221">
        <v>42</v>
      </c>
      <c r="BR48" s="222"/>
      <c r="BS48" s="711"/>
      <c r="BT48" s="712"/>
      <c r="BU48" s="712"/>
      <c r="BV48" s="712"/>
      <c r="BW48" s="712"/>
      <c r="BX48" s="712"/>
      <c r="BY48" s="712"/>
      <c r="BZ48" s="712"/>
      <c r="CA48" s="712"/>
      <c r="CB48" s="712"/>
      <c r="CC48" s="712"/>
      <c r="CD48" s="712"/>
      <c r="CE48" s="712"/>
      <c r="CF48" s="712"/>
      <c r="CG48" s="713"/>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11"/>
      <c r="DW48" s="712"/>
      <c r="DX48" s="712"/>
      <c r="DY48" s="712"/>
      <c r="DZ48" s="780"/>
      <c r="EA48" s="212"/>
    </row>
    <row r="49" spans="1:131" ht="26.25" customHeight="1" x14ac:dyDescent="0.15">
      <c r="A49" s="221">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6"/>
      <c r="AL49" s="822"/>
      <c r="AM49" s="822"/>
      <c r="AN49" s="822"/>
      <c r="AO49" s="822"/>
      <c r="AP49" s="822"/>
      <c r="AQ49" s="822"/>
      <c r="AR49" s="822"/>
      <c r="AS49" s="822"/>
      <c r="AT49" s="822"/>
      <c r="AU49" s="822"/>
      <c r="AV49" s="822"/>
      <c r="AW49" s="822"/>
      <c r="AX49" s="822"/>
      <c r="AY49" s="822"/>
      <c r="AZ49" s="823"/>
      <c r="BA49" s="823"/>
      <c r="BB49" s="823"/>
      <c r="BC49" s="823"/>
      <c r="BD49" s="823"/>
      <c r="BE49" s="824"/>
      <c r="BF49" s="824"/>
      <c r="BG49" s="824"/>
      <c r="BH49" s="824"/>
      <c r="BI49" s="825"/>
      <c r="BJ49" s="214"/>
      <c r="BK49" s="214"/>
      <c r="BL49" s="214"/>
      <c r="BM49" s="214"/>
      <c r="BN49" s="214"/>
      <c r="BO49" s="224"/>
      <c r="BP49" s="224"/>
      <c r="BQ49" s="221">
        <v>43</v>
      </c>
      <c r="BR49" s="222"/>
      <c r="BS49" s="711"/>
      <c r="BT49" s="712"/>
      <c r="BU49" s="712"/>
      <c r="BV49" s="712"/>
      <c r="BW49" s="712"/>
      <c r="BX49" s="712"/>
      <c r="BY49" s="712"/>
      <c r="BZ49" s="712"/>
      <c r="CA49" s="712"/>
      <c r="CB49" s="712"/>
      <c r="CC49" s="712"/>
      <c r="CD49" s="712"/>
      <c r="CE49" s="712"/>
      <c r="CF49" s="712"/>
      <c r="CG49" s="713"/>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11"/>
      <c r="DW49" s="712"/>
      <c r="DX49" s="712"/>
      <c r="DY49" s="712"/>
      <c r="DZ49" s="780"/>
      <c r="EA49" s="212"/>
    </row>
    <row r="50" spans="1:131" ht="26.25" customHeight="1" x14ac:dyDescent="0.15">
      <c r="A50" s="221">
        <v>23</v>
      </c>
      <c r="B50" s="745"/>
      <c r="C50" s="746"/>
      <c r="D50" s="746"/>
      <c r="E50" s="746"/>
      <c r="F50" s="746"/>
      <c r="G50" s="746"/>
      <c r="H50" s="746"/>
      <c r="I50" s="746"/>
      <c r="J50" s="746"/>
      <c r="K50" s="746"/>
      <c r="L50" s="746"/>
      <c r="M50" s="746"/>
      <c r="N50" s="746"/>
      <c r="O50" s="746"/>
      <c r="P50" s="747"/>
      <c r="Q50" s="827"/>
      <c r="R50" s="828"/>
      <c r="S50" s="828"/>
      <c r="T50" s="828"/>
      <c r="U50" s="828"/>
      <c r="V50" s="828"/>
      <c r="W50" s="828"/>
      <c r="X50" s="828"/>
      <c r="Y50" s="828"/>
      <c r="Z50" s="828"/>
      <c r="AA50" s="828"/>
      <c r="AB50" s="828"/>
      <c r="AC50" s="828"/>
      <c r="AD50" s="828"/>
      <c r="AE50" s="829"/>
      <c r="AF50" s="751"/>
      <c r="AG50" s="752"/>
      <c r="AH50" s="752"/>
      <c r="AI50" s="752"/>
      <c r="AJ50" s="753"/>
      <c r="AK50" s="831"/>
      <c r="AL50" s="828"/>
      <c r="AM50" s="828"/>
      <c r="AN50" s="828"/>
      <c r="AO50" s="828"/>
      <c r="AP50" s="828"/>
      <c r="AQ50" s="828"/>
      <c r="AR50" s="828"/>
      <c r="AS50" s="828"/>
      <c r="AT50" s="828"/>
      <c r="AU50" s="828"/>
      <c r="AV50" s="828"/>
      <c r="AW50" s="828"/>
      <c r="AX50" s="828"/>
      <c r="AY50" s="828"/>
      <c r="AZ50" s="830"/>
      <c r="BA50" s="830"/>
      <c r="BB50" s="830"/>
      <c r="BC50" s="830"/>
      <c r="BD50" s="830"/>
      <c r="BE50" s="824"/>
      <c r="BF50" s="824"/>
      <c r="BG50" s="824"/>
      <c r="BH50" s="824"/>
      <c r="BI50" s="825"/>
      <c r="BJ50" s="214"/>
      <c r="BK50" s="214"/>
      <c r="BL50" s="214"/>
      <c r="BM50" s="214"/>
      <c r="BN50" s="214"/>
      <c r="BO50" s="224"/>
      <c r="BP50" s="224"/>
      <c r="BQ50" s="221">
        <v>44</v>
      </c>
      <c r="BR50" s="222"/>
      <c r="BS50" s="711"/>
      <c r="BT50" s="712"/>
      <c r="BU50" s="712"/>
      <c r="BV50" s="712"/>
      <c r="BW50" s="712"/>
      <c r="BX50" s="712"/>
      <c r="BY50" s="712"/>
      <c r="BZ50" s="712"/>
      <c r="CA50" s="712"/>
      <c r="CB50" s="712"/>
      <c r="CC50" s="712"/>
      <c r="CD50" s="712"/>
      <c r="CE50" s="712"/>
      <c r="CF50" s="712"/>
      <c r="CG50" s="713"/>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11"/>
      <c r="DW50" s="712"/>
      <c r="DX50" s="712"/>
      <c r="DY50" s="712"/>
      <c r="DZ50" s="780"/>
      <c r="EA50" s="212"/>
    </row>
    <row r="51" spans="1:131" ht="26.25" customHeight="1" x14ac:dyDescent="0.15">
      <c r="A51" s="221">
        <v>24</v>
      </c>
      <c r="B51" s="745"/>
      <c r="C51" s="746"/>
      <c r="D51" s="746"/>
      <c r="E51" s="746"/>
      <c r="F51" s="746"/>
      <c r="G51" s="746"/>
      <c r="H51" s="746"/>
      <c r="I51" s="746"/>
      <c r="J51" s="746"/>
      <c r="K51" s="746"/>
      <c r="L51" s="746"/>
      <c r="M51" s="746"/>
      <c r="N51" s="746"/>
      <c r="O51" s="746"/>
      <c r="P51" s="747"/>
      <c r="Q51" s="827"/>
      <c r="R51" s="828"/>
      <c r="S51" s="828"/>
      <c r="T51" s="828"/>
      <c r="U51" s="828"/>
      <c r="V51" s="828"/>
      <c r="W51" s="828"/>
      <c r="X51" s="828"/>
      <c r="Y51" s="828"/>
      <c r="Z51" s="828"/>
      <c r="AA51" s="828"/>
      <c r="AB51" s="828"/>
      <c r="AC51" s="828"/>
      <c r="AD51" s="828"/>
      <c r="AE51" s="829"/>
      <c r="AF51" s="751"/>
      <c r="AG51" s="752"/>
      <c r="AH51" s="752"/>
      <c r="AI51" s="752"/>
      <c r="AJ51" s="753"/>
      <c r="AK51" s="831"/>
      <c r="AL51" s="828"/>
      <c r="AM51" s="828"/>
      <c r="AN51" s="828"/>
      <c r="AO51" s="828"/>
      <c r="AP51" s="828"/>
      <c r="AQ51" s="828"/>
      <c r="AR51" s="828"/>
      <c r="AS51" s="828"/>
      <c r="AT51" s="828"/>
      <c r="AU51" s="828"/>
      <c r="AV51" s="828"/>
      <c r="AW51" s="828"/>
      <c r="AX51" s="828"/>
      <c r="AY51" s="828"/>
      <c r="AZ51" s="830"/>
      <c r="BA51" s="830"/>
      <c r="BB51" s="830"/>
      <c r="BC51" s="830"/>
      <c r="BD51" s="830"/>
      <c r="BE51" s="824"/>
      <c r="BF51" s="824"/>
      <c r="BG51" s="824"/>
      <c r="BH51" s="824"/>
      <c r="BI51" s="825"/>
      <c r="BJ51" s="214"/>
      <c r="BK51" s="214"/>
      <c r="BL51" s="214"/>
      <c r="BM51" s="214"/>
      <c r="BN51" s="214"/>
      <c r="BO51" s="224"/>
      <c r="BP51" s="224"/>
      <c r="BQ51" s="221">
        <v>45</v>
      </c>
      <c r="BR51" s="222"/>
      <c r="BS51" s="711"/>
      <c r="BT51" s="712"/>
      <c r="BU51" s="712"/>
      <c r="BV51" s="712"/>
      <c r="BW51" s="712"/>
      <c r="BX51" s="712"/>
      <c r="BY51" s="712"/>
      <c r="BZ51" s="712"/>
      <c r="CA51" s="712"/>
      <c r="CB51" s="712"/>
      <c r="CC51" s="712"/>
      <c r="CD51" s="712"/>
      <c r="CE51" s="712"/>
      <c r="CF51" s="712"/>
      <c r="CG51" s="713"/>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11"/>
      <c r="DW51" s="712"/>
      <c r="DX51" s="712"/>
      <c r="DY51" s="712"/>
      <c r="DZ51" s="780"/>
      <c r="EA51" s="212"/>
    </row>
    <row r="52" spans="1:131" ht="26.25" customHeight="1" x14ac:dyDescent="0.15">
      <c r="A52" s="221">
        <v>25</v>
      </c>
      <c r="B52" s="745"/>
      <c r="C52" s="746"/>
      <c r="D52" s="746"/>
      <c r="E52" s="746"/>
      <c r="F52" s="746"/>
      <c r="G52" s="746"/>
      <c r="H52" s="746"/>
      <c r="I52" s="746"/>
      <c r="J52" s="746"/>
      <c r="K52" s="746"/>
      <c r="L52" s="746"/>
      <c r="M52" s="746"/>
      <c r="N52" s="746"/>
      <c r="O52" s="746"/>
      <c r="P52" s="747"/>
      <c r="Q52" s="827"/>
      <c r="R52" s="828"/>
      <c r="S52" s="828"/>
      <c r="T52" s="828"/>
      <c r="U52" s="828"/>
      <c r="V52" s="828"/>
      <c r="W52" s="828"/>
      <c r="X52" s="828"/>
      <c r="Y52" s="828"/>
      <c r="Z52" s="828"/>
      <c r="AA52" s="828"/>
      <c r="AB52" s="828"/>
      <c r="AC52" s="828"/>
      <c r="AD52" s="828"/>
      <c r="AE52" s="829"/>
      <c r="AF52" s="751"/>
      <c r="AG52" s="752"/>
      <c r="AH52" s="752"/>
      <c r="AI52" s="752"/>
      <c r="AJ52" s="753"/>
      <c r="AK52" s="831"/>
      <c r="AL52" s="828"/>
      <c r="AM52" s="828"/>
      <c r="AN52" s="828"/>
      <c r="AO52" s="828"/>
      <c r="AP52" s="828"/>
      <c r="AQ52" s="828"/>
      <c r="AR52" s="828"/>
      <c r="AS52" s="828"/>
      <c r="AT52" s="828"/>
      <c r="AU52" s="828"/>
      <c r="AV52" s="828"/>
      <c r="AW52" s="828"/>
      <c r="AX52" s="828"/>
      <c r="AY52" s="828"/>
      <c r="AZ52" s="830"/>
      <c r="BA52" s="830"/>
      <c r="BB52" s="830"/>
      <c r="BC52" s="830"/>
      <c r="BD52" s="830"/>
      <c r="BE52" s="824"/>
      <c r="BF52" s="824"/>
      <c r="BG52" s="824"/>
      <c r="BH52" s="824"/>
      <c r="BI52" s="825"/>
      <c r="BJ52" s="214"/>
      <c r="BK52" s="214"/>
      <c r="BL52" s="214"/>
      <c r="BM52" s="214"/>
      <c r="BN52" s="214"/>
      <c r="BO52" s="224"/>
      <c r="BP52" s="224"/>
      <c r="BQ52" s="221">
        <v>46</v>
      </c>
      <c r="BR52" s="222"/>
      <c r="BS52" s="711"/>
      <c r="BT52" s="712"/>
      <c r="BU52" s="712"/>
      <c r="BV52" s="712"/>
      <c r="BW52" s="712"/>
      <c r="BX52" s="712"/>
      <c r="BY52" s="712"/>
      <c r="BZ52" s="712"/>
      <c r="CA52" s="712"/>
      <c r="CB52" s="712"/>
      <c r="CC52" s="712"/>
      <c r="CD52" s="712"/>
      <c r="CE52" s="712"/>
      <c r="CF52" s="712"/>
      <c r="CG52" s="713"/>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11"/>
      <c r="DW52" s="712"/>
      <c r="DX52" s="712"/>
      <c r="DY52" s="712"/>
      <c r="DZ52" s="780"/>
      <c r="EA52" s="212"/>
    </row>
    <row r="53" spans="1:131" ht="26.25" customHeight="1" x14ac:dyDescent="0.15">
      <c r="A53" s="221">
        <v>26</v>
      </c>
      <c r="B53" s="745"/>
      <c r="C53" s="746"/>
      <c r="D53" s="746"/>
      <c r="E53" s="746"/>
      <c r="F53" s="746"/>
      <c r="G53" s="746"/>
      <c r="H53" s="746"/>
      <c r="I53" s="746"/>
      <c r="J53" s="746"/>
      <c r="K53" s="746"/>
      <c r="L53" s="746"/>
      <c r="M53" s="746"/>
      <c r="N53" s="746"/>
      <c r="O53" s="746"/>
      <c r="P53" s="747"/>
      <c r="Q53" s="827"/>
      <c r="R53" s="828"/>
      <c r="S53" s="828"/>
      <c r="T53" s="828"/>
      <c r="U53" s="828"/>
      <c r="V53" s="828"/>
      <c r="W53" s="828"/>
      <c r="X53" s="828"/>
      <c r="Y53" s="828"/>
      <c r="Z53" s="828"/>
      <c r="AA53" s="828"/>
      <c r="AB53" s="828"/>
      <c r="AC53" s="828"/>
      <c r="AD53" s="828"/>
      <c r="AE53" s="829"/>
      <c r="AF53" s="751"/>
      <c r="AG53" s="752"/>
      <c r="AH53" s="752"/>
      <c r="AI53" s="752"/>
      <c r="AJ53" s="753"/>
      <c r="AK53" s="831"/>
      <c r="AL53" s="828"/>
      <c r="AM53" s="828"/>
      <c r="AN53" s="828"/>
      <c r="AO53" s="828"/>
      <c r="AP53" s="828"/>
      <c r="AQ53" s="828"/>
      <c r="AR53" s="828"/>
      <c r="AS53" s="828"/>
      <c r="AT53" s="828"/>
      <c r="AU53" s="828"/>
      <c r="AV53" s="828"/>
      <c r="AW53" s="828"/>
      <c r="AX53" s="828"/>
      <c r="AY53" s="828"/>
      <c r="AZ53" s="830"/>
      <c r="BA53" s="830"/>
      <c r="BB53" s="830"/>
      <c r="BC53" s="830"/>
      <c r="BD53" s="830"/>
      <c r="BE53" s="824"/>
      <c r="BF53" s="824"/>
      <c r="BG53" s="824"/>
      <c r="BH53" s="824"/>
      <c r="BI53" s="825"/>
      <c r="BJ53" s="214"/>
      <c r="BK53" s="214"/>
      <c r="BL53" s="214"/>
      <c r="BM53" s="214"/>
      <c r="BN53" s="214"/>
      <c r="BO53" s="224"/>
      <c r="BP53" s="224"/>
      <c r="BQ53" s="221">
        <v>47</v>
      </c>
      <c r="BR53" s="222"/>
      <c r="BS53" s="711"/>
      <c r="BT53" s="712"/>
      <c r="BU53" s="712"/>
      <c r="BV53" s="712"/>
      <c r="BW53" s="712"/>
      <c r="BX53" s="712"/>
      <c r="BY53" s="712"/>
      <c r="BZ53" s="712"/>
      <c r="CA53" s="712"/>
      <c r="CB53" s="712"/>
      <c r="CC53" s="712"/>
      <c r="CD53" s="712"/>
      <c r="CE53" s="712"/>
      <c r="CF53" s="712"/>
      <c r="CG53" s="713"/>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11"/>
      <c r="DW53" s="712"/>
      <c r="DX53" s="712"/>
      <c r="DY53" s="712"/>
      <c r="DZ53" s="780"/>
      <c r="EA53" s="212"/>
    </row>
    <row r="54" spans="1:131" ht="26.25" customHeight="1" x14ac:dyDescent="0.15">
      <c r="A54" s="221">
        <v>27</v>
      </c>
      <c r="B54" s="745"/>
      <c r="C54" s="746"/>
      <c r="D54" s="746"/>
      <c r="E54" s="746"/>
      <c r="F54" s="746"/>
      <c r="G54" s="746"/>
      <c r="H54" s="746"/>
      <c r="I54" s="746"/>
      <c r="J54" s="746"/>
      <c r="K54" s="746"/>
      <c r="L54" s="746"/>
      <c r="M54" s="746"/>
      <c r="N54" s="746"/>
      <c r="O54" s="746"/>
      <c r="P54" s="747"/>
      <c r="Q54" s="827"/>
      <c r="R54" s="828"/>
      <c r="S54" s="828"/>
      <c r="T54" s="828"/>
      <c r="U54" s="828"/>
      <c r="V54" s="828"/>
      <c r="W54" s="828"/>
      <c r="X54" s="828"/>
      <c r="Y54" s="828"/>
      <c r="Z54" s="828"/>
      <c r="AA54" s="828"/>
      <c r="AB54" s="828"/>
      <c r="AC54" s="828"/>
      <c r="AD54" s="828"/>
      <c r="AE54" s="829"/>
      <c r="AF54" s="751"/>
      <c r="AG54" s="752"/>
      <c r="AH54" s="752"/>
      <c r="AI54" s="752"/>
      <c r="AJ54" s="753"/>
      <c r="AK54" s="831"/>
      <c r="AL54" s="828"/>
      <c r="AM54" s="828"/>
      <c r="AN54" s="828"/>
      <c r="AO54" s="828"/>
      <c r="AP54" s="828"/>
      <c r="AQ54" s="828"/>
      <c r="AR54" s="828"/>
      <c r="AS54" s="828"/>
      <c r="AT54" s="828"/>
      <c r="AU54" s="828"/>
      <c r="AV54" s="828"/>
      <c r="AW54" s="828"/>
      <c r="AX54" s="828"/>
      <c r="AY54" s="828"/>
      <c r="AZ54" s="830"/>
      <c r="BA54" s="830"/>
      <c r="BB54" s="830"/>
      <c r="BC54" s="830"/>
      <c r="BD54" s="830"/>
      <c r="BE54" s="824"/>
      <c r="BF54" s="824"/>
      <c r="BG54" s="824"/>
      <c r="BH54" s="824"/>
      <c r="BI54" s="825"/>
      <c r="BJ54" s="214"/>
      <c r="BK54" s="214"/>
      <c r="BL54" s="214"/>
      <c r="BM54" s="214"/>
      <c r="BN54" s="214"/>
      <c r="BO54" s="224"/>
      <c r="BP54" s="224"/>
      <c r="BQ54" s="221">
        <v>48</v>
      </c>
      <c r="BR54" s="222"/>
      <c r="BS54" s="711"/>
      <c r="BT54" s="712"/>
      <c r="BU54" s="712"/>
      <c r="BV54" s="712"/>
      <c r="BW54" s="712"/>
      <c r="BX54" s="712"/>
      <c r="BY54" s="712"/>
      <c r="BZ54" s="712"/>
      <c r="CA54" s="712"/>
      <c r="CB54" s="712"/>
      <c r="CC54" s="712"/>
      <c r="CD54" s="712"/>
      <c r="CE54" s="712"/>
      <c r="CF54" s="712"/>
      <c r="CG54" s="713"/>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11"/>
      <c r="DW54" s="712"/>
      <c r="DX54" s="712"/>
      <c r="DY54" s="712"/>
      <c r="DZ54" s="780"/>
      <c r="EA54" s="212"/>
    </row>
    <row r="55" spans="1:131" ht="26.25" customHeight="1" x14ac:dyDescent="0.15">
      <c r="A55" s="221">
        <v>28</v>
      </c>
      <c r="B55" s="745"/>
      <c r="C55" s="746"/>
      <c r="D55" s="746"/>
      <c r="E55" s="746"/>
      <c r="F55" s="746"/>
      <c r="G55" s="746"/>
      <c r="H55" s="746"/>
      <c r="I55" s="746"/>
      <c r="J55" s="746"/>
      <c r="K55" s="746"/>
      <c r="L55" s="746"/>
      <c r="M55" s="746"/>
      <c r="N55" s="746"/>
      <c r="O55" s="746"/>
      <c r="P55" s="747"/>
      <c r="Q55" s="827"/>
      <c r="R55" s="828"/>
      <c r="S55" s="828"/>
      <c r="T55" s="828"/>
      <c r="U55" s="828"/>
      <c r="V55" s="828"/>
      <c r="W55" s="828"/>
      <c r="X55" s="828"/>
      <c r="Y55" s="828"/>
      <c r="Z55" s="828"/>
      <c r="AA55" s="828"/>
      <c r="AB55" s="828"/>
      <c r="AC55" s="828"/>
      <c r="AD55" s="828"/>
      <c r="AE55" s="829"/>
      <c r="AF55" s="751"/>
      <c r="AG55" s="752"/>
      <c r="AH55" s="752"/>
      <c r="AI55" s="752"/>
      <c r="AJ55" s="753"/>
      <c r="AK55" s="831"/>
      <c r="AL55" s="828"/>
      <c r="AM55" s="828"/>
      <c r="AN55" s="828"/>
      <c r="AO55" s="828"/>
      <c r="AP55" s="828"/>
      <c r="AQ55" s="828"/>
      <c r="AR55" s="828"/>
      <c r="AS55" s="828"/>
      <c r="AT55" s="828"/>
      <c r="AU55" s="828"/>
      <c r="AV55" s="828"/>
      <c r="AW55" s="828"/>
      <c r="AX55" s="828"/>
      <c r="AY55" s="828"/>
      <c r="AZ55" s="830"/>
      <c r="BA55" s="830"/>
      <c r="BB55" s="830"/>
      <c r="BC55" s="830"/>
      <c r="BD55" s="830"/>
      <c r="BE55" s="824"/>
      <c r="BF55" s="824"/>
      <c r="BG55" s="824"/>
      <c r="BH55" s="824"/>
      <c r="BI55" s="825"/>
      <c r="BJ55" s="214"/>
      <c r="BK55" s="214"/>
      <c r="BL55" s="214"/>
      <c r="BM55" s="214"/>
      <c r="BN55" s="214"/>
      <c r="BO55" s="224"/>
      <c r="BP55" s="224"/>
      <c r="BQ55" s="221">
        <v>49</v>
      </c>
      <c r="BR55" s="222"/>
      <c r="BS55" s="711"/>
      <c r="BT55" s="712"/>
      <c r="BU55" s="712"/>
      <c r="BV55" s="712"/>
      <c r="BW55" s="712"/>
      <c r="BX55" s="712"/>
      <c r="BY55" s="712"/>
      <c r="BZ55" s="712"/>
      <c r="CA55" s="712"/>
      <c r="CB55" s="712"/>
      <c r="CC55" s="712"/>
      <c r="CD55" s="712"/>
      <c r="CE55" s="712"/>
      <c r="CF55" s="712"/>
      <c r="CG55" s="713"/>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11"/>
      <c r="DW55" s="712"/>
      <c r="DX55" s="712"/>
      <c r="DY55" s="712"/>
      <c r="DZ55" s="780"/>
      <c r="EA55" s="212"/>
    </row>
    <row r="56" spans="1:131" ht="26.25" customHeight="1" x14ac:dyDescent="0.15">
      <c r="A56" s="221">
        <v>29</v>
      </c>
      <c r="B56" s="745"/>
      <c r="C56" s="746"/>
      <c r="D56" s="746"/>
      <c r="E56" s="746"/>
      <c r="F56" s="746"/>
      <c r="G56" s="746"/>
      <c r="H56" s="746"/>
      <c r="I56" s="746"/>
      <c r="J56" s="746"/>
      <c r="K56" s="746"/>
      <c r="L56" s="746"/>
      <c r="M56" s="746"/>
      <c r="N56" s="746"/>
      <c r="O56" s="746"/>
      <c r="P56" s="747"/>
      <c r="Q56" s="827"/>
      <c r="R56" s="828"/>
      <c r="S56" s="828"/>
      <c r="T56" s="828"/>
      <c r="U56" s="828"/>
      <c r="V56" s="828"/>
      <c r="W56" s="828"/>
      <c r="X56" s="828"/>
      <c r="Y56" s="828"/>
      <c r="Z56" s="828"/>
      <c r="AA56" s="828"/>
      <c r="AB56" s="828"/>
      <c r="AC56" s="828"/>
      <c r="AD56" s="828"/>
      <c r="AE56" s="829"/>
      <c r="AF56" s="751"/>
      <c r="AG56" s="752"/>
      <c r="AH56" s="752"/>
      <c r="AI56" s="752"/>
      <c r="AJ56" s="753"/>
      <c r="AK56" s="831"/>
      <c r="AL56" s="828"/>
      <c r="AM56" s="828"/>
      <c r="AN56" s="828"/>
      <c r="AO56" s="828"/>
      <c r="AP56" s="828"/>
      <c r="AQ56" s="828"/>
      <c r="AR56" s="828"/>
      <c r="AS56" s="828"/>
      <c r="AT56" s="828"/>
      <c r="AU56" s="828"/>
      <c r="AV56" s="828"/>
      <c r="AW56" s="828"/>
      <c r="AX56" s="828"/>
      <c r="AY56" s="828"/>
      <c r="AZ56" s="830"/>
      <c r="BA56" s="830"/>
      <c r="BB56" s="830"/>
      <c r="BC56" s="830"/>
      <c r="BD56" s="830"/>
      <c r="BE56" s="824"/>
      <c r="BF56" s="824"/>
      <c r="BG56" s="824"/>
      <c r="BH56" s="824"/>
      <c r="BI56" s="825"/>
      <c r="BJ56" s="214"/>
      <c r="BK56" s="214"/>
      <c r="BL56" s="214"/>
      <c r="BM56" s="214"/>
      <c r="BN56" s="214"/>
      <c r="BO56" s="224"/>
      <c r="BP56" s="224"/>
      <c r="BQ56" s="221">
        <v>50</v>
      </c>
      <c r="BR56" s="222"/>
      <c r="BS56" s="711"/>
      <c r="BT56" s="712"/>
      <c r="BU56" s="712"/>
      <c r="BV56" s="712"/>
      <c r="BW56" s="712"/>
      <c r="BX56" s="712"/>
      <c r="BY56" s="712"/>
      <c r="BZ56" s="712"/>
      <c r="CA56" s="712"/>
      <c r="CB56" s="712"/>
      <c r="CC56" s="712"/>
      <c r="CD56" s="712"/>
      <c r="CE56" s="712"/>
      <c r="CF56" s="712"/>
      <c r="CG56" s="713"/>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11"/>
      <c r="DW56" s="712"/>
      <c r="DX56" s="712"/>
      <c r="DY56" s="712"/>
      <c r="DZ56" s="780"/>
      <c r="EA56" s="212"/>
    </row>
    <row r="57" spans="1:131" ht="26.25" customHeight="1" x14ac:dyDescent="0.15">
      <c r="A57" s="221">
        <v>30</v>
      </c>
      <c r="B57" s="745"/>
      <c r="C57" s="746"/>
      <c r="D57" s="746"/>
      <c r="E57" s="746"/>
      <c r="F57" s="746"/>
      <c r="G57" s="746"/>
      <c r="H57" s="746"/>
      <c r="I57" s="746"/>
      <c r="J57" s="746"/>
      <c r="K57" s="746"/>
      <c r="L57" s="746"/>
      <c r="M57" s="746"/>
      <c r="N57" s="746"/>
      <c r="O57" s="746"/>
      <c r="P57" s="747"/>
      <c r="Q57" s="827"/>
      <c r="R57" s="828"/>
      <c r="S57" s="828"/>
      <c r="T57" s="828"/>
      <c r="U57" s="828"/>
      <c r="V57" s="828"/>
      <c r="W57" s="828"/>
      <c r="X57" s="828"/>
      <c r="Y57" s="828"/>
      <c r="Z57" s="828"/>
      <c r="AA57" s="828"/>
      <c r="AB57" s="828"/>
      <c r="AC57" s="828"/>
      <c r="AD57" s="828"/>
      <c r="AE57" s="829"/>
      <c r="AF57" s="751"/>
      <c r="AG57" s="752"/>
      <c r="AH57" s="752"/>
      <c r="AI57" s="752"/>
      <c r="AJ57" s="753"/>
      <c r="AK57" s="831"/>
      <c r="AL57" s="828"/>
      <c r="AM57" s="828"/>
      <c r="AN57" s="828"/>
      <c r="AO57" s="828"/>
      <c r="AP57" s="828"/>
      <c r="AQ57" s="828"/>
      <c r="AR57" s="828"/>
      <c r="AS57" s="828"/>
      <c r="AT57" s="828"/>
      <c r="AU57" s="828"/>
      <c r="AV57" s="828"/>
      <c r="AW57" s="828"/>
      <c r="AX57" s="828"/>
      <c r="AY57" s="828"/>
      <c r="AZ57" s="830"/>
      <c r="BA57" s="830"/>
      <c r="BB57" s="830"/>
      <c r="BC57" s="830"/>
      <c r="BD57" s="830"/>
      <c r="BE57" s="824"/>
      <c r="BF57" s="824"/>
      <c r="BG57" s="824"/>
      <c r="BH57" s="824"/>
      <c r="BI57" s="825"/>
      <c r="BJ57" s="214"/>
      <c r="BK57" s="214"/>
      <c r="BL57" s="214"/>
      <c r="BM57" s="214"/>
      <c r="BN57" s="214"/>
      <c r="BO57" s="224"/>
      <c r="BP57" s="224"/>
      <c r="BQ57" s="221">
        <v>51</v>
      </c>
      <c r="BR57" s="222"/>
      <c r="BS57" s="711"/>
      <c r="BT57" s="712"/>
      <c r="BU57" s="712"/>
      <c r="BV57" s="712"/>
      <c r="BW57" s="712"/>
      <c r="BX57" s="712"/>
      <c r="BY57" s="712"/>
      <c r="BZ57" s="712"/>
      <c r="CA57" s="712"/>
      <c r="CB57" s="712"/>
      <c r="CC57" s="712"/>
      <c r="CD57" s="712"/>
      <c r="CE57" s="712"/>
      <c r="CF57" s="712"/>
      <c r="CG57" s="713"/>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11"/>
      <c r="DW57" s="712"/>
      <c r="DX57" s="712"/>
      <c r="DY57" s="712"/>
      <c r="DZ57" s="780"/>
      <c r="EA57" s="212"/>
    </row>
    <row r="58" spans="1:131" ht="26.25" customHeight="1" x14ac:dyDescent="0.15">
      <c r="A58" s="221">
        <v>31</v>
      </c>
      <c r="B58" s="745"/>
      <c r="C58" s="746"/>
      <c r="D58" s="746"/>
      <c r="E58" s="746"/>
      <c r="F58" s="746"/>
      <c r="G58" s="746"/>
      <c r="H58" s="746"/>
      <c r="I58" s="746"/>
      <c r="J58" s="746"/>
      <c r="K58" s="746"/>
      <c r="L58" s="746"/>
      <c r="M58" s="746"/>
      <c r="N58" s="746"/>
      <c r="O58" s="746"/>
      <c r="P58" s="747"/>
      <c r="Q58" s="827"/>
      <c r="R58" s="828"/>
      <c r="S58" s="828"/>
      <c r="T58" s="828"/>
      <c r="U58" s="828"/>
      <c r="V58" s="828"/>
      <c r="W58" s="828"/>
      <c r="X58" s="828"/>
      <c r="Y58" s="828"/>
      <c r="Z58" s="828"/>
      <c r="AA58" s="828"/>
      <c r="AB58" s="828"/>
      <c r="AC58" s="828"/>
      <c r="AD58" s="828"/>
      <c r="AE58" s="829"/>
      <c r="AF58" s="751"/>
      <c r="AG58" s="752"/>
      <c r="AH58" s="752"/>
      <c r="AI58" s="752"/>
      <c r="AJ58" s="753"/>
      <c r="AK58" s="831"/>
      <c r="AL58" s="828"/>
      <c r="AM58" s="828"/>
      <c r="AN58" s="828"/>
      <c r="AO58" s="828"/>
      <c r="AP58" s="828"/>
      <c r="AQ58" s="828"/>
      <c r="AR58" s="828"/>
      <c r="AS58" s="828"/>
      <c r="AT58" s="828"/>
      <c r="AU58" s="828"/>
      <c r="AV58" s="828"/>
      <c r="AW58" s="828"/>
      <c r="AX58" s="828"/>
      <c r="AY58" s="828"/>
      <c r="AZ58" s="830"/>
      <c r="BA58" s="830"/>
      <c r="BB58" s="830"/>
      <c r="BC58" s="830"/>
      <c r="BD58" s="830"/>
      <c r="BE58" s="824"/>
      <c r="BF58" s="824"/>
      <c r="BG58" s="824"/>
      <c r="BH58" s="824"/>
      <c r="BI58" s="825"/>
      <c r="BJ58" s="214"/>
      <c r="BK58" s="214"/>
      <c r="BL58" s="214"/>
      <c r="BM58" s="214"/>
      <c r="BN58" s="214"/>
      <c r="BO58" s="224"/>
      <c r="BP58" s="224"/>
      <c r="BQ58" s="221">
        <v>52</v>
      </c>
      <c r="BR58" s="222"/>
      <c r="BS58" s="711"/>
      <c r="BT58" s="712"/>
      <c r="BU58" s="712"/>
      <c r="BV58" s="712"/>
      <c r="BW58" s="712"/>
      <c r="BX58" s="712"/>
      <c r="BY58" s="712"/>
      <c r="BZ58" s="712"/>
      <c r="CA58" s="712"/>
      <c r="CB58" s="712"/>
      <c r="CC58" s="712"/>
      <c r="CD58" s="712"/>
      <c r="CE58" s="712"/>
      <c r="CF58" s="712"/>
      <c r="CG58" s="713"/>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11"/>
      <c r="DW58" s="712"/>
      <c r="DX58" s="712"/>
      <c r="DY58" s="712"/>
      <c r="DZ58" s="780"/>
      <c r="EA58" s="212"/>
    </row>
    <row r="59" spans="1:131" ht="26.25" customHeight="1" x14ac:dyDescent="0.15">
      <c r="A59" s="221">
        <v>32</v>
      </c>
      <c r="B59" s="745"/>
      <c r="C59" s="746"/>
      <c r="D59" s="746"/>
      <c r="E59" s="746"/>
      <c r="F59" s="746"/>
      <c r="G59" s="746"/>
      <c r="H59" s="746"/>
      <c r="I59" s="746"/>
      <c r="J59" s="746"/>
      <c r="K59" s="746"/>
      <c r="L59" s="746"/>
      <c r="M59" s="746"/>
      <c r="N59" s="746"/>
      <c r="O59" s="746"/>
      <c r="P59" s="747"/>
      <c r="Q59" s="827"/>
      <c r="R59" s="828"/>
      <c r="S59" s="828"/>
      <c r="T59" s="828"/>
      <c r="U59" s="828"/>
      <c r="V59" s="828"/>
      <c r="W59" s="828"/>
      <c r="X59" s="828"/>
      <c r="Y59" s="828"/>
      <c r="Z59" s="828"/>
      <c r="AA59" s="828"/>
      <c r="AB59" s="828"/>
      <c r="AC59" s="828"/>
      <c r="AD59" s="828"/>
      <c r="AE59" s="829"/>
      <c r="AF59" s="751"/>
      <c r="AG59" s="752"/>
      <c r="AH59" s="752"/>
      <c r="AI59" s="752"/>
      <c r="AJ59" s="753"/>
      <c r="AK59" s="831"/>
      <c r="AL59" s="828"/>
      <c r="AM59" s="828"/>
      <c r="AN59" s="828"/>
      <c r="AO59" s="828"/>
      <c r="AP59" s="828"/>
      <c r="AQ59" s="828"/>
      <c r="AR59" s="828"/>
      <c r="AS59" s="828"/>
      <c r="AT59" s="828"/>
      <c r="AU59" s="828"/>
      <c r="AV59" s="828"/>
      <c r="AW59" s="828"/>
      <c r="AX59" s="828"/>
      <c r="AY59" s="828"/>
      <c r="AZ59" s="830"/>
      <c r="BA59" s="830"/>
      <c r="BB59" s="830"/>
      <c r="BC59" s="830"/>
      <c r="BD59" s="830"/>
      <c r="BE59" s="824"/>
      <c r="BF59" s="824"/>
      <c r="BG59" s="824"/>
      <c r="BH59" s="824"/>
      <c r="BI59" s="825"/>
      <c r="BJ59" s="214"/>
      <c r="BK59" s="214"/>
      <c r="BL59" s="214"/>
      <c r="BM59" s="214"/>
      <c r="BN59" s="214"/>
      <c r="BO59" s="224"/>
      <c r="BP59" s="224"/>
      <c r="BQ59" s="221">
        <v>53</v>
      </c>
      <c r="BR59" s="222"/>
      <c r="BS59" s="711"/>
      <c r="BT59" s="712"/>
      <c r="BU59" s="712"/>
      <c r="BV59" s="712"/>
      <c r="BW59" s="712"/>
      <c r="BX59" s="712"/>
      <c r="BY59" s="712"/>
      <c r="BZ59" s="712"/>
      <c r="CA59" s="712"/>
      <c r="CB59" s="712"/>
      <c r="CC59" s="712"/>
      <c r="CD59" s="712"/>
      <c r="CE59" s="712"/>
      <c r="CF59" s="712"/>
      <c r="CG59" s="713"/>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11"/>
      <c r="DW59" s="712"/>
      <c r="DX59" s="712"/>
      <c r="DY59" s="712"/>
      <c r="DZ59" s="780"/>
      <c r="EA59" s="212"/>
    </row>
    <row r="60" spans="1:131" ht="26.25" customHeight="1" x14ac:dyDescent="0.15">
      <c r="A60" s="221">
        <v>33</v>
      </c>
      <c r="B60" s="745"/>
      <c r="C60" s="746"/>
      <c r="D60" s="746"/>
      <c r="E60" s="746"/>
      <c r="F60" s="746"/>
      <c r="G60" s="746"/>
      <c r="H60" s="746"/>
      <c r="I60" s="746"/>
      <c r="J60" s="746"/>
      <c r="K60" s="746"/>
      <c r="L60" s="746"/>
      <c r="M60" s="746"/>
      <c r="N60" s="746"/>
      <c r="O60" s="746"/>
      <c r="P60" s="747"/>
      <c r="Q60" s="827"/>
      <c r="R60" s="828"/>
      <c r="S60" s="828"/>
      <c r="T60" s="828"/>
      <c r="U60" s="828"/>
      <c r="V60" s="828"/>
      <c r="W60" s="828"/>
      <c r="X60" s="828"/>
      <c r="Y60" s="828"/>
      <c r="Z60" s="828"/>
      <c r="AA60" s="828"/>
      <c r="AB60" s="828"/>
      <c r="AC60" s="828"/>
      <c r="AD60" s="828"/>
      <c r="AE60" s="829"/>
      <c r="AF60" s="751"/>
      <c r="AG60" s="752"/>
      <c r="AH60" s="752"/>
      <c r="AI60" s="752"/>
      <c r="AJ60" s="753"/>
      <c r="AK60" s="831"/>
      <c r="AL60" s="828"/>
      <c r="AM60" s="828"/>
      <c r="AN60" s="828"/>
      <c r="AO60" s="828"/>
      <c r="AP60" s="828"/>
      <c r="AQ60" s="828"/>
      <c r="AR60" s="828"/>
      <c r="AS60" s="828"/>
      <c r="AT60" s="828"/>
      <c r="AU60" s="828"/>
      <c r="AV60" s="828"/>
      <c r="AW60" s="828"/>
      <c r="AX60" s="828"/>
      <c r="AY60" s="828"/>
      <c r="AZ60" s="830"/>
      <c r="BA60" s="830"/>
      <c r="BB60" s="830"/>
      <c r="BC60" s="830"/>
      <c r="BD60" s="830"/>
      <c r="BE60" s="824"/>
      <c r="BF60" s="824"/>
      <c r="BG60" s="824"/>
      <c r="BH60" s="824"/>
      <c r="BI60" s="825"/>
      <c r="BJ60" s="214"/>
      <c r="BK60" s="214"/>
      <c r="BL60" s="214"/>
      <c r="BM60" s="214"/>
      <c r="BN60" s="214"/>
      <c r="BO60" s="224"/>
      <c r="BP60" s="224"/>
      <c r="BQ60" s="221">
        <v>54</v>
      </c>
      <c r="BR60" s="222"/>
      <c r="BS60" s="711"/>
      <c r="BT60" s="712"/>
      <c r="BU60" s="712"/>
      <c r="BV60" s="712"/>
      <c r="BW60" s="712"/>
      <c r="BX60" s="712"/>
      <c r="BY60" s="712"/>
      <c r="BZ60" s="712"/>
      <c r="CA60" s="712"/>
      <c r="CB60" s="712"/>
      <c r="CC60" s="712"/>
      <c r="CD60" s="712"/>
      <c r="CE60" s="712"/>
      <c r="CF60" s="712"/>
      <c r="CG60" s="713"/>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11"/>
      <c r="DW60" s="712"/>
      <c r="DX60" s="712"/>
      <c r="DY60" s="712"/>
      <c r="DZ60" s="780"/>
      <c r="EA60" s="212"/>
    </row>
    <row r="61" spans="1:131" ht="26.25" customHeight="1" thickBot="1" x14ac:dyDescent="0.2">
      <c r="A61" s="221">
        <v>34</v>
      </c>
      <c r="B61" s="745"/>
      <c r="C61" s="746"/>
      <c r="D61" s="746"/>
      <c r="E61" s="746"/>
      <c r="F61" s="746"/>
      <c r="G61" s="746"/>
      <c r="H61" s="746"/>
      <c r="I61" s="746"/>
      <c r="J61" s="746"/>
      <c r="K61" s="746"/>
      <c r="L61" s="746"/>
      <c r="M61" s="746"/>
      <c r="N61" s="746"/>
      <c r="O61" s="746"/>
      <c r="P61" s="747"/>
      <c r="Q61" s="827"/>
      <c r="R61" s="828"/>
      <c r="S61" s="828"/>
      <c r="T61" s="828"/>
      <c r="U61" s="828"/>
      <c r="V61" s="828"/>
      <c r="W61" s="828"/>
      <c r="X61" s="828"/>
      <c r="Y61" s="828"/>
      <c r="Z61" s="828"/>
      <c r="AA61" s="828"/>
      <c r="AB61" s="828"/>
      <c r="AC61" s="828"/>
      <c r="AD61" s="828"/>
      <c r="AE61" s="829"/>
      <c r="AF61" s="751"/>
      <c r="AG61" s="752"/>
      <c r="AH61" s="752"/>
      <c r="AI61" s="752"/>
      <c r="AJ61" s="753"/>
      <c r="AK61" s="831"/>
      <c r="AL61" s="828"/>
      <c r="AM61" s="828"/>
      <c r="AN61" s="828"/>
      <c r="AO61" s="828"/>
      <c r="AP61" s="828"/>
      <c r="AQ61" s="828"/>
      <c r="AR61" s="828"/>
      <c r="AS61" s="828"/>
      <c r="AT61" s="828"/>
      <c r="AU61" s="828"/>
      <c r="AV61" s="828"/>
      <c r="AW61" s="828"/>
      <c r="AX61" s="828"/>
      <c r="AY61" s="828"/>
      <c r="AZ61" s="830"/>
      <c r="BA61" s="830"/>
      <c r="BB61" s="830"/>
      <c r="BC61" s="830"/>
      <c r="BD61" s="830"/>
      <c r="BE61" s="824"/>
      <c r="BF61" s="824"/>
      <c r="BG61" s="824"/>
      <c r="BH61" s="824"/>
      <c r="BI61" s="825"/>
      <c r="BJ61" s="214"/>
      <c r="BK61" s="214"/>
      <c r="BL61" s="214"/>
      <c r="BM61" s="214"/>
      <c r="BN61" s="214"/>
      <c r="BO61" s="224"/>
      <c r="BP61" s="224"/>
      <c r="BQ61" s="221">
        <v>55</v>
      </c>
      <c r="BR61" s="222"/>
      <c r="BS61" s="711"/>
      <c r="BT61" s="712"/>
      <c r="BU61" s="712"/>
      <c r="BV61" s="712"/>
      <c r="BW61" s="712"/>
      <c r="BX61" s="712"/>
      <c r="BY61" s="712"/>
      <c r="BZ61" s="712"/>
      <c r="CA61" s="712"/>
      <c r="CB61" s="712"/>
      <c r="CC61" s="712"/>
      <c r="CD61" s="712"/>
      <c r="CE61" s="712"/>
      <c r="CF61" s="712"/>
      <c r="CG61" s="713"/>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11"/>
      <c r="DW61" s="712"/>
      <c r="DX61" s="712"/>
      <c r="DY61" s="712"/>
      <c r="DZ61" s="780"/>
      <c r="EA61" s="212"/>
    </row>
    <row r="62" spans="1:131" ht="26.25" customHeight="1" x14ac:dyDescent="0.15">
      <c r="A62" s="221">
        <v>35</v>
      </c>
      <c r="B62" s="745"/>
      <c r="C62" s="746"/>
      <c r="D62" s="746"/>
      <c r="E62" s="746"/>
      <c r="F62" s="746"/>
      <c r="G62" s="746"/>
      <c r="H62" s="746"/>
      <c r="I62" s="746"/>
      <c r="J62" s="746"/>
      <c r="K62" s="746"/>
      <c r="L62" s="746"/>
      <c r="M62" s="746"/>
      <c r="N62" s="746"/>
      <c r="O62" s="746"/>
      <c r="P62" s="747"/>
      <c r="Q62" s="827"/>
      <c r="R62" s="828"/>
      <c r="S62" s="828"/>
      <c r="T62" s="828"/>
      <c r="U62" s="828"/>
      <c r="V62" s="828"/>
      <c r="W62" s="828"/>
      <c r="X62" s="828"/>
      <c r="Y62" s="828"/>
      <c r="Z62" s="828"/>
      <c r="AA62" s="828"/>
      <c r="AB62" s="828"/>
      <c r="AC62" s="828"/>
      <c r="AD62" s="828"/>
      <c r="AE62" s="829"/>
      <c r="AF62" s="751"/>
      <c r="AG62" s="752"/>
      <c r="AH62" s="752"/>
      <c r="AI62" s="752"/>
      <c r="AJ62" s="753"/>
      <c r="AK62" s="831"/>
      <c r="AL62" s="828"/>
      <c r="AM62" s="828"/>
      <c r="AN62" s="828"/>
      <c r="AO62" s="828"/>
      <c r="AP62" s="828"/>
      <c r="AQ62" s="828"/>
      <c r="AR62" s="828"/>
      <c r="AS62" s="828"/>
      <c r="AT62" s="828"/>
      <c r="AU62" s="828"/>
      <c r="AV62" s="828"/>
      <c r="AW62" s="828"/>
      <c r="AX62" s="828"/>
      <c r="AY62" s="828"/>
      <c r="AZ62" s="830"/>
      <c r="BA62" s="830"/>
      <c r="BB62" s="830"/>
      <c r="BC62" s="830"/>
      <c r="BD62" s="830"/>
      <c r="BE62" s="824"/>
      <c r="BF62" s="824"/>
      <c r="BG62" s="824"/>
      <c r="BH62" s="824"/>
      <c r="BI62" s="825"/>
      <c r="BJ62" s="839" t="s">
        <v>398</v>
      </c>
      <c r="BK62" s="798"/>
      <c r="BL62" s="798"/>
      <c r="BM62" s="798"/>
      <c r="BN62" s="799"/>
      <c r="BO62" s="224"/>
      <c r="BP62" s="224"/>
      <c r="BQ62" s="221">
        <v>56</v>
      </c>
      <c r="BR62" s="222"/>
      <c r="BS62" s="711"/>
      <c r="BT62" s="712"/>
      <c r="BU62" s="712"/>
      <c r="BV62" s="712"/>
      <c r="BW62" s="712"/>
      <c r="BX62" s="712"/>
      <c r="BY62" s="712"/>
      <c r="BZ62" s="712"/>
      <c r="CA62" s="712"/>
      <c r="CB62" s="712"/>
      <c r="CC62" s="712"/>
      <c r="CD62" s="712"/>
      <c r="CE62" s="712"/>
      <c r="CF62" s="712"/>
      <c r="CG62" s="713"/>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11"/>
      <c r="DW62" s="712"/>
      <c r="DX62" s="712"/>
      <c r="DY62" s="712"/>
      <c r="DZ62" s="780"/>
      <c r="EA62" s="212"/>
    </row>
    <row r="63" spans="1:131" ht="26.25" customHeight="1" thickBot="1" x14ac:dyDescent="0.2">
      <c r="A63" s="223" t="s">
        <v>380</v>
      </c>
      <c r="B63" s="781" t="s">
        <v>399</v>
      </c>
      <c r="C63" s="782"/>
      <c r="D63" s="782"/>
      <c r="E63" s="782"/>
      <c r="F63" s="782"/>
      <c r="G63" s="782"/>
      <c r="H63" s="782"/>
      <c r="I63" s="782"/>
      <c r="J63" s="782"/>
      <c r="K63" s="782"/>
      <c r="L63" s="782"/>
      <c r="M63" s="782"/>
      <c r="N63" s="782"/>
      <c r="O63" s="782"/>
      <c r="P63" s="783"/>
      <c r="Q63" s="832"/>
      <c r="R63" s="833"/>
      <c r="S63" s="833"/>
      <c r="T63" s="833"/>
      <c r="U63" s="833"/>
      <c r="V63" s="833"/>
      <c r="W63" s="833"/>
      <c r="X63" s="833"/>
      <c r="Y63" s="833"/>
      <c r="Z63" s="833"/>
      <c r="AA63" s="833"/>
      <c r="AB63" s="833"/>
      <c r="AC63" s="833"/>
      <c r="AD63" s="833"/>
      <c r="AE63" s="834"/>
      <c r="AF63" s="835">
        <v>26</v>
      </c>
      <c r="AG63" s="836"/>
      <c r="AH63" s="836"/>
      <c r="AI63" s="836"/>
      <c r="AJ63" s="837"/>
      <c r="AK63" s="838"/>
      <c r="AL63" s="833"/>
      <c r="AM63" s="833"/>
      <c r="AN63" s="833"/>
      <c r="AO63" s="833"/>
      <c r="AP63" s="836">
        <v>432</v>
      </c>
      <c r="AQ63" s="836"/>
      <c r="AR63" s="836"/>
      <c r="AS63" s="836"/>
      <c r="AT63" s="836"/>
      <c r="AU63" s="836">
        <v>367</v>
      </c>
      <c r="AV63" s="836"/>
      <c r="AW63" s="836"/>
      <c r="AX63" s="836"/>
      <c r="AY63" s="836"/>
      <c r="AZ63" s="840"/>
      <c r="BA63" s="840"/>
      <c r="BB63" s="840"/>
      <c r="BC63" s="840"/>
      <c r="BD63" s="840"/>
      <c r="BE63" s="841"/>
      <c r="BF63" s="841"/>
      <c r="BG63" s="841"/>
      <c r="BH63" s="841"/>
      <c r="BI63" s="842"/>
      <c r="BJ63" s="843" t="s">
        <v>122</v>
      </c>
      <c r="BK63" s="844"/>
      <c r="BL63" s="844"/>
      <c r="BM63" s="844"/>
      <c r="BN63" s="845"/>
      <c r="BO63" s="224"/>
      <c r="BP63" s="224"/>
      <c r="BQ63" s="221">
        <v>57</v>
      </c>
      <c r="BR63" s="222"/>
      <c r="BS63" s="711"/>
      <c r="BT63" s="712"/>
      <c r="BU63" s="712"/>
      <c r="BV63" s="712"/>
      <c r="BW63" s="712"/>
      <c r="BX63" s="712"/>
      <c r="BY63" s="712"/>
      <c r="BZ63" s="712"/>
      <c r="CA63" s="712"/>
      <c r="CB63" s="712"/>
      <c r="CC63" s="712"/>
      <c r="CD63" s="712"/>
      <c r="CE63" s="712"/>
      <c r="CF63" s="712"/>
      <c r="CG63" s="713"/>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11"/>
      <c r="DW63" s="712"/>
      <c r="DX63" s="712"/>
      <c r="DY63" s="712"/>
      <c r="DZ63" s="78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11"/>
      <c r="BT64" s="712"/>
      <c r="BU64" s="712"/>
      <c r="BV64" s="712"/>
      <c r="BW64" s="712"/>
      <c r="BX64" s="712"/>
      <c r="BY64" s="712"/>
      <c r="BZ64" s="712"/>
      <c r="CA64" s="712"/>
      <c r="CB64" s="712"/>
      <c r="CC64" s="712"/>
      <c r="CD64" s="712"/>
      <c r="CE64" s="712"/>
      <c r="CF64" s="712"/>
      <c r="CG64" s="713"/>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11"/>
      <c r="DW64" s="712"/>
      <c r="DX64" s="712"/>
      <c r="DY64" s="712"/>
      <c r="DZ64" s="780"/>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11"/>
      <c r="BT65" s="712"/>
      <c r="BU65" s="712"/>
      <c r="BV65" s="712"/>
      <c r="BW65" s="712"/>
      <c r="BX65" s="712"/>
      <c r="BY65" s="712"/>
      <c r="BZ65" s="712"/>
      <c r="CA65" s="712"/>
      <c r="CB65" s="712"/>
      <c r="CC65" s="712"/>
      <c r="CD65" s="712"/>
      <c r="CE65" s="712"/>
      <c r="CF65" s="712"/>
      <c r="CG65" s="713"/>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11"/>
      <c r="DW65" s="712"/>
      <c r="DX65" s="712"/>
      <c r="DY65" s="712"/>
      <c r="DZ65" s="780"/>
      <c r="EA65" s="212"/>
    </row>
    <row r="66" spans="1:131" ht="26.25" customHeight="1" x14ac:dyDescent="0.15">
      <c r="A66" s="722" t="s">
        <v>401</v>
      </c>
      <c r="B66" s="723"/>
      <c r="C66" s="723"/>
      <c r="D66" s="723"/>
      <c r="E66" s="723"/>
      <c r="F66" s="723"/>
      <c r="G66" s="723"/>
      <c r="H66" s="723"/>
      <c r="I66" s="723"/>
      <c r="J66" s="723"/>
      <c r="K66" s="723"/>
      <c r="L66" s="723"/>
      <c r="M66" s="723"/>
      <c r="N66" s="723"/>
      <c r="O66" s="723"/>
      <c r="P66" s="724"/>
      <c r="Q66" s="718" t="s">
        <v>384</v>
      </c>
      <c r="R66" s="714"/>
      <c r="S66" s="714"/>
      <c r="T66" s="714"/>
      <c r="U66" s="715"/>
      <c r="V66" s="718" t="s">
        <v>385</v>
      </c>
      <c r="W66" s="714"/>
      <c r="X66" s="714"/>
      <c r="Y66" s="714"/>
      <c r="Z66" s="715"/>
      <c r="AA66" s="718" t="s">
        <v>386</v>
      </c>
      <c r="AB66" s="714"/>
      <c r="AC66" s="714"/>
      <c r="AD66" s="714"/>
      <c r="AE66" s="715"/>
      <c r="AF66" s="846" t="s">
        <v>387</v>
      </c>
      <c r="AG66" s="807"/>
      <c r="AH66" s="807"/>
      <c r="AI66" s="807"/>
      <c r="AJ66" s="847"/>
      <c r="AK66" s="718" t="s">
        <v>388</v>
      </c>
      <c r="AL66" s="723"/>
      <c r="AM66" s="723"/>
      <c r="AN66" s="723"/>
      <c r="AO66" s="724"/>
      <c r="AP66" s="718" t="s">
        <v>389</v>
      </c>
      <c r="AQ66" s="714"/>
      <c r="AR66" s="714"/>
      <c r="AS66" s="714"/>
      <c r="AT66" s="715"/>
      <c r="AU66" s="718" t="s">
        <v>402</v>
      </c>
      <c r="AV66" s="714"/>
      <c r="AW66" s="714"/>
      <c r="AX66" s="714"/>
      <c r="AY66" s="715"/>
      <c r="AZ66" s="718" t="s">
        <v>365</v>
      </c>
      <c r="BA66" s="714"/>
      <c r="BB66" s="714"/>
      <c r="BC66" s="714"/>
      <c r="BD66" s="720"/>
      <c r="BE66" s="224"/>
      <c r="BF66" s="224"/>
      <c r="BG66" s="224"/>
      <c r="BH66" s="224"/>
      <c r="BI66" s="224"/>
      <c r="BJ66" s="224"/>
      <c r="BK66" s="224"/>
      <c r="BL66" s="224"/>
      <c r="BM66" s="224"/>
      <c r="BN66" s="224"/>
      <c r="BO66" s="224"/>
      <c r="BP66" s="224"/>
      <c r="BQ66" s="221">
        <v>60</v>
      </c>
      <c r="BR66" s="226"/>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25"/>
      <c r="B67" s="726"/>
      <c r="C67" s="726"/>
      <c r="D67" s="726"/>
      <c r="E67" s="726"/>
      <c r="F67" s="726"/>
      <c r="G67" s="726"/>
      <c r="H67" s="726"/>
      <c r="I67" s="726"/>
      <c r="J67" s="726"/>
      <c r="K67" s="726"/>
      <c r="L67" s="726"/>
      <c r="M67" s="726"/>
      <c r="N67" s="726"/>
      <c r="O67" s="726"/>
      <c r="P67" s="727"/>
      <c r="Q67" s="719"/>
      <c r="R67" s="716"/>
      <c r="S67" s="716"/>
      <c r="T67" s="716"/>
      <c r="U67" s="717"/>
      <c r="V67" s="719"/>
      <c r="W67" s="716"/>
      <c r="X67" s="716"/>
      <c r="Y67" s="716"/>
      <c r="Z67" s="717"/>
      <c r="AA67" s="719"/>
      <c r="AB67" s="716"/>
      <c r="AC67" s="716"/>
      <c r="AD67" s="716"/>
      <c r="AE67" s="717"/>
      <c r="AF67" s="848"/>
      <c r="AG67" s="810"/>
      <c r="AH67" s="810"/>
      <c r="AI67" s="810"/>
      <c r="AJ67" s="849"/>
      <c r="AK67" s="850"/>
      <c r="AL67" s="726"/>
      <c r="AM67" s="726"/>
      <c r="AN67" s="726"/>
      <c r="AO67" s="727"/>
      <c r="AP67" s="719"/>
      <c r="AQ67" s="716"/>
      <c r="AR67" s="716"/>
      <c r="AS67" s="716"/>
      <c r="AT67" s="717"/>
      <c r="AU67" s="719"/>
      <c r="AV67" s="716"/>
      <c r="AW67" s="716"/>
      <c r="AX67" s="716"/>
      <c r="AY67" s="717"/>
      <c r="AZ67" s="719"/>
      <c r="BA67" s="716"/>
      <c r="BB67" s="716"/>
      <c r="BC67" s="716"/>
      <c r="BD67" s="721"/>
      <c r="BE67" s="224"/>
      <c r="BF67" s="224"/>
      <c r="BG67" s="224"/>
      <c r="BH67" s="224"/>
      <c r="BI67" s="224"/>
      <c r="BJ67" s="224"/>
      <c r="BK67" s="224"/>
      <c r="BL67" s="224"/>
      <c r="BM67" s="224"/>
      <c r="BN67" s="224"/>
      <c r="BO67" s="224"/>
      <c r="BP67" s="224"/>
      <c r="BQ67" s="221">
        <v>61</v>
      </c>
      <c r="BR67" s="226"/>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9">
        <v>1</v>
      </c>
      <c r="B68" s="736" t="s">
        <v>553</v>
      </c>
      <c r="C68" s="737"/>
      <c r="D68" s="737"/>
      <c r="E68" s="737"/>
      <c r="F68" s="737"/>
      <c r="G68" s="737"/>
      <c r="H68" s="737"/>
      <c r="I68" s="737"/>
      <c r="J68" s="737"/>
      <c r="K68" s="737"/>
      <c r="L68" s="737"/>
      <c r="M68" s="737"/>
      <c r="N68" s="737"/>
      <c r="O68" s="737"/>
      <c r="P68" s="738"/>
      <c r="Q68" s="861">
        <v>10670</v>
      </c>
      <c r="R68" s="858"/>
      <c r="S68" s="858"/>
      <c r="T68" s="858"/>
      <c r="U68" s="858"/>
      <c r="V68" s="858">
        <v>10603</v>
      </c>
      <c r="W68" s="858"/>
      <c r="X68" s="858"/>
      <c r="Y68" s="858"/>
      <c r="Z68" s="858"/>
      <c r="AA68" s="858">
        <v>67</v>
      </c>
      <c r="AB68" s="858"/>
      <c r="AC68" s="858"/>
      <c r="AD68" s="858"/>
      <c r="AE68" s="858"/>
      <c r="AF68" s="858">
        <v>67</v>
      </c>
      <c r="AG68" s="858"/>
      <c r="AH68" s="858"/>
      <c r="AI68" s="858"/>
      <c r="AJ68" s="858"/>
      <c r="AK68" s="858" t="s">
        <v>552</v>
      </c>
      <c r="AL68" s="858"/>
      <c r="AM68" s="858"/>
      <c r="AN68" s="858"/>
      <c r="AO68" s="858"/>
      <c r="AP68" s="858" t="s">
        <v>552</v>
      </c>
      <c r="AQ68" s="858"/>
      <c r="AR68" s="858"/>
      <c r="AS68" s="858"/>
      <c r="AT68" s="858"/>
      <c r="AU68" s="858" t="s">
        <v>552</v>
      </c>
      <c r="AV68" s="858"/>
      <c r="AW68" s="858"/>
      <c r="AX68" s="858"/>
      <c r="AY68" s="858"/>
      <c r="AZ68" s="859"/>
      <c r="BA68" s="859"/>
      <c r="BB68" s="859"/>
      <c r="BC68" s="859"/>
      <c r="BD68" s="860"/>
      <c r="BE68" s="224"/>
      <c r="BF68" s="224"/>
      <c r="BG68" s="224"/>
      <c r="BH68" s="224"/>
      <c r="BI68" s="224"/>
      <c r="BJ68" s="224"/>
      <c r="BK68" s="224"/>
      <c r="BL68" s="224"/>
      <c r="BM68" s="224"/>
      <c r="BN68" s="224"/>
      <c r="BO68" s="224"/>
      <c r="BP68" s="224"/>
      <c r="BQ68" s="221">
        <v>62</v>
      </c>
      <c r="BR68" s="226"/>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1">
        <v>2</v>
      </c>
      <c r="B69" s="708" t="s">
        <v>554</v>
      </c>
      <c r="C69" s="709"/>
      <c r="D69" s="709"/>
      <c r="E69" s="709"/>
      <c r="F69" s="709"/>
      <c r="G69" s="709"/>
      <c r="H69" s="709"/>
      <c r="I69" s="709"/>
      <c r="J69" s="709"/>
      <c r="K69" s="709"/>
      <c r="L69" s="709"/>
      <c r="M69" s="709"/>
      <c r="N69" s="709"/>
      <c r="O69" s="709"/>
      <c r="P69" s="710"/>
      <c r="Q69" s="862">
        <v>860</v>
      </c>
      <c r="R69" s="822"/>
      <c r="S69" s="822"/>
      <c r="T69" s="822"/>
      <c r="U69" s="822"/>
      <c r="V69" s="822">
        <v>858</v>
      </c>
      <c r="W69" s="822"/>
      <c r="X69" s="822"/>
      <c r="Y69" s="822"/>
      <c r="Z69" s="822"/>
      <c r="AA69" s="822">
        <v>2</v>
      </c>
      <c r="AB69" s="822"/>
      <c r="AC69" s="822"/>
      <c r="AD69" s="822"/>
      <c r="AE69" s="822"/>
      <c r="AF69" s="822">
        <v>2</v>
      </c>
      <c r="AG69" s="822"/>
      <c r="AH69" s="822"/>
      <c r="AI69" s="822"/>
      <c r="AJ69" s="822"/>
      <c r="AK69" s="822">
        <v>2</v>
      </c>
      <c r="AL69" s="822"/>
      <c r="AM69" s="822"/>
      <c r="AN69" s="822"/>
      <c r="AO69" s="822"/>
      <c r="AP69" s="822" t="s">
        <v>552</v>
      </c>
      <c r="AQ69" s="822"/>
      <c r="AR69" s="822"/>
      <c r="AS69" s="822"/>
      <c r="AT69" s="822"/>
      <c r="AU69" s="822" t="s">
        <v>552</v>
      </c>
      <c r="AV69" s="822"/>
      <c r="AW69" s="822"/>
      <c r="AX69" s="822"/>
      <c r="AY69" s="822"/>
      <c r="AZ69" s="824"/>
      <c r="BA69" s="824"/>
      <c r="BB69" s="824"/>
      <c r="BC69" s="824"/>
      <c r="BD69" s="825"/>
      <c r="BE69" s="224"/>
      <c r="BF69" s="224"/>
      <c r="BG69" s="224"/>
      <c r="BH69" s="224"/>
      <c r="BI69" s="224"/>
      <c r="BJ69" s="224"/>
      <c r="BK69" s="224"/>
      <c r="BL69" s="224"/>
      <c r="BM69" s="224"/>
      <c r="BN69" s="224"/>
      <c r="BO69" s="224"/>
      <c r="BP69" s="224"/>
      <c r="BQ69" s="221">
        <v>63</v>
      </c>
      <c r="BR69" s="226"/>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1">
        <v>3</v>
      </c>
      <c r="B70" s="708" t="s">
        <v>555</v>
      </c>
      <c r="C70" s="709"/>
      <c r="D70" s="709"/>
      <c r="E70" s="709"/>
      <c r="F70" s="709"/>
      <c r="G70" s="709"/>
      <c r="H70" s="709"/>
      <c r="I70" s="709"/>
      <c r="J70" s="709"/>
      <c r="K70" s="709"/>
      <c r="L70" s="709"/>
      <c r="M70" s="709"/>
      <c r="N70" s="709"/>
      <c r="O70" s="709"/>
      <c r="P70" s="710"/>
      <c r="Q70" s="862">
        <v>5618</v>
      </c>
      <c r="R70" s="822"/>
      <c r="S70" s="822"/>
      <c r="T70" s="822"/>
      <c r="U70" s="822"/>
      <c r="V70" s="822">
        <v>5520</v>
      </c>
      <c r="W70" s="822"/>
      <c r="X70" s="822"/>
      <c r="Y70" s="822"/>
      <c r="Z70" s="822"/>
      <c r="AA70" s="822">
        <v>98</v>
      </c>
      <c r="AB70" s="822"/>
      <c r="AC70" s="822"/>
      <c r="AD70" s="822"/>
      <c r="AE70" s="822"/>
      <c r="AF70" s="822">
        <v>98</v>
      </c>
      <c r="AG70" s="822"/>
      <c r="AH70" s="822"/>
      <c r="AI70" s="822"/>
      <c r="AJ70" s="822"/>
      <c r="AK70" s="822">
        <v>178</v>
      </c>
      <c r="AL70" s="822"/>
      <c r="AM70" s="822"/>
      <c r="AN70" s="822"/>
      <c r="AO70" s="822"/>
      <c r="AP70" s="822">
        <v>4115</v>
      </c>
      <c r="AQ70" s="822"/>
      <c r="AR70" s="822"/>
      <c r="AS70" s="822"/>
      <c r="AT70" s="822"/>
      <c r="AU70" s="822">
        <v>75</v>
      </c>
      <c r="AV70" s="822"/>
      <c r="AW70" s="822"/>
      <c r="AX70" s="822"/>
      <c r="AY70" s="822"/>
      <c r="AZ70" s="824"/>
      <c r="BA70" s="824"/>
      <c r="BB70" s="824"/>
      <c r="BC70" s="824"/>
      <c r="BD70" s="825"/>
      <c r="BE70" s="224"/>
      <c r="BF70" s="224"/>
      <c r="BG70" s="224"/>
      <c r="BH70" s="224"/>
      <c r="BI70" s="224"/>
      <c r="BJ70" s="224"/>
      <c r="BK70" s="224"/>
      <c r="BL70" s="224"/>
      <c r="BM70" s="224"/>
      <c r="BN70" s="224"/>
      <c r="BO70" s="224"/>
      <c r="BP70" s="224"/>
      <c r="BQ70" s="221">
        <v>64</v>
      </c>
      <c r="BR70" s="226"/>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1">
        <v>4</v>
      </c>
      <c r="B71" s="708" t="s">
        <v>556</v>
      </c>
      <c r="C71" s="709"/>
      <c r="D71" s="709"/>
      <c r="E71" s="709"/>
      <c r="F71" s="709"/>
      <c r="G71" s="709"/>
      <c r="H71" s="709"/>
      <c r="I71" s="709"/>
      <c r="J71" s="709"/>
      <c r="K71" s="709"/>
      <c r="L71" s="709"/>
      <c r="M71" s="709"/>
      <c r="N71" s="709"/>
      <c r="O71" s="709"/>
      <c r="P71" s="710"/>
      <c r="Q71" s="862">
        <v>243</v>
      </c>
      <c r="R71" s="822"/>
      <c r="S71" s="822"/>
      <c r="T71" s="822"/>
      <c r="U71" s="822"/>
      <c r="V71" s="822">
        <v>238</v>
      </c>
      <c r="W71" s="822"/>
      <c r="X71" s="822"/>
      <c r="Y71" s="822"/>
      <c r="Z71" s="822"/>
      <c r="AA71" s="822">
        <v>5</v>
      </c>
      <c r="AB71" s="822"/>
      <c r="AC71" s="822"/>
      <c r="AD71" s="822"/>
      <c r="AE71" s="822"/>
      <c r="AF71" s="822">
        <v>5</v>
      </c>
      <c r="AG71" s="822"/>
      <c r="AH71" s="822"/>
      <c r="AI71" s="822"/>
      <c r="AJ71" s="822"/>
      <c r="AK71" s="822">
        <v>3</v>
      </c>
      <c r="AL71" s="822"/>
      <c r="AM71" s="822"/>
      <c r="AN71" s="822"/>
      <c r="AO71" s="822"/>
      <c r="AP71" s="822" t="s">
        <v>552</v>
      </c>
      <c r="AQ71" s="822"/>
      <c r="AR71" s="822"/>
      <c r="AS71" s="822"/>
      <c r="AT71" s="822"/>
      <c r="AU71" s="822" t="s">
        <v>552</v>
      </c>
      <c r="AV71" s="822"/>
      <c r="AW71" s="822"/>
      <c r="AX71" s="822"/>
      <c r="AY71" s="822"/>
      <c r="AZ71" s="824"/>
      <c r="BA71" s="824"/>
      <c r="BB71" s="824"/>
      <c r="BC71" s="824"/>
      <c r="BD71" s="825"/>
      <c r="BE71" s="224"/>
      <c r="BF71" s="224"/>
      <c r="BG71" s="224"/>
      <c r="BH71" s="224"/>
      <c r="BI71" s="224"/>
      <c r="BJ71" s="224"/>
      <c r="BK71" s="224"/>
      <c r="BL71" s="224"/>
      <c r="BM71" s="224"/>
      <c r="BN71" s="224"/>
      <c r="BO71" s="224"/>
      <c r="BP71" s="224"/>
      <c r="BQ71" s="221">
        <v>65</v>
      </c>
      <c r="BR71" s="226"/>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1">
        <v>5</v>
      </c>
      <c r="B72" s="708" t="s">
        <v>557</v>
      </c>
      <c r="C72" s="709"/>
      <c r="D72" s="709"/>
      <c r="E72" s="709"/>
      <c r="F72" s="709"/>
      <c r="G72" s="709"/>
      <c r="H72" s="709"/>
      <c r="I72" s="709"/>
      <c r="J72" s="709"/>
      <c r="K72" s="709"/>
      <c r="L72" s="709"/>
      <c r="M72" s="709"/>
      <c r="N72" s="709"/>
      <c r="O72" s="709"/>
      <c r="P72" s="710"/>
      <c r="Q72" s="862">
        <v>967</v>
      </c>
      <c r="R72" s="822"/>
      <c r="S72" s="822"/>
      <c r="T72" s="822"/>
      <c r="U72" s="822"/>
      <c r="V72" s="822">
        <v>732</v>
      </c>
      <c r="W72" s="822"/>
      <c r="X72" s="822"/>
      <c r="Y72" s="822"/>
      <c r="Z72" s="822"/>
      <c r="AA72" s="822">
        <v>236</v>
      </c>
      <c r="AB72" s="822"/>
      <c r="AC72" s="822"/>
      <c r="AD72" s="822"/>
      <c r="AE72" s="822"/>
      <c r="AF72" s="822">
        <v>236</v>
      </c>
      <c r="AG72" s="822"/>
      <c r="AH72" s="822"/>
      <c r="AI72" s="822"/>
      <c r="AJ72" s="822"/>
      <c r="AK72" s="822">
        <v>510</v>
      </c>
      <c r="AL72" s="822"/>
      <c r="AM72" s="822"/>
      <c r="AN72" s="822"/>
      <c r="AO72" s="822"/>
      <c r="AP72" s="822" t="s">
        <v>552</v>
      </c>
      <c r="AQ72" s="822"/>
      <c r="AR72" s="822"/>
      <c r="AS72" s="822"/>
      <c r="AT72" s="822"/>
      <c r="AU72" s="822" t="s">
        <v>552</v>
      </c>
      <c r="AV72" s="822"/>
      <c r="AW72" s="822"/>
      <c r="AX72" s="822"/>
      <c r="AY72" s="822"/>
      <c r="AZ72" s="824"/>
      <c r="BA72" s="824"/>
      <c r="BB72" s="824"/>
      <c r="BC72" s="824"/>
      <c r="BD72" s="825"/>
      <c r="BE72" s="224"/>
      <c r="BF72" s="224"/>
      <c r="BG72" s="224"/>
      <c r="BH72" s="224"/>
      <c r="BI72" s="224"/>
      <c r="BJ72" s="224"/>
      <c r="BK72" s="224"/>
      <c r="BL72" s="224"/>
      <c r="BM72" s="224"/>
      <c r="BN72" s="224"/>
      <c r="BO72" s="224"/>
      <c r="BP72" s="224"/>
      <c r="BQ72" s="221">
        <v>66</v>
      </c>
      <c r="BR72" s="226"/>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1">
        <v>6</v>
      </c>
      <c r="B73" s="708" t="s">
        <v>565</v>
      </c>
      <c r="C73" s="709"/>
      <c r="D73" s="709"/>
      <c r="E73" s="709"/>
      <c r="F73" s="709"/>
      <c r="G73" s="709"/>
      <c r="H73" s="709"/>
      <c r="I73" s="709"/>
      <c r="J73" s="709"/>
      <c r="K73" s="709"/>
      <c r="L73" s="709"/>
      <c r="M73" s="709"/>
      <c r="N73" s="709"/>
      <c r="O73" s="709"/>
      <c r="P73" s="710"/>
      <c r="Q73" s="862">
        <v>294625</v>
      </c>
      <c r="R73" s="822"/>
      <c r="S73" s="822"/>
      <c r="T73" s="822"/>
      <c r="U73" s="822"/>
      <c r="V73" s="822">
        <v>290389</v>
      </c>
      <c r="W73" s="822"/>
      <c r="X73" s="822"/>
      <c r="Y73" s="822"/>
      <c r="Z73" s="822"/>
      <c r="AA73" s="822">
        <v>4236</v>
      </c>
      <c r="AB73" s="822"/>
      <c r="AC73" s="822"/>
      <c r="AD73" s="822"/>
      <c r="AE73" s="822"/>
      <c r="AF73" s="822">
        <v>4236</v>
      </c>
      <c r="AG73" s="822"/>
      <c r="AH73" s="822"/>
      <c r="AI73" s="822"/>
      <c r="AJ73" s="822"/>
      <c r="AK73" s="822">
        <v>5909</v>
      </c>
      <c r="AL73" s="822"/>
      <c r="AM73" s="822"/>
      <c r="AN73" s="822"/>
      <c r="AO73" s="822"/>
      <c r="AP73" s="822" t="s">
        <v>552</v>
      </c>
      <c r="AQ73" s="822"/>
      <c r="AR73" s="822"/>
      <c r="AS73" s="822"/>
      <c r="AT73" s="822"/>
      <c r="AU73" s="822" t="s">
        <v>552</v>
      </c>
      <c r="AV73" s="822"/>
      <c r="AW73" s="822"/>
      <c r="AX73" s="822"/>
      <c r="AY73" s="822"/>
      <c r="AZ73" s="824"/>
      <c r="BA73" s="824"/>
      <c r="BB73" s="824"/>
      <c r="BC73" s="824"/>
      <c r="BD73" s="825"/>
      <c r="BE73" s="224"/>
      <c r="BF73" s="224"/>
      <c r="BG73" s="224"/>
      <c r="BH73" s="224"/>
      <c r="BI73" s="224"/>
      <c r="BJ73" s="224"/>
      <c r="BK73" s="224"/>
      <c r="BL73" s="224"/>
      <c r="BM73" s="224"/>
      <c r="BN73" s="224"/>
      <c r="BO73" s="224"/>
      <c r="BP73" s="224"/>
      <c r="BQ73" s="221">
        <v>67</v>
      </c>
      <c r="BR73" s="226"/>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1">
        <v>7</v>
      </c>
      <c r="B74" s="708"/>
      <c r="C74" s="709"/>
      <c r="D74" s="709"/>
      <c r="E74" s="709"/>
      <c r="F74" s="709"/>
      <c r="G74" s="709"/>
      <c r="H74" s="709"/>
      <c r="I74" s="709"/>
      <c r="J74" s="709"/>
      <c r="K74" s="709"/>
      <c r="L74" s="709"/>
      <c r="M74" s="709"/>
      <c r="N74" s="709"/>
      <c r="O74" s="709"/>
      <c r="P74" s="710"/>
      <c r="Q74" s="862"/>
      <c r="R74" s="822"/>
      <c r="S74" s="822"/>
      <c r="T74" s="822"/>
      <c r="U74" s="822"/>
      <c r="V74" s="822"/>
      <c r="W74" s="822"/>
      <c r="X74" s="822"/>
      <c r="Y74" s="822"/>
      <c r="Z74" s="822"/>
      <c r="AA74" s="822"/>
      <c r="AB74" s="822"/>
      <c r="AC74" s="822"/>
      <c r="AD74" s="822"/>
      <c r="AE74" s="822"/>
      <c r="AF74" s="822"/>
      <c r="AG74" s="822"/>
      <c r="AH74" s="822"/>
      <c r="AI74" s="822"/>
      <c r="AJ74" s="822"/>
      <c r="AK74" s="822"/>
      <c r="AL74" s="822"/>
      <c r="AM74" s="822"/>
      <c r="AN74" s="822"/>
      <c r="AO74" s="822"/>
      <c r="AP74" s="822"/>
      <c r="AQ74" s="822"/>
      <c r="AR74" s="822"/>
      <c r="AS74" s="822"/>
      <c r="AT74" s="822"/>
      <c r="AU74" s="822"/>
      <c r="AV74" s="822"/>
      <c r="AW74" s="822"/>
      <c r="AX74" s="822"/>
      <c r="AY74" s="822"/>
      <c r="AZ74" s="824"/>
      <c r="BA74" s="824"/>
      <c r="BB74" s="824"/>
      <c r="BC74" s="824"/>
      <c r="BD74" s="825"/>
      <c r="BE74" s="224"/>
      <c r="BF74" s="224"/>
      <c r="BG74" s="224"/>
      <c r="BH74" s="224"/>
      <c r="BI74" s="224"/>
      <c r="BJ74" s="224"/>
      <c r="BK74" s="224"/>
      <c r="BL74" s="224"/>
      <c r="BM74" s="224"/>
      <c r="BN74" s="224"/>
      <c r="BO74" s="224"/>
      <c r="BP74" s="224"/>
      <c r="BQ74" s="221">
        <v>68</v>
      </c>
      <c r="BR74" s="226"/>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1">
        <v>8</v>
      </c>
      <c r="B75" s="708"/>
      <c r="C75" s="709"/>
      <c r="D75" s="709"/>
      <c r="E75" s="709"/>
      <c r="F75" s="709"/>
      <c r="G75" s="709"/>
      <c r="H75" s="709"/>
      <c r="I75" s="709"/>
      <c r="J75" s="709"/>
      <c r="K75" s="709"/>
      <c r="L75" s="709"/>
      <c r="M75" s="709"/>
      <c r="N75" s="709"/>
      <c r="O75" s="709"/>
      <c r="P75" s="710"/>
      <c r="Q75" s="865"/>
      <c r="R75" s="864"/>
      <c r="S75" s="864"/>
      <c r="T75" s="864"/>
      <c r="U75" s="826"/>
      <c r="V75" s="863"/>
      <c r="W75" s="864"/>
      <c r="X75" s="864"/>
      <c r="Y75" s="864"/>
      <c r="Z75" s="826"/>
      <c r="AA75" s="863"/>
      <c r="AB75" s="864"/>
      <c r="AC75" s="864"/>
      <c r="AD75" s="864"/>
      <c r="AE75" s="826"/>
      <c r="AF75" s="863"/>
      <c r="AG75" s="864"/>
      <c r="AH75" s="864"/>
      <c r="AI75" s="864"/>
      <c r="AJ75" s="826"/>
      <c r="AK75" s="863"/>
      <c r="AL75" s="864"/>
      <c r="AM75" s="864"/>
      <c r="AN75" s="864"/>
      <c r="AO75" s="826"/>
      <c r="AP75" s="863"/>
      <c r="AQ75" s="864"/>
      <c r="AR75" s="864"/>
      <c r="AS75" s="864"/>
      <c r="AT75" s="826"/>
      <c r="AU75" s="863"/>
      <c r="AV75" s="864"/>
      <c r="AW75" s="864"/>
      <c r="AX75" s="864"/>
      <c r="AY75" s="826"/>
      <c r="AZ75" s="824"/>
      <c r="BA75" s="824"/>
      <c r="BB75" s="824"/>
      <c r="BC75" s="824"/>
      <c r="BD75" s="825"/>
      <c r="BE75" s="224"/>
      <c r="BF75" s="224"/>
      <c r="BG75" s="224"/>
      <c r="BH75" s="224"/>
      <c r="BI75" s="224"/>
      <c r="BJ75" s="224"/>
      <c r="BK75" s="224"/>
      <c r="BL75" s="224"/>
      <c r="BM75" s="224"/>
      <c r="BN75" s="224"/>
      <c r="BO75" s="224"/>
      <c r="BP75" s="224"/>
      <c r="BQ75" s="221">
        <v>69</v>
      </c>
      <c r="BR75" s="226"/>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1">
        <v>9</v>
      </c>
      <c r="B76" s="708"/>
      <c r="C76" s="709"/>
      <c r="D76" s="709"/>
      <c r="E76" s="709"/>
      <c r="F76" s="709"/>
      <c r="G76" s="709"/>
      <c r="H76" s="709"/>
      <c r="I76" s="709"/>
      <c r="J76" s="709"/>
      <c r="K76" s="709"/>
      <c r="L76" s="709"/>
      <c r="M76" s="709"/>
      <c r="N76" s="709"/>
      <c r="O76" s="709"/>
      <c r="P76" s="710"/>
      <c r="Q76" s="865"/>
      <c r="R76" s="864"/>
      <c r="S76" s="864"/>
      <c r="T76" s="864"/>
      <c r="U76" s="826"/>
      <c r="V76" s="863"/>
      <c r="W76" s="864"/>
      <c r="X76" s="864"/>
      <c r="Y76" s="864"/>
      <c r="Z76" s="826"/>
      <c r="AA76" s="863"/>
      <c r="AB76" s="864"/>
      <c r="AC76" s="864"/>
      <c r="AD76" s="864"/>
      <c r="AE76" s="826"/>
      <c r="AF76" s="863"/>
      <c r="AG76" s="864"/>
      <c r="AH76" s="864"/>
      <c r="AI76" s="864"/>
      <c r="AJ76" s="826"/>
      <c r="AK76" s="863"/>
      <c r="AL76" s="864"/>
      <c r="AM76" s="864"/>
      <c r="AN76" s="864"/>
      <c r="AO76" s="826"/>
      <c r="AP76" s="863"/>
      <c r="AQ76" s="864"/>
      <c r="AR76" s="864"/>
      <c r="AS76" s="864"/>
      <c r="AT76" s="826"/>
      <c r="AU76" s="863"/>
      <c r="AV76" s="864"/>
      <c r="AW76" s="864"/>
      <c r="AX76" s="864"/>
      <c r="AY76" s="826"/>
      <c r="AZ76" s="824"/>
      <c r="BA76" s="824"/>
      <c r="BB76" s="824"/>
      <c r="BC76" s="824"/>
      <c r="BD76" s="825"/>
      <c r="BE76" s="224"/>
      <c r="BF76" s="224"/>
      <c r="BG76" s="224"/>
      <c r="BH76" s="224"/>
      <c r="BI76" s="224"/>
      <c r="BJ76" s="224"/>
      <c r="BK76" s="224"/>
      <c r="BL76" s="224"/>
      <c r="BM76" s="224"/>
      <c r="BN76" s="224"/>
      <c r="BO76" s="224"/>
      <c r="BP76" s="224"/>
      <c r="BQ76" s="221">
        <v>70</v>
      </c>
      <c r="BR76" s="226"/>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1">
        <v>10</v>
      </c>
      <c r="B77" s="708"/>
      <c r="C77" s="709"/>
      <c r="D77" s="709"/>
      <c r="E77" s="709"/>
      <c r="F77" s="709"/>
      <c r="G77" s="709"/>
      <c r="H77" s="709"/>
      <c r="I77" s="709"/>
      <c r="J77" s="709"/>
      <c r="K77" s="709"/>
      <c r="L77" s="709"/>
      <c r="M77" s="709"/>
      <c r="N77" s="709"/>
      <c r="O77" s="709"/>
      <c r="P77" s="710"/>
      <c r="Q77" s="865"/>
      <c r="R77" s="864"/>
      <c r="S77" s="864"/>
      <c r="T77" s="864"/>
      <c r="U77" s="826"/>
      <c r="V77" s="863"/>
      <c r="W77" s="864"/>
      <c r="X77" s="864"/>
      <c r="Y77" s="864"/>
      <c r="Z77" s="826"/>
      <c r="AA77" s="863"/>
      <c r="AB77" s="864"/>
      <c r="AC77" s="864"/>
      <c r="AD77" s="864"/>
      <c r="AE77" s="826"/>
      <c r="AF77" s="863"/>
      <c r="AG77" s="864"/>
      <c r="AH77" s="864"/>
      <c r="AI77" s="864"/>
      <c r="AJ77" s="826"/>
      <c r="AK77" s="863"/>
      <c r="AL77" s="864"/>
      <c r="AM77" s="864"/>
      <c r="AN77" s="864"/>
      <c r="AO77" s="826"/>
      <c r="AP77" s="863"/>
      <c r="AQ77" s="864"/>
      <c r="AR77" s="864"/>
      <c r="AS77" s="864"/>
      <c r="AT77" s="826"/>
      <c r="AU77" s="863"/>
      <c r="AV77" s="864"/>
      <c r="AW77" s="864"/>
      <c r="AX77" s="864"/>
      <c r="AY77" s="826"/>
      <c r="AZ77" s="824"/>
      <c r="BA77" s="824"/>
      <c r="BB77" s="824"/>
      <c r="BC77" s="824"/>
      <c r="BD77" s="825"/>
      <c r="BE77" s="224"/>
      <c r="BF77" s="224"/>
      <c r="BG77" s="224"/>
      <c r="BH77" s="224"/>
      <c r="BI77" s="224"/>
      <c r="BJ77" s="224"/>
      <c r="BK77" s="224"/>
      <c r="BL77" s="224"/>
      <c r="BM77" s="224"/>
      <c r="BN77" s="224"/>
      <c r="BO77" s="224"/>
      <c r="BP77" s="224"/>
      <c r="BQ77" s="221">
        <v>71</v>
      </c>
      <c r="BR77" s="226"/>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1">
        <v>11</v>
      </c>
      <c r="B78" s="708"/>
      <c r="C78" s="709"/>
      <c r="D78" s="709"/>
      <c r="E78" s="709"/>
      <c r="F78" s="709"/>
      <c r="G78" s="709"/>
      <c r="H78" s="709"/>
      <c r="I78" s="709"/>
      <c r="J78" s="709"/>
      <c r="K78" s="709"/>
      <c r="L78" s="709"/>
      <c r="M78" s="709"/>
      <c r="N78" s="709"/>
      <c r="O78" s="709"/>
      <c r="P78" s="710"/>
      <c r="Q78" s="862"/>
      <c r="R78" s="822"/>
      <c r="S78" s="822"/>
      <c r="T78" s="822"/>
      <c r="U78" s="822"/>
      <c r="V78" s="822"/>
      <c r="W78" s="822"/>
      <c r="X78" s="822"/>
      <c r="Y78" s="822"/>
      <c r="Z78" s="822"/>
      <c r="AA78" s="822"/>
      <c r="AB78" s="822"/>
      <c r="AC78" s="822"/>
      <c r="AD78" s="822"/>
      <c r="AE78" s="822"/>
      <c r="AF78" s="822"/>
      <c r="AG78" s="822"/>
      <c r="AH78" s="822"/>
      <c r="AI78" s="822"/>
      <c r="AJ78" s="822"/>
      <c r="AK78" s="822"/>
      <c r="AL78" s="822"/>
      <c r="AM78" s="822"/>
      <c r="AN78" s="822"/>
      <c r="AO78" s="822"/>
      <c r="AP78" s="822"/>
      <c r="AQ78" s="822"/>
      <c r="AR78" s="822"/>
      <c r="AS78" s="822"/>
      <c r="AT78" s="822"/>
      <c r="AU78" s="822"/>
      <c r="AV78" s="822"/>
      <c r="AW78" s="822"/>
      <c r="AX78" s="822"/>
      <c r="AY78" s="822"/>
      <c r="AZ78" s="824"/>
      <c r="BA78" s="824"/>
      <c r="BB78" s="824"/>
      <c r="BC78" s="824"/>
      <c r="BD78" s="825"/>
      <c r="BE78" s="224"/>
      <c r="BF78" s="224"/>
      <c r="BG78" s="224"/>
      <c r="BH78" s="224"/>
      <c r="BI78" s="224"/>
      <c r="BJ78" s="212"/>
      <c r="BK78" s="212"/>
      <c r="BL78" s="212"/>
      <c r="BM78" s="212"/>
      <c r="BN78" s="212"/>
      <c r="BO78" s="224"/>
      <c r="BP78" s="224"/>
      <c r="BQ78" s="221">
        <v>72</v>
      </c>
      <c r="BR78" s="226"/>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1">
        <v>12</v>
      </c>
      <c r="B79" s="708"/>
      <c r="C79" s="709"/>
      <c r="D79" s="709"/>
      <c r="E79" s="709"/>
      <c r="F79" s="709"/>
      <c r="G79" s="709"/>
      <c r="H79" s="709"/>
      <c r="I79" s="709"/>
      <c r="J79" s="709"/>
      <c r="K79" s="709"/>
      <c r="L79" s="709"/>
      <c r="M79" s="709"/>
      <c r="N79" s="709"/>
      <c r="O79" s="709"/>
      <c r="P79" s="710"/>
      <c r="Q79" s="86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2"/>
      <c r="AY79" s="822"/>
      <c r="AZ79" s="824"/>
      <c r="BA79" s="824"/>
      <c r="BB79" s="824"/>
      <c r="BC79" s="824"/>
      <c r="BD79" s="825"/>
      <c r="BE79" s="224"/>
      <c r="BF79" s="224"/>
      <c r="BG79" s="224"/>
      <c r="BH79" s="224"/>
      <c r="BI79" s="224"/>
      <c r="BJ79" s="212"/>
      <c r="BK79" s="212"/>
      <c r="BL79" s="212"/>
      <c r="BM79" s="212"/>
      <c r="BN79" s="212"/>
      <c r="BO79" s="224"/>
      <c r="BP79" s="224"/>
      <c r="BQ79" s="221">
        <v>73</v>
      </c>
      <c r="BR79" s="226"/>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1">
        <v>13</v>
      </c>
      <c r="B80" s="708"/>
      <c r="C80" s="709"/>
      <c r="D80" s="709"/>
      <c r="E80" s="709"/>
      <c r="F80" s="709"/>
      <c r="G80" s="709"/>
      <c r="H80" s="709"/>
      <c r="I80" s="709"/>
      <c r="J80" s="709"/>
      <c r="K80" s="709"/>
      <c r="L80" s="709"/>
      <c r="M80" s="709"/>
      <c r="N80" s="709"/>
      <c r="O80" s="709"/>
      <c r="P80" s="710"/>
      <c r="Q80" s="86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2"/>
      <c r="AY80" s="822"/>
      <c r="AZ80" s="824"/>
      <c r="BA80" s="824"/>
      <c r="BB80" s="824"/>
      <c r="BC80" s="824"/>
      <c r="BD80" s="825"/>
      <c r="BE80" s="224"/>
      <c r="BF80" s="224"/>
      <c r="BG80" s="224"/>
      <c r="BH80" s="224"/>
      <c r="BI80" s="224"/>
      <c r="BJ80" s="224"/>
      <c r="BK80" s="224"/>
      <c r="BL80" s="224"/>
      <c r="BM80" s="224"/>
      <c r="BN80" s="224"/>
      <c r="BO80" s="224"/>
      <c r="BP80" s="224"/>
      <c r="BQ80" s="221">
        <v>74</v>
      </c>
      <c r="BR80" s="226"/>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1">
        <v>14</v>
      </c>
      <c r="B81" s="708"/>
      <c r="C81" s="709"/>
      <c r="D81" s="709"/>
      <c r="E81" s="709"/>
      <c r="F81" s="709"/>
      <c r="G81" s="709"/>
      <c r="H81" s="709"/>
      <c r="I81" s="709"/>
      <c r="J81" s="709"/>
      <c r="K81" s="709"/>
      <c r="L81" s="709"/>
      <c r="M81" s="709"/>
      <c r="N81" s="709"/>
      <c r="O81" s="709"/>
      <c r="P81" s="710"/>
      <c r="Q81" s="862"/>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2"/>
      <c r="AY81" s="822"/>
      <c r="AZ81" s="824"/>
      <c r="BA81" s="824"/>
      <c r="BB81" s="824"/>
      <c r="BC81" s="824"/>
      <c r="BD81" s="825"/>
      <c r="BE81" s="224"/>
      <c r="BF81" s="224"/>
      <c r="BG81" s="224"/>
      <c r="BH81" s="224"/>
      <c r="BI81" s="224"/>
      <c r="BJ81" s="224"/>
      <c r="BK81" s="224"/>
      <c r="BL81" s="224"/>
      <c r="BM81" s="224"/>
      <c r="BN81" s="224"/>
      <c r="BO81" s="224"/>
      <c r="BP81" s="224"/>
      <c r="BQ81" s="221">
        <v>75</v>
      </c>
      <c r="BR81" s="226"/>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1">
        <v>15</v>
      </c>
      <c r="B82" s="708"/>
      <c r="C82" s="709"/>
      <c r="D82" s="709"/>
      <c r="E82" s="709"/>
      <c r="F82" s="709"/>
      <c r="G82" s="709"/>
      <c r="H82" s="709"/>
      <c r="I82" s="709"/>
      <c r="J82" s="709"/>
      <c r="K82" s="709"/>
      <c r="L82" s="709"/>
      <c r="M82" s="709"/>
      <c r="N82" s="709"/>
      <c r="O82" s="709"/>
      <c r="P82" s="710"/>
      <c r="Q82" s="862"/>
      <c r="R82" s="822"/>
      <c r="S82" s="822"/>
      <c r="T82" s="822"/>
      <c r="U82" s="822"/>
      <c r="V82" s="822"/>
      <c r="W82" s="822"/>
      <c r="X82" s="822"/>
      <c r="Y82" s="822"/>
      <c r="Z82" s="822"/>
      <c r="AA82" s="822"/>
      <c r="AB82" s="822"/>
      <c r="AC82" s="822"/>
      <c r="AD82" s="822"/>
      <c r="AE82" s="822"/>
      <c r="AF82" s="822"/>
      <c r="AG82" s="822"/>
      <c r="AH82" s="822"/>
      <c r="AI82" s="822"/>
      <c r="AJ82" s="822"/>
      <c r="AK82" s="822"/>
      <c r="AL82" s="822"/>
      <c r="AM82" s="822"/>
      <c r="AN82" s="822"/>
      <c r="AO82" s="822"/>
      <c r="AP82" s="822"/>
      <c r="AQ82" s="822"/>
      <c r="AR82" s="822"/>
      <c r="AS82" s="822"/>
      <c r="AT82" s="822"/>
      <c r="AU82" s="822"/>
      <c r="AV82" s="822"/>
      <c r="AW82" s="822"/>
      <c r="AX82" s="822"/>
      <c r="AY82" s="822"/>
      <c r="AZ82" s="824"/>
      <c r="BA82" s="824"/>
      <c r="BB82" s="824"/>
      <c r="BC82" s="824"/>
      <c r="BD82" s="825"/>
      <c r="BE82" s="224"/>
      <c r="BF82" s="224"/>
      <c r="BG82" s="224"/>
      <c r="BH82" s="224"/>
      <c r="BI82" s="224"/>
      <c r="BJ82" s="224"/>
      <c r="BK82" s="224"/>
      <c r="BL82" s="224"/>
      <c r="BM82" s="224"/>
      <c r="BN82" s="224"/>
      <c r="BO82" s="224"/>
      <c r="BP82" s="224"/>
      <c r="BQ82" s="221">
        <v>76</v>
      </c>
      <c r="BR82" s="226"/>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1">
        <v>16</v>
      </c>
      <c r="B83" s="708"/>
      <c r="C83" s="709"/>
      <c r="D83" s="709"/>
      <c r="E83" s="709"/>
      <c r="F83" s="709"/>
      <c r="G83" s="709"/>
      <c r="H83" s="709"/>
      <c r="I83" s="709"/>
      <c r="J83" s="709"/>
      <c r="K83" s="709"/>
      <c r="L83" s="709"/>
      <c r="M83" s="709"/>
      <c r="N83" s="709"/>
      <c r="O83" s="709"/>
      <c r="P83" s="710"/>
      <c r="Q83" s="862"/>
      <c r="R83" s="822"/>
      <c r="S83" s="822"/>
      <c r="T83" s="822"/>
      <c r="U83" s="822"/>
      <c r="V83" s="822"/>
      <c r="W83" s="822"/>
      <c r="X83" s="822"/>
      <c r="Y83" s="822"/>
      <c r="Z83" s="822"/>
      <c r="AA83" s="822"/>
      <c r="AB83" s="822"/>
      <c r="AC83" s="822"/>
      <c r="AD83" s="822"/>
      <c r="AE83" s="822"/>
      <c r="AF83" s="822"/>
      <c r="AG83" s="822"/>
      <c r="AH83" s="822"/>
      <c r="AI83" s="822"/>
      <c r="AJ83" s="822"/>
      <c r="AK83" s="822"/>
      <c r="AL83" s="822"/>
      <c r="AM83" s="822"/>
      <c r="AN83" s="822"/>
      <c r="AO83" s="822"/>
      <c r="AP83" s="822"/>
      <c r="AQ83" s="822"/>
      <c r="AR83" s="822"/>
      <c r="AS83" s="822"/>
      <c r="AT83" s="822"/>
      <c r="AU83" s="822"/>
      <c r="AV83" s="822"/>
      <c r="AW83" s="822"/>
      <c r="AX83" s="822"/>
      <c r="AY83" s="822"/>
      <c r="AZ83" s="824"/>
      <c r="BA83" s="824"/>
      <c r="BB83" s="824"/>
      <c r="BC83" s="824"/>
      <c r="BD83" s="825"/>
      <c r="BE83" s="224"/>
      <c r="BF83" s="224"/>
      <c r="BG83" s="224"/>
      <c r="BH83" s="224"/>
      <c r="BI83" s="224"/>
      <c r="BJ83" s="224"/>
      <c r="BK83" s="224"/>
      <c r="BL83" s="224"/>
      <c r="BM83" s="224"/>
      <c r="BN83" s="224"/>
      <c r="BO83" s="224"/>
      <c r="BP83" s="224"/>
      <c r="BQ83" s="221">
        <v>77</v>
      </c>
      <c r="BR83" s="226"/>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1">
        <v>17</v>
      </c>
      <c r="B84" s="708"/>
      <c r="C84" s="709"/>
      <c r="D84" s="709"/>
      <c r="E84" s="709"/>
      <c r="F84" s="709"/>
      <c r="G84" s="709"/>
      <c r="H84" s="709"/>
      <c r="I84" s="709"/>
      <c r="J84" s="709"/>
      <c r="K84" s="709"/>
      <c r="L84" s="709"/>
      <c r="M84" s="709"/>
      <c r="N84" s="709"/>
      <c r="O84" s="709"/>
      <c r="P84" s="710"/>
      <c r="Q84" s="862"/>
      <c r="R84" s="822"/>
      <c r="S84" s="822"/>
      <c r="T84" s="822"/>
      <c r="U84" s="822"/>
      <c r="V84" s="822"/>
      <c r="W84" s="822"/>
      <c r="X84" s="822"/>
      <c r="Y84" s="822"/>
      <c r="Z84" s="822"/>
      <c r="AA84" s="822"/>
      <c r="AB84" s="822"/>
      <c r="AC84" s="822"/>
      <c r="AD84" s="822"/>
      <c r="AE84" s="822"/>
      <c r="AF84" s="822"/>
      <c r="AG84" s="822"/>
      <c r="AH84" s="822"/>
      <c r="AI84" s="822"/>
      <c r="AJ84" s="822"/>
      <c r="AK84" s="822"/>
      <c r="AL84" s="822"/>
      <c r="AM84" s="822"/>
      <c r="AN84" s="822"/>
      <c r="AO84" s="822"/>
      <c r="AP84" s="822"/>
      <c r="AQ84" s="822"/>
      <c r="AR84" s="822"/>
      <c r="AS84" s="822"/>
      <c r="AT84" s="822"/>
      <c r="AU84" s="822"/>
      <c r="AV84" s="822"/>
      <c r="AW84" s="822"/>
      <c r="AX84" s="822"/>
      <c r="AY84" s="822"/>
      <c r="AZ84" s="824"/>
      <c r="BA84" s="824"/>
      <c r="BB84" s="824"/>
      <c r="BC84" s="824"/>
      <c r="BD84" s="825"/>
      <c r="BE84" s="224"/>
      <c r="BF84" s="224"/>
      <c r="BG84" s="224"/>
      <c r="BH84" s="224"/>
      <c r="BI84" s="224"/>
      <c r="BJ84" s="224"/>
      <c r="BK84" s="224"/>
      <c r="BL84" s="224"/>
      <c r="BM84" s="224"/>
      <c r="BN84" s="224"/>
      <c r="BO84" s="224"/>
      <c r="BP84" s="224"/>
      <c r="BQ84" s="221">
        <v>78</v>
      </c>
      <c r="BR84" s="226"/>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1">
        <v>18</v>
      </c>
      <c r="B85" s="708"/>
      <c r="C85" s="709"/>
      <c r="D85" s="709"/>
      <c r="E85" s="709"/>
      <c r="F85" s="709"/>
      <c r="G85" s="709"/>
      <c r="H85" s="709"/>
      <c r="I85" s="709"/>
      <c r="J85" s="709"/>
      <c r="K85" s="709"/>
      <c r="L85" s="709"/>
      <c r="M85" s="709"/>
      <c r="N85" s="709"/>
      <c r="O85" s="709"/>
      <c r="P85" s="710"/>
      <c r="Q85" s="862"/>
      <c r="R85" s="822"/>
      <c r="S85" s="822"/>
      <c r="T85" s="822"/>
      <c r="U85" s="822"/>
      <c r="V85" s="822"/>
      <c r="W85" s="822"/>
      <c r="X85" s="822"/>
      <c r="Y85" s="822"/>
      <c r="Z85" s="822"/>
      <c r="AA85" s="822"/>
      <c r="AB85" s="822"/>
      <c r="AC85" s="822"/>
      <c r="AD85" s="822"/>
      <c r="AE85" s="822"/>
      <c r="AF85" s="822"/>
      <c r="AG85" s="822"/>
      <c r="AH85" s="822"/>
      <c r="AI85" s="822"/>
      <c r="AJ85" s="822"/>
      <c r="AK85" s="822"/>
      <c r="AL85" s="822"/>
      <c r="AM85" s="822"/>
      <c r="AN85" s="822"/>
      <c r="AO85" s="822"/>
      <c r="AP85" s="822"/>
      <c r="AQ85" s="822"/>
      <c r="AR85" s="822"/>
      <c r="AS85" s="822"/>
      <c r="AT85" s="822"/>
      <c r="AU85" s="822"/>
      <c r="AV85" s="822"/>
      <c r="AW85" s="822"/>
      <c r="AX85" s="822"/>
      <c r="AY85" s="822"/>
      <c r="AZ85" s="824"/>
      <c r="BA85" s="824"/>
      <c r="BB85" s="824"/>
      <c r="BC85" s="824"/>
      <c r="BD85" s="825"/>
      <c r="BE85" s="224"/>
      <c r="BF85" s="224"/>
      <c r="BG85" s="224"/>
      <c r="BH85" s="224"/>
      <c r="BI85" s="224"/>
      <c r="BJ85" s="224"/>
      <c r="BK85" s="224"/>
      <c r="BL85" s="224"/>
      <c r="BM85" s="224"/>
      <c r="BN85" s="224"/>
      <c r="BO85" s="224"/>
      <c r="BP85" s="224"/>
      <c r="BQ85" s="221">
        <v>79</v>
      </c>
      <c r="BR85" s="226"/>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1">
        <v>19</v>
      </c>
      <c r="B86" s="708"/>
      <c r="C86" s="709"/>
      <c r="D86" s="709"/>
      <c r="E86" s="709"/>
      <c r="F86" s="709"/>
      <c r="G86" s="709"/>
      <c r="H86" s="709"/>
      <c r="I86" s="709"/>
      <c r="J86" s="709"/>
      <c r="K86" s="709"/>
      <c r="L86" s="709"/>
      <c r="M86" s="709"/>
      <c r="N86" s="709"/>
      <c r="O86" s="709"/>
      <c r="P86" s="710"/>
      <c r="Q86" s="862"/>
      <c r="R86" s="822"/>
      <c r="S86" s="822"/>
      <c r="T86" s="822"/>
      <c r="U86" s="822"/>
      <c r="V86" s="822"/>
      <c r="W86" s="822"/>
      <c r="X86" s="822"/>
      <c r="Y86" s="822"/>
      <c r="Z86" s="822"/>
      <c r="AA86" s="822"/>
      <c r="AB86" s="822"/>
      <c r="AC86" s="822"/>
      <c r="AD86" s="822"/>
      <c r="AE86" s="822"/>
      <c r="AF86" s="822"/>
      <c r="AG86" s="822"/>
      <c r="AH86" s="822"/>
      <c r="AI86" s="822"/>
      <c r="AJ86" s="822"/>
      <c r="AK86" s="822"/>
      <c r="AL86" s="822"/>
      <c r="AM86" s="822"/>
      <c r="AN86" s="822"/>
      <c r="AO86" s="822"/>
      <c r="AP86" s="822"/>
      <c r="AQ86" s="822"/>
      <c r="AR86" s="822"/>
      <c r="AS86" s="822"/>
      <c r="AT86" s="822"/>
      <c r="AU86" s="822"/>
      <c r="AV86" s="822"/>
      <c r="AW86" s="822"/>
      <c r="AX86" s="822"/>
      <c r="AY86" s="822"/>
      <c r="AZ86" s="824"/>
      <c r="BA86" s="824"/>
      <c r="BB86" s="824"/>
      <c r="BC86" s="824"/>
      <c r="BD86" s="825"/>
      <c r="BE86" s="224"/>
      <c r="BF86" s="224"/>
      <c r="BG86" s="224"/>
      <c r="BH86" s="224"/>
      <c r="BI86" s="224"/>
      <c r="BJ86" s="224"/>
      <c r="BK86" s="224"/>
      <c r="BL86" s="224"/>
      <c r="BM86" s="224"/>
      <c r="BN86" s="224"/>
      <c r="BO86" s="224"/>
      <c r="BP86" s="224"/>
      <c r="BQ86" s="221">
        <v>80</v>
      </c>
      <c r="BR86" s="226"/>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7">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24"/>
      <c r="BF87" s="224"/>
      <c r="BG87" s="224"/>
      <c r="BH87" s="224"/>
      <c r="BI87" s="224"/>
      <c r="BJ87" s="224"/>
      <c r="BK87" s="224"/>
      <c r="BL87" s="224"/>
      <c r="BM87" s="224"/>
      <c r="BN87" s="224"/>
      <c r="BO87" s="224"/>
      <c r="BP87" s="224"/>
      <c r="BQ87" s="221">
        <v>81</v>
      </c>
      <c r="BR87" s="226"/>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3" t="s">
        <v>380</v>
      </c>
      <c r="B88" s="781" t="s">
        <v>403</v>
      </c>
      <c r="C88" s="782"/>
      <c r="D88" s="782"/>
      <c r="E88" s="782"/>
      <c r="F88" s="782"/>
      <c r="G88" s="782"/>
      <c r="H88" s="782"/>
      <c r="I88" s="782"/>
      <c r="J88" s="782"/>
      <c r="K88" s="782"/>
      <c r="L88" s="782"/>
      <c r="M88" s="782"/>
      <c r="N88" s="782"/>
      <c r="O88" s="782"/>
      <c r="P88" s="783"/>
      <c r="Q88" s="832"/>
      <c r="R88" s="833"/>
      <c r="S88" s="833"/>
      <c r="T88" s="833"/>
      <c r="U88" s="833"/>
      <c r="V88" s="833"/>
      <c r="W88" s="833"/>
      <c r="X88" s="833"/>
      <c r="Y88" s="833"/>
      <c r="Z88" s="833"/>
      <c r="AA88" s="833"/>
      <c r="AB88" s="833"/>
      <c r="AC88" s="833"/>
      <c r="AD88" s="833"/>
      <c r="AE88" s="833"/>
      <c r="AF88" s="836">
        <v>4643</v>
      </c>
      <c r="AG88" s="836"/>
      <c r="AH88" s="836"/>
      <c r="AI88" s="836"/>
      <c r="AJ88" s="836"/>
      <c r="AK88" s="833"/>
      <c r="AL88" s="833"/>
      <c r="AM88" s="833"/>
      <c r="AN88" s="833"/>
      <c r="AO88" s="833"/>
      <c r="AP88" s="836">
        <v>4115</v>
      </c>
      <c r="AQ88" s="836"/>
      <c r="AR88" s="836"/>
      <c r="AS88" s="836"/>
      <c r="AT88" s="836"/>
      <c r="AU88" s="836">
        <v>75</v>
      </c>
      <c r="AV88" s="836"/>
      <c r="AW88" s="836"/>
      <c r="AX88" s="836"/>
      <c r="AY88" s="836"/>
      <c r="AZ88" s="841"/>
      <c r="BA88" s="841"/>
      <c r="BB88" s="841"/>
      <c r="BC88" s="841"/>
      <c r="BD88" s="842"/>
      <c r="BE88" s="224"/>
      <c r="BF88" s="224"/>
      <c r="BG88" s="224"/>
      <c r="BH88" s="224"/>
      <c r="BI88" s="224"/>
      <c r="BJ88" s="224"/>
      <c r="BK88" s="224"/>
      <c r="BL88" s="224"/>
      <c r="BM88" s="224"/>
      <c r="BN88" s="224"/>
      <c r="BO88" s="224"/>
      <c r="BP88" s="224"/>
      <c r="BQ88" s="221">
        <v>82</v>
      </c>
      <c r="BR88" s="226"/>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81" t="s">
        <v>404</v>
      </c>
      <c r="BS102" s="782"/>
      <c r="BT102" s="782"/>
      <c r="BU102" s="782"/>
      <c r="BV102" s="782"/>
      <c r="BW102" s="782"/>
      <c r="BX102" s="782"/>
      <c r="BY102" s="782"/>
      <c r="BZ102" s="782"/>
      <c r="CA102" s="782"/>
      <c r="CB102" s="782"/>
      <c r="CC102" s="782"/>
      <c r="CD102" s="782"/>
      <c r="CE102" s="782"/>
      <c r="CF102" s="782"/>
      <c r="CG102" s="783"/>
      <c r="CH102" s="873"/>
      <c r="CI102" s="874"/>
      <c r="CJ102" s="874"/>
      <c r="CK102" s="874"/>
      <c r="CL102" s="875"/>
      <c r="CM102" s="873"/>
      <c r="CN102" s="874"/>
      <c r="CO102" s="874"/>
      <c r="CP102" s="874"/>
      <c r="CQ102" s="875"/>
      <c r="CR102" s="876">
        <v>19</v>
      </c>
      <c r="CS102" s="844"/>
      <c r="CT102" s="844"/>
      <c r="CU102" s="844"/>
      <c r="CV102" s="877"/>
      <c r="CW102" s="876">
        <v>9</v>
      </c>
      <c r="CX102" s="844"/>
      <c r="CY102" s="844"/>
      <c r="CZ102" s="844"/>
      <c r="DA102" s="877"/>
      <c r="DB102" s="876" t="s">
        <v>552</v>
      </c>
      <c r="DC102" s="844"/>
      <c r="DD102" s="844"/>
      <c r="DE102" s="844"/>
      <c r="DF102" s="877"/>
      <c r="DG102" s="876" t="s">
        <v>552</v>
      </c>
      <c r="DH102" s="844"/>
      <c r="DI102" s="844"/>
      <c r="DJ102" s="844"/>
      <c r="DK102" s="877"/>
      <c r="DL102" s="876" t="s">
        <v>552</v>
      </c>
      <c r="DM102" s="844"/>
      <c r="DN102" s="844"/>
      <c r="DO102" s="844"/>
      <c r="DP102" s="877"/>
      <c r="DQ102" s="876" t="s">
        <v>552</v>
      </c>
      <c r="DR102" s="844"/>
      <c r="DS102" s="844"/>
      <c r="DT102" s="844"/>
      <c r="DU102" s="877"/>
      <c r="DV102" s="781"/>
      <c r="DW102" s="782"/>
      <c r="DX102" s="782"/>
      <c r="DY102" s="782"/>
      <c r="DZ102" s="90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1" t="s">
        <v>405</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2" t="s">
        <v>406</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3" t="s">
        <v>409</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410</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12" customFormat="1" ht="26.25" customHeight="1" x14ac:dyDescent="0.15">
      <c r="A109" s="898" t="s">
        <v>411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412</v>
      </c>
      <c r="AB109" s="879"/>
      <c r="AC109" s="879"/>
      <c r="AD109" s="879"/>
      <c r="AE109" s="880"/>
      <c r="AF109" s="878" t="s">
        <v>413</v>
      </c>
      <c r="AG109" s="879"/>
      <c r="AH109" s="879"/>
      <c r="AI109" s="879"/>
      <c r="AJ109" s="880"/>
      <c r="AK109" s="878" t="s">
        <v>295</v>
      </c>
      <c r="AL109" s="879"/>
      <c r="AM109" s="879"/>
      <c r="AN109" s="879"/>
      <c r="AO109" s="880"/>
      <c r="AP109" s="878" t="s">
        <v>414</v>
      </c>
      <c r="AQ109" s="879"/>
      <c r="AR109" s="879"/>
      <c r="AS109" s="879"/>
      <c r="AT109" s="881"/>
      <c r="AU109" s="898" t="s">
        <v>411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412</v>
      </c>
      <c r="BR109" s="879"/>
      <c r="BS109" s="879"/>
      <c r="BT109" s="879"/>
      <c r="BU109" s="880"/>
      <c r="BV109" s="878" t="s">
        <v>413</v>
      </c>
      <c r="BW109" s="879"/>
      <c r="BX109" s="879"/>
      <c r="BY109" s="879"/>
      <c r="BZ109" s="880"/>
      <c r="CA109" s="878" t="s">
        <v>295</v>
      </c>
      <c r="CB109" s="879"/>
      <c r="CC109" s="879"/>
      <c r="CD109" s="879"/>
      <c r="CE109" s="880"/>
      <c r="CF109" s="899" t="s">
        <v>414</v>
      </c>
      <c r="CG109" s="899"/>
      <c r="CH109" s="899"/>
      <c r="CI109" s="899"/>
      <c r="CJ109" s="899"/>
      <c r="CK109" s="878" t="s">
        <v>415</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412</v>
      </c>
      <c r="DH109" s="879"/>
      <c r="DI109" s="879"/>
      <c r="DJ109" s="879"/>
      <c r="DK109" s="880"/>
      <c r="DL109" s="878" t="s">
        <v>413</v>
      </c>
      <c r="DM109" s="879"/>
      <c r="DN109" s="879"/>
      <c r="DO109" s="879"/>
      <c r="DP109" s="880"/>
      <c r="DQ109" s="878" t="s">
        <v>295</v>
      </c>
      <c r="DR109" s="879"/>
      <c r="DS109" s="879"/>
      <c r="DT109" s="879"/>
      <c r="DU109" s="880"/>
      <c r="DV109" s="878" t="s">
        <v>414</v>
      </c>
      <c r="DW109" s="879"/>
      <c r="DX109" s="879"/>
      <c r="DY109" s="879"/>
      <c r="DZ109" s="881"/>
    </row>
    <row r="110" spans="1:131" s="212" customFormat="1" ht="26.25" customHeight="1" x14ac:dyDescent="0.15">
      <c r="A110" s="882" t="s">
        <v>416</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237602</v>
      </c>
      <c r="AB110" s="886"/>
      <c r="AC110" s="886"/>
      <c r="AD110" s="886"/>
      <c r="AE110" s="887"/>
      <c r="AF110" s="888">
        <v>227407</v>
      </c>
      <c r="AG110" s="886"/>
      <c r="AH110" s="886"/>
      <c r="AI110" s="886"/>
      <c r="AJ110" s="887"/>
      <c r="AK110" s="888">
        <v>274867</v>
      </c>
      <c r="AL110" s="886"/>
      <c r="AM110" s="886"/>
      <c r="AN110" s="886"/>
      <c r="AO110" s="887"/>
      <c r="AP110" s="889">
        <v>19.100000000000001</v>
      </c>
      <c r="AQ110" s="890"/>
      <c r="AR110" s="890"/>
      <c r="AS110" s="890"/>
      <c r="AT110" s="891"/>
      <c r="AU110" s="892" t="s">
        <v>69</v>
      </c>
      <c r="AV110" s="893"/>
      <c r="AW110" s="893"/>
      <c r="AX110" s="893"/>
      <c r="AY110" s="893"/>
      <c r="AZ110" s="915" t="s">
        <v>417</v>
      </c>
      <c r="BA110" s="883"/>
      <c r="BB110" s="883"/>
      <c r="BC110" s="883"/>
      <c r="BD110" s="883"/>
      <c r="BE110" s="883"/>
      <c r="BF110" s="883"/>
      <c r="BG110" s="883"/>
      <c r="BH110" s="883"/>
      <c r="BI110" s="883"/>
      <c r="BJ110" s="883"/>
      <c r="BK110" s="883"/>
      <c r="BL110" s="883"/>
      <c r="BM110" s="883"/>
      <c r="BN110" s="883"/>
      <c r="BO110" s="883"/>
      <c r="BP110" s="884"/>
      <c r="BQ110" s="916">
        <v>1911547</v>
      </c>
      <c r="BR110" s="917"/>
      <c r="BS110" s="917"/>
      <c r="BT110" s="917"/>
      <c r="BU110" s="917"/>
      <c r="BV110" s="917">
        <v>2329793</v>
      </c>
      <c r="BW110" s="917"/>
      <c r="BX110" s="917"/>
      <c r="BY110" s="917"/>
      <c r="BZ110" s="917"/>
      <c r="CA110" s="917">
        <v>2194904</v>
      </c>
      <c r="CB110" s="917"/>
      <c r="CC110" s="917"/>
      <c r="CD110" s="917"/>
      <c r="CE110" s="917"/>
      <c r="CF110" s="930">
        <v>152.30000000000001</v>
      </c>
      <c r="CG110" s="931"/>
      <c r="CH110" s="931"/>
      <c r="CI110" s="931"/>
      <c r="CJ110" s="931"/>
      <c r="CK110" s="932" t="s">
        <v>418</v>
      </c>
      <c r="CL110" s="933"/>
      <c r="CM110" s="915" t="s">
        <v>419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12" customFormat="1" ht="26.25" customHeight="1" x14ac:dyDescent="0.15">
      <c r="A111" s="920" t="s">
        <v>420</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421</v>
      </c>
      <c r="BA111" s="909"/>
      <c r="BB111" s="909"/>
      <c r="BC111" s="909"/>
      <c r="BD111" s="909"/>
      <c r="BE111" s="909"/>
      <c r="BF111" s="909"/>
      <c r="BG111" s="909"/>
      <c r="BH111" s="909"/>
      <c r="BI111" s="909"/>
      <c r="BJ111" s="909"/>
      <c r="BK111" s="909"/>
      <c r="BL111" s="909"/>
      <c r="BM111" s="909"/>
      <c r="BN111" s="909"/>
      <c r="BO111" s="909"/>
      <c r="BP111" s="910"/>
      <c r="BQ111" s="911" t="s">
        <v>122</v>
      </c>
      <c r="BR111" s="912"/>
      <c r="BS111" s="912"/>
      <c r="BT111" s="912"/>
      <c r="BU111" s="912"/>
      <c r="BV111" s="912" t="s">
        <v>122</v>
      </c>
      <c r="BW111" s="912"/>
      <c r="BX111" s="912"/>
      <c r="BY111" s="912"/>
      <c r="BZ111" s="912"/>
      <c r="CA111" s="912" t="s">
        <v>122</v>
      </c>
      <c r="CB111" s="912"/>
      <c r="CC111" s="912"/>
      <c r="CD111" s="912"/>
      <c r="CE111" s="912"/>
      <c r="CF111" s="906" t="s">
        <v>122</v>
      </c>
      <c r="CG111" s="907"/>
      <c r="CH111" s="907"/>
      <c r="CI111" s="907"/>
      <c r="CJ111" s="907"/>
      <c r="CK111" s="934"/>
      <c r="CL111" s="935"/>
      <c r="CM111" s="908" t="s">
        <v>422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12" customFormat="1" ht="26.25" customHeight="1" x14ac:dyDescent="0.15">
      <c r="A112" s="938" t="s">
        <v>423</v>
      </c>
      <c r="B112" s="939"/>
      <c r="C112" s="909" t="s">
        <v>424</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425</v>
      </c>
      <c r="BA112" s="909"/>
      <c r="BB112" s="909"/>
      <c r="BC112" s="909"/>
      <c r="BD112" s="909"/>
      <c r="BE112" s="909"/>
      <c r="BF112" s="909"/>
      <c r="BG112" s="909"/>
      <c r="BH112" s="909"/>
      <c r="BI112" s="909"/>
      <c r="BJ112" s="909"/>
      <c r="BK112" s="909"/>
      <c r="BL112" s="909"/>
      <c r="BM112" s="909"/>
      <c r="BN112" s="909"/>
      <c r="BO112" s="909"/>
      <c r="BP112" s="910"/>
      <c r="BQ112" s="911">
        <v>387433</v>
      </c>
      <c r="BR112" s="912"/>
      <c r="BS112" s="912"/>
      <c r="BT112" s="912"/>
      <c r="BU112" s="912"/>
      <c r="BV112" s="912">
        <v>410542</v>
      </c>
      <c r="BW112" s="912"/>
      <c r="BX112" s="912"/>
      <c r="BY112" s="912"/>
      <c r="BZ112" s="912"/>
      <c r="CA112" s="912">
        <v>366700</v>
      </c>
      <c r="CB112" s="912"/>
      <c r="CC112" s="912"/>
      <c r="CD112" s="912"/>
      <c r="CE112" s="912"/>
      <c r="CF112" s="906">
        <v>25.4</v>
      </c>
      <c r="CG112" s="907"/>
      <c r="CH112" s="907"/>
      <c r="CI112" s="907"/>
      <c r="CJ112" s="907"/>
      <c r="CK112" s="934"/>
      <c r="CL112" s="935"/>
      <c r="CM112" s="908" t="s">
        <v>426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12" customFormat="1" ht="26.25" customHeight="1" x14ac:dyDescent="0.15">
      <c r="A113" s="940"/>
      <c r="B113" s="941"/>
      <c r="C113" s="909" t="s">
        <v>427</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69567</v>
      </c>
      <c r="AB113" s="924"/>
      <c r="AC113" s="924"/>
      <c r="AD113" s="924"/>
      <c r="AE113" s="925"/>
      <c r="AF113" s="926">
        <v>58791</v>
      </c>
      <c r="AG113" s="924"/>
      <c r="AH113" s="924"/>
      <c r="AI113" s="924"/>
      <c r="AJ113" s="925"/>
      <c r="AK113" s="926">
        <v>59399</v>
      </c>
      <c r="AL113" s="924"/>
      <c r="AM113" s="924"/>
      <c r="AN113" s="924"/>
      <c r="AO113" s="925"/>
      <c r="AP113" s="927">
        <v>4.0999999999999996</v>
      </c>
      <c r="AQ113" s="928"/>
      <c r="AR113" s="928"/>
      <c r="AS113" s="928"/>
      <c r="AT113" s="929"/>
      <c r="AU113" s="894"/>
      <c r="AV113" s="895"/>
      <c r="AW113" s="895"/>
      <c r="AX113" s="895"/>
      <c r="AY113" s="895"/>
      <c r="AZ113" s="908" t="s">
        <v>428</v>
      </c>
      <c r="BA113" s="909"/>
      <c r="BB113" s="909"/>
      <c r="BC113" s="909"/>
      <c r="BD113" s="909"/>
      <c r="BE113" s="909"/>
      <c r="BF113" s="909"/>
      <c r="BG113" s="909"/>
      <c r="BH113" s="909"/>
      <c r="BI113" s="909"/>
      <c r="BJ113" s="909"/>
      <c r="BK113" s="909"/>
      <c r="BL113" s="909"/>
      <c r="BM113" s="909"/>
      <c r="BN113" s="909"/>
      <c r="BO113" s="909"/>
      <c r="BP113" s="910"/>
      <c r="BQ113" s="911">
        <v>253384</v>
      </c>
      <c r="BR113" s="912"/>
      <c r="BS113" s="912"/>
      <c r="BT113" s="912"/>
      <c r="BU113" s="912"/>
      <c r="BV113" s="912">
        <v>71662</v>
      </c>
      <c r="BW113" s="912"/>
      <c r="BX113" s="912"/>
      <c r="BY113" s="912"/>
      <c r="BZ113" s="912"/>
      <c r="CA113" s="912">
        <v>74756</v>
      </c>
      <c r="CB113" s="912"/>
      <c r="CC113" s="912"/>
      <c r="CD113" s="912"/>
      <c r="CE113" s="912"/>
      <c r="CF113" s="906">
        <v>5.2</v>
      </c>
      <c r="CG113" s="907"/>
      <c r="CH113" s="907"/>
      <c r="CI113" s="907"/>
      <c r="CJ113" s="907"/>
      <c r="CK113" s="934"/>
      <c r="CL113" s="935"/>
      <c r="CM113" s="908" t="s">
        <v>429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12" customFormat="1" ht="26.25" customHeight="1" x14ac:dyDescent="0.15">
      <c r="A114" s="940"/>
      <c r="B114" s="941"/>
      <c r="C114" s="909" t="s">
        <v>430</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22306</v>
      </c>
      <c r="AB114" s="945"/>
      <c r="AC114" s="945"/>
      <c r="AD114" s="945"/>
      <c r="AE114" s="946"/>
      <c r="AF114" s="947">
        <v>8296</v>
      </c>
      <c r="AG114" s="945"/>
      <c r="AH114" s="945"/>
      <c r="AI114" s="945"/>
      <c r="AJ114" s="946"/>
      <c r="AK114" s="947">
        <v>7024</v>
      </c>
      <c r="AL114" s="945"/>
      <c r="AM114" s="945"/>
      <c r="AN114" s="945"/>
      <c r="AO114" s="946"/>
      <c r="AP114" s="948">
        <v>0.5</v>
      </c>
      <c r="AQ114" s="949"/>
      <c r="AR114" s="949"/>
      <c r="AS114" s="949"/>
      <c r="AT114" s="950"/>
      <c r="AU114" s="894"/>
      <c r="AV114" s="895"/>
      <c r="AW114" s="895"/>
      <c r="AX114" s="895"/>
      <c r="AY114" s="895"/>
      <c r="AZ114" s="908" t="s">
        <v>431</v>
      </c>
      <c r="BA114" s="909"/>
      <c r="BB114" s="909"/>
      <c r="BC114" s="909"/>
      <c r="BD114" s="909"/>
      <c r="BE114" s="909"/>
      <c r="BF114" s="909"/>
      <c r="BG114" s="909"/>
      <c r="BH114" s="909"/>
      <c r="BI114" s="909"/>
      <c r="BJ114" s="909"/>
      <c r="BK114" s="909"/>
      <c r="BL114" s="909"/>
      <c r="BM114" s="909"/>
      <c r="BN114" s="909"/>
      <c r="BO114" s="909"/>
      <c r="BP114" s="910"/>
      <c r="BQ114" s="911">
        <v>344279</v>
      </c>
      <c r="BR114" s="912"/>
      <c r="BS114" s="912"/>
      <c r="BT114" s="912"/>
      <c r="BU114" s="912"/>
      <c r="BV114" s="912">
        <v>339649</v>
      </c>
      <c r="BW114" s="912"/>
      <c r="BX114" s="912"/>
      <c r="BY114" s="912"/>
      <c r="BZ114" s="912"/>
      <c r="CA114" s="912">
        <v>338463</v>
      </c>
      <c r="CB114" s="912"/>
      <c r="CC114" s="912"/>
      <c r="CD114" s="912"/>
      <c r="CE114" s="912"/>
      <c r="CF114" s="906">
        <v>23.5</v>
      </c>
      <c r="CG114" s="907"/>
      <c r="CH114" s="907"/>
      <c r="CI114" s="907"/>
      <c r="CJ114" s="907"/>
      <c r="CK114" s="934"/>
      <c r="CL114" s="935"/>
      <c r="CM114" s="908" t="s">
        <v>432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12" customFormat="1" ht="26.25" customHeight="1" x14ac:dyDescent="0.15">
      <c r="A115" s="940"/>
      <c r="B115" s="941"/>
      <c r="C115" s="909" t="s">
        <v>433</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t="s">
        <v>122</v>
      </c>
      <c r="AB115" s="924"/>
      <c r="AC115" s="924"/>
      <c r="AD115" s="924"/>
      <c r="AE115" s="925"/>
      <c r="AF115" s="926" t="s">
        <v>122</v>
      </c>
      <c r="AG115" s="924"/>
      <c r="AH115" s="924"/>
      <c r="AI115" s="924"/>
      <c r="AJ115" s="925"/>
      <c r="AK115" s="926" t="s">
        <v>122</v>
      </c>
      <c r="AL115" s="924"/>
      <c r="AM115" s="924"/>
      <c r="AN115" s="924"/>
      <c r="AO115" s="925"/>
      <c r="AP115" s="927" t="s">
        <v>122</v>
      </c>
      <c r="AQ115" s="928"/>
      <c r="AR115" s="928"/>
      <c r="AS115" s="928"/>
      <c r="AT115" s="929"/>
      <c r="AU115" s="894"/>
      <c r="AV115" s="895"/>
      <c r="AW115" s="895"/>
      <c r="AX115" s="895"/>
      <c r="AY115" s="895"/>
      <c r="AZ115" s="908" t="s">
        <v>434</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435</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12" customFormat="1" ht="26.25" customHeight="1" x14ac:dyDescent="0.15">
      <c r="A116" s="942"/>
      <c r="B116" s="943"/>
      <c r="C116" s="951" t="s">
        <v>436</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437</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12" customFormat="1" ht="26.25" customHeight="1" x14ac:dyDescent="0.15">
      <c r="A117" s="898" t="s">
        <v>178</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439</v>
      </c>
      <c r="Z117" s="880"/>
      <c r="AA117" s="964">
        <v>329475</v>
      </c>
      <c r="AB117" s="965"/>
      <c r="AC117" s="965"/>
      <c r="AD117" s="965"/>
      <c r="AE117" s="966"/>
      <c r="AF117" s="967">
        <v>294494</v>
      </c>
      <c r="AG117" s="965"/>
      <c r="AH117" s="965"/>
      <c r="AI117" s="965"/>
      <c r="AJ117" s="966"/>
      <c r="AK117" s="967">
        <v>341290</v>
      </c>
      <c r="AL117" s="965"/>
      <c r="AM117" s="965"/>
      <c r="AN117" s="965"/>
      <c r="AO117" s="966"/>
      <c r="AP117" s="968"/>
      <c r="AQ117" s="969"/>
      <c r="AR117" s="969"/>
      <c r="AS117" s="969"/>
      <c r="AT117" s="970"/>
      <c r="AU117" s="894"/>
      <c r="AV117" s="895"/>
      <c r="AW117" s="895"/>
      <c r="AX117" s="895"/>
      <c r="AY117" s="895"/>
      <c r="AZ117" s="960" t="s">
        <v>440</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12" customFormat="1" ht="26.25" customHeight="1" x14ac:dyDescent="0.15">
      <c r="A118" s="898" t="s">
        <v>415</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412</v>
      </c>
      <c r="AB118" s="879"/>
      <c r="AC118" s="879"/>
      <c r="AD118" s="879"/>
      <c r="AE118" s="880"/>
      <c r="AF118" s="878" t="s">
        <v>413</v>
      </c>
      <c r="AG118" s="879"/>
      <c r="AH118" s="879"/>
      <c r="AI118" s="879"/>
      <c r="AJ118" s="880"/>
      <c r="AK118" s="878" t="s">
        <v>295</v>
      </c>
      <c r="AL118" s="879"/>
      <c r="AM118" s="879"/>
      <c r="AN118" s="879"/>
      <c r="AO118" s="880"/>
      <c r="AP118" s="956" t="s">
        <v>414</v>
      </c>
      <c r="AQ118" s="957"/>
      <c r="AR118" s="957"/>
      <c r="AS118" s="957"/>
      <c r="AT118" s="958"/>
      <c r="AU118" s="894"/>
      <c r="AV118" s="895"/>
      <c r="AW118" s="895"/>
      <c r="AX118" s="895"/>
      <c r="AY118" s="895"/>
      <c r="AZ118" s="959" t="s">
        <v>442</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12" customFormat="1" ht="26.25" customHeight="1" x14ac:dyDescent="0.15">
      <c r="A119" s="1042" t="s">
        <v>418</v>
      </c>
      <c r="B119" s="933"/>
      <c r="C119" s="915" t="s">
        <v>419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35" t="s">
        <v>178</v>
      </c>
      <c r="BA119" s="235"/>
      <c r="BB119" s="235"/>
      <c r="BC119" s="235"/>
      <c r="BD119" s="235"/>
      <c r="BE119" s="235"/>
      <c r="BF119" s="235"/>
      <c r="BG119" s="235"/>
      <c r="BH119" s="235"/>
      <c r="BI119" s="235"/>
      <c r="BJ119" s="235"/>
      <c r="BK119" s="235"/>
      <c r="BL119" s="235"/>
      <c r="BM119" s="235"/>
      <c r="BN119" s="235"/>
      <c r="BO119" s="963" t="s">
        <v>444</v>
      </c>
      <c r="BP119" s="991"/>
      <c r="BQ119" s="985">
        <v>2896643</v>
      </c>
      <c r="BR119" s="986"/>
      <c r="BS119" s="986"/>
      <c r="BT119" s="986"/>
      <c r="BU119" s="986"/>
      <c r="BV119" s="986">
        <v>3151646</v>
      </c>
      <c r="BW119" s="986"/>
      <c r="BX119" s="986"/>
      <c r="BY119" s="986"/>
      <c r="BZ119" s="986"/>
      <c r="CA119" s="986">
        <v>2974823</v>
      </c>
      <c r="CB119" s="986"/>
      <c r="CC119" s="986"/>
      <c r="CD119" s="986"/>
      <c r="CE119" s="986"/>
      <c r="CF119" s="987"/>
      <c r="CG119" s="988"/>
      <c r="CH119" s="988"/>
      <c r="CI119" s="988"/>
      <c r="CJ119" s="989"/>
      <c r="CK119" s="936"/>
      <c r="CL119" s="937"/>
      <c r="CM119" s="959" t="s">
        <v>445</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12" customFormat="1" ht="26.25" customHeight="1" x14ac:dyDescent="0.15">
      <c r="A120" s="1043"/>
      <c r="B120" s="935"/>
      <c r="C120" s="908" t="s">
        <v>422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446</v>
      </c>
      <c r="AV120" s="978"/>
      <c r="AW120" s="978"/>
      <c r="AX120" s="978"/>
      <c r="AY120" s="979"/>
      <c r="AZ120" s="915" t="s">
        <v>447</v>
      </c>
      <c r="BA120" s="883"/>
      <c r="BB120" s="883"/>
      <c r="BC120" s="883"/>
      <c r="BD120" s="883"/>
      <c r="BE120" s="883"/>
      <c r="BF120" s="883"/>
      <c r="BG120" s="883"/>
      <c r="BH120" s="883"/>
      <c r="BI120" s="883"/>
      <c r="BJ120" s="883"/>
      <c r="BK120" s="883"/>
      <c r="BL120" s="883"/>
      <c r="BM120" s="883"/>
      <c r="BN120" s="883"/>
      <c r="BO120" s="883"/>
      <c r="BP120" s="884"/>
      <c r="BQ120" s="916">
        <v>2143959</v>
      </c>
      <c r="BR120" s="917"/>
      <c r="BS120" s="917"/>
      <c r="BT120" s="917"/>
      <c r="BU120" s="917"/>
      <c r="BV120" s="917">
        <v>2181981</v>
      </c>
      <c r="BW120" s="917"/>
      <c r="BX120" s="917"/>
      <c r="BY120" s="917"/>
      <c r="BZ120" s="917"/>
      <c r="CA120" s="917">
        <v>2156224</v>
      </c>
      <c r="CB120" s="917"/>
      <c r="CC120" s="917"/>
      <c r="CD120" s="917"/>
      <c r="CE120" s="917"/>
      <c r="CF120" s="930">
        <v>149.6</v>
      </c>
      <c r="CG120" s="931"/>
      <c r="CH120" s="931"/>
      <c r="CI120" s="931"/>
      <c r="CJ120" s="931"/>
      <c r="CK120" s="992" t="s">
        <v>448</v>
      </c>
      <c r="CL120" s="993"/>
      <c r="CM120" s="993"/>
      <c r="CN120" s="993"/>
      <c r="CO120" s="994"/>
      <c r="CP120" s="1000" t="s">
        <v>395</v>
      </c>
      <c r="CQ120" s="1001"/>
      <c r="CR120" s="1001"/>
      <c r="CS120" s="1001"/>
      <c r="CT120" s="1001"/>
      <c r="CU120" s="1001"/>
      <c r="CV120" s="1001"/>
      <c r="CW120" s="1001"/>
      <c r="CX120" s="1001"/>
      <c r="CY120" s="1001"/>
      <c r="CZ120" s="1001"/>
      <c r="DA120" s="1001"/>
      <c r="DB120" s="1001"/>
      <c r="DC120" s="1001"/>
      <c r="DD120" s="1001"/>
      <c r="DE120" s="1001"/>
      <c r="DF120" s="1002"/>
      <c r="DG120" s="916" t="s">
        <v>122</v>
      </c>
      <c r="DH120" s="917"/>
      <c r="DI120" s="917"/>
      <c r="DJ120" s="917"/>
      <c r="DK120" s="917"/>
      <c r="DL120" s="917" t="s">
        <v>122</v>
      </c>
      <c r="DM120" s="917"/>
      <c r="DN120" s="917"/>
      <c r="DO120" s="917"/>
      <c r="DP120" s="917"/>
      <c r="DQ120" s="917">
        <v>208075</v>
      </c>
      <c r="DR120" s="917"/>
      <c r="DS120" s="917"/>
      <c r="DT120" s="917"/>
      <c r="DU120" s="917"/>
      <c r="DV120" s="918">
        <v>14.4</v>
      </c>
      <c r="DW120" s="918"/>
      <c r="DX120" s="918"/>
      <c r="DY120" s="918"/>
      <c r="DZ120" s="919"/>
    </row>
    <row r="121" spans="1:130" s="212" customFormat="1" ht="26.25" customHeight="1" x14ac:dyDescent="0.15">
      <c r="A121" s="1043"/>
      <c r="B121" s="935"/>
      <c r="C121" s="960" t="s">
        <v>449</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450</v>
      </c>
      <c r="BA121" s="909"/>
      <c r="BB121" s="909"/>
      <c r="BC121" s="909"/>
      <c r="BD121" s="909"/>
      <c r="BE121" s="909"/>
      <c r="BF121" s="909"/>
      <c r="BG121" s="909"/>
      <c r="BH121" s="909"/>
      <c r="BI121" s="909"/>
      <c r="BJ121" s="909"/>
      <c r="BK121" s="909"/>
      <c r="BL121" s="909"/>
      <c r="BM121" s="909"/>
      <c r="BN121" s="909"/>
      <c r="BO121" s="909"/>
      <c r="BP121" s="910"/>
      <c r="BQ121" s="911">
        <v>10148</v>
      </c>
      <c r="BR121" s="912"/>
      <c r="BS121" s="912"/>
      <c r="BT121" s="912"/>
      <c r="BU121" s="912"/>
      <c r="BV121" s="912">
        <v>6863</v>
      </c>
      <c r="BW121" s="912"/>
      <c r="BX121" s="912"/>
      <c r="BY121" s="912"/>
      <c r="BZ121" s="912"/>
      <c r="CA121" s="912">
        <v>4045</v>
      </c>
      <c r="CB121" s="912"/>
      <c r="CC121" s="912"/>
      <c r="CD121" s="912"/>
      <c r="CE121" s="912"/>
      <c r="CF121" s="906">
        <v>0.3</v>
      </c>
      <c r="CG121" s="907"/>
      <c r="CH121" s="907"/>
      <c r="CI121" s="907"/>
      <c r="CJ121" s="907"/>
      <c r="CK121" s="995"/>
      <c r="CL121" s="996"/>
      <c r="CM121" s="996"/>
      <c r="CN121" s="996"/>
      <c r="CO121" s="997"/>
      <c r="CP121" s="1005" t="s">
        <v>397</v>
      </c>
      <c r="CQ121" s="1006"/>
      <c r="CR121" s="1006"/>
      <c r="CS121" s="1006"/>
      <c r="CT121" s="1006"/>
      <c r="CU121" s="1006"/>
      <c r="CV121" s="1006"/>
      <c r="CW121" s="1006"/>
      <c r="CX121" s="1006"/>
      <c r="CY121" s="1006"/>
      <c r="CZ121" s="1006"/>
      <c r="DA121" s="1006"/>
      <c r="DB121" s="1006"/>
      <c r="DC121" s="1006"/>
      <c r="DD121" s="1006"/>
      <c r="DE121" s="1006"/>
      <c r="DF121" s="1007"/>
      <c r="DG121" s="911" t="s">
        <v>122</v>
      </c>
      <c r="DH121" s="912"/>
      <c r="DI121" s="912"/>
      <c r="DJ121" s="912"/>
      <c r="DK121" s="912"/>
      <c r="DL121" s="912" t="s">
        <v>122</v>
      </c>
      <c r="DM121" s="912"/>
      <c r="DN121" s="912"/>
      <c r="DO121" s="912"/>
      <c r="DP121" s="912"/>
      <c r="DQ121" s="912">
        <v>158625</v>
      </c>
      <c r="DR121" s="912"/>
      <c r="DS121" s="912"/>
      <c r="DT121" s="912"/>
      <c r="DU121" s="912"/>
      <c r="DV121" s="913">
        <v>11</v>
      </c>
      <c r="DW121" s="913"/>
      <c r="DX121" s="913"/>
      <c r="DY121" s="913"/>
      <c r="DZ121" s="914"/>
    </row>
    <row r="122" spans="1:130" s="212" customFormat="1" ht="26.25" customHeight="1" x14ac:dyDescent="0.15">
      <c r="A122" s="1043"/>
      <c r="B122" s="935"/>
      <c r="C122" s="908" t="s">
        <v>432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451</v>
      </c>
      <c r="BA122" s="951"/>
      <c r="BB122" s="951"/>
      <c r="BC122" s="951"/>
      <c r="BD122" s="951"/>
      <c r="BE122" s="951"/>
      <c r="BF122" s="951"/>
      <c r="BG122" s="951"/>
      <c r="BH122" s="951"/>
      <c r="BI122" s="951"/>
      <c r="BJ122" s="951"/>
      <c r="BK122" s="951"/>
      <c r="BL122" s="951"/>
      <c r="BM122" s="951"/>
      <c r="BN122" s="951"/>
      <c r="BO122" s="951"/>
      <c r="BP122" s="952"/>
      <c r="BQ122" s="985">
        <v>1767040</v>
      </c>
      <c r="BR122" s="986"/>
      <c r="BS122" s="986"/>
      <c r="BT122" s="986"/>
      <c r="BU122" s="986"/>
      <c r="BV122" s="986">
        <v>1993605</v>
      </c>
      <c r="BW122" s="986"/>
      <c r="BX122" s="986"/>
      <c r="BY122" s="986"/>
      <c r="BZ122" s="986"/>
      <c r="CA122" s="986">
        <v>1880641</v>
      </c>
      <c r="CB122" s="986"/>
      <c r="CC122" s="986"/>
      <c r="CD122" s="986"/>
      <c r="CE122" s="986"/>
      <c r="CF122" s="1003">
        <v>130.5</v>
      </c>
      <c r="CG122" s="1004"/>
      <c r="CH122" s="1004"/>
      <c r="CI122" s="1004"/>
      <c r="CJ122" s="1004"/>
      <c r="CK122" s="995"/>
      <c r="CL122" s="996"/>
      <c r="CM122" s="996"/>
      <c r="CN122" s="996"/>
      <c r="CO122" s="997"/>
      <c r="CP122" s="1005" t="s">
        <v>393</v>
      </c>
      <c r="CQ122" s="1006"/>
      <c r="CR122" s="1006"/>
      <c r="CS122" s="1006"/>
      <c r="CT122" s="1006"/>
      <c r="CU122" s="1006"/>
      <c r="CV122" s="1006"/>
      <c r="CW122" s="1006"/>
      <c r="CX122" s="1006"/>
      <c r="CY122" s="1006"/>
      <c r="CZ122" s="1006"/>
      <c r="DA122" s="1006"/>
      <c r="DB122" s="1006"/>
      <c r="DC122" s="1006"/>
      <c r="DD122" s="1006"/>
      <c r="DE122" s="1006"/>
      <c r="DF122" s="1007"/>
      <c r="DG122" s="911" t="s">
        <v>122</v>
      </c>
      <c r="DH122" s="912"/>
      <c r="DI122" s="912"/>
      <c r="DJ122" s="912"/>
      <c r="DK122" s="912"/>
      <c r="DL122" s="912" t="s">
        <v>122</v>
      </c>
      <c r="DM122" s="912"/>
      <c r="DN122" s="912"/>
      <c r="DO122" s="912"/>
      <c r="DP122" s="912"/>
      <c r="DQ122" s="912" t="s">
        <v>122</v>
      </c>
      <c r="DR122" s="912"/>
      <c r="DS122" s="912"/>
      <c r="DT122" s="912"/>
      <c r="DU122" s="912"/>
      <c r="DV122" s="913" t="s">
        <v>122</v>
      </c>
      <c r="DW122" s="913"/>
      <c r="DX122" s="913"/>
      <c r="DY122" s="913"/>
      <c r="DZ122" s="914"/>
    </row>
    <row r="123" spans="1:130" s="212" customFormat="1" ht="26.25" customHeight="1" x14ac:dyDescent="0.15">
      <c r="A123" s="1043"/>
      <c r="B123" s="935"/>
      <c r="C123" s="908" t="s">
        <v>438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35" t="s">
        <v>178</v>
      </c>
      <c r="BA123" s="235"/>
      <c r="BB123" s="235"/>
      <c r="BC123" s="235"/>
      <c r="BD123" s="235"/>
      <c r="BE123" s="235"/>
      <c r="BF123" s="235"/>
      <c r="BG123" s="235"/>
      <c r="BH123" s="235"/>
      <c r="BI123" s="235"/>
      <c r="BJ123" s="235"/>
      <c r="BK123" s="235"/>
      <c r="BL123" s="235"/>
      <c r="BM123" s="235"/>
      <c r="BN123" s="235"/>
      <c r="BO123" s="963" t="s">
        <v>452</v>
      </c>
      <c r="BP123" s="991"/>
      <c r="BQ123" s="1049">
        <v>3921147</v>
      </c>
      <c r="BR123" s="1050"/>
      <c r="BS123" s="1050"/>
      <c r="BT123" s="1050"/>
      <c r="BU123" s="1050"/>
      <c r="BV123" s="1050">
        <v>4182449</v>
      </c>
      <c r="BW123" s="1050"/>
      <c r="BX123" s="1050"/>
      <c r="BY123" s="1050"/>
      <c r="BZ123" s="1050"/>
      <c r="CA123" s="1050">
        <v>4040910</v>
      </c>
      <c r="CB123" s="1050"/>
      <c r="CC123" s="1050"/>
      <c r="CD123" s="1050"/>
      <c r="CE123" s="1050"/>
      <c r="CF123" s="987"/>
      <c r="CG123" s="988"/>
      <c r="CH123" s="988"/>
      <c r="CI123" s="988"/>
      <c r="CJ123" s="989"/>
      <c r="CK123" s="995"/>
      <c r="CL123" s="996"/>
      <c r="CM123" s="996"/>
      <c r="CN123" s="996"/>
      <c r="CO123" s="997"/>
      <c r="CP123" s="1005" t="s">
        <v>394</v>
      </c>
      <c r="CQ123" s="1006"/>
      <c r="CR123" s="1006"/>
      <c r="CS123" s="1006"/>
      <c r="CT123" s="1006"/>
      <c r="CU123" s="1006"/>
      <c r="CV123" s="1006"/>
      <c r="CW123" s="1006"/>
      <c r="CX123" s="1006"/>
      <c r="CY123" s="1006"/>
      <c r="CZ123" s="1006"/>
      <c r="DA123" s="1006"/>
      <c r="DB123" s="1006"/>
      <c r="DC123" s="1006"/>
      <c r="DD123" s="1006"/>
      <c r="DE123" s="1006"/>
      <c r="DF123" s="1007"/>
      <c r="DG123" s="944" t="s">
        <v>122</v>
      </c>
      <c r="DH123" s="945"/>
      <c r="DI123" s="945"/>
      <c r="DJ123" s="945"/>
      <c r="DK123" s="946"/>
      <c r="DL123" s="947" t="s">
        <v>122</v>
      </c>
      <c r="DM123" s="945"/>
      <c r="DN123" s="945"/>
      <c r="DO123" s="945"/>
      <c r="DP123" s="946"/>
      <c r="DQ123" s="947" t="s">
        <v>122</v>
      </c>
      <c r="DR123" s="945"/>
      <c r="DS123" s="945"/>
      <c r="DT123" s="945"/>
      <c r="DU123" s="946"/>
      <c r="DV123" s="948" t="s">
        <v>122</v>
      </c>
      <c r="DW123" s="949"/>
      <c r="DX123" s="949"/>
      <c r="DY123" s="949"/>
      <c r="DZ123" s="950"/>
    </row>
    <row r="124" spans="1:130" s="212" customFormat="1" ht="26.25" customHeight="1" thickBot="1" x14ac:dyDescent="0.2">
      <c r="A124" s="1043"/>
      <c r="B124" s="935"/>
      <c r="C124" s="908" t="s">
        <v>441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453</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t="s">
        <v>122</v>
      </c>
      <c r="BR124" s="1013"/>
      <c r="BS124" s="1013"/>
      <c r="BT124" s="1013"/>
      <c r="BU124" s="1013"/>
      <c r="BV124" s="1013" t="s">
        <v>122</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454</v>
      </c>
      <c r="CQ124" s="1006"/>
      <c r="CR124" s="1006"/>
      <c r="CS124" s="1006"/>
      <c r="CT124" s="1006"/>
      <c r="CU124" s="1006"/>
      <c r="CV124" s="1006"/>
      <c r="CW124" s="1006"/>
      <c r="CX124" s="1006"/>
      <c r="CY124" s="1006"/>
      <c r="CZ124" s="1006"/>
      <c r="DA124" s="1006"/>
      <c r="DB124" s="1006"/>
      <c r="DC124" s="1006"/>
      <c r="DD124" s="1006"/>
      <c r="DE124" s="1006"/>
      <c r="DF124" s="1007"/>
      <c r="DG124" s="990">
        <v>387433</v>
      </c>
      <c r="DH124" s="972"/>
      <c r="DI124" s="972"/>
      <c r="DJ124" s="972"/>
      <c r="DK124" s="973"/>
      <c r="DL124" s="971">
        <v>410542</v>
      </c>
      <c r="DM124" s="972"/>
      <c r="DN124" s="972"/>
      <c r="DO124" s="972"/>
      <c r="DP124" s="973"/>
      <c r="DQ124" s="971" t="s">
        <v>122</v>
      </c>
      <c r="DR124" s="972"/>
      <c r="DS124" s="972"/>
      <c r="DT124" s="972"/>
      <c r="DU124" s="973"/>
      <c r="DV124" s="974" t="s">
        <v>122</v>
      </c>
      <c r="DW124" s="975"/>
      <c r="DX124" s="975"/>
      <c r="DY124" s="975"/>
      <c r="DZ124" s="976"/>
    </row>
    <row r="125" spans="1:130" s="212" customFormat="1" ht="26.25" customHeight="1" x14ac:dyDescent="0.15">
      <c r="A125" s="1043"/>
      <c r="B125" s="935"/>
      <c r="C125" s="908" t="s">
        <v>443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8" t="s">
        <v>455</v>
      </c>
      <c r="CL125" s="993"/>
      <c r="CM125" s="993"/>
      <c r="CN125" s="993"/>
      <c r="CO125" s="994"/>
      <c r="CP125" s="915" t="s">
        <v>456</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12" customFormat="1" ht="26.25" customHeight="1" thickBot="1" x14ac:dyDescent="0.2">
      <c r="A126" s="1043"/>
      <c r="B126" s="935"/>
      <c r="C126" s="908" t="s">
        <v>445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9"/>
      <c r="CL126" s="996"/>
      <c r="CM126" s="996"/>
      <c r="CN126" s="996"/>
      <c r="CO126" s="997"/>
      <c r="CP126" s="908" t="s">
        <v>457</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12" customFormat="1" ht="26.25" customHeight="1" x14ac:dyDescent="0.15">
      <c r="A127" s="1044"/>
      <c r="B127" s="937"/>
      <c r="C127" s="959" t="s">
        <v>458</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14"/>
      <c r="AV127" s="214"/>
      <c r="AW127" s="214"/>
      <c r="AX127" s="1017" t="s">
        <v>459</v>
      </c>
      <c r="AY127" s="1018"/>
      <c r="AZ127" s="1018"/>
      <c r="BA127" s="1018"/>
      <c r="BB127" s="1018"/>
      <c r="BC127" s="1018"/>
      <c r="BD127" s="1018"/>
      <c r="BE127" s="1019"/>
      <c r="BF127" s="1020" t="s">
        <v>460</v>
      </c>
      <c r="BG127" s="1018"/>
      <c r="BH127" s="1018"/>
      <c r="BI127" s="1018"/>
      <c r="BJ127" s="1018"/>
      <c r="BK127" s="1018"/>
      <c r="BL127" s="1019"/>
      <c r="BM127" s="1020" t="s">
        <v>461</v>
      </c>
      <c r="BN127" s="1018"/>
      <c r="BO127" s="1018"/>
      <c r="BP127" s="1018"/>
      <c r="BQ127" s="1018"/>
      <c r="BR127" s="1018"/>
      <c r="BS127" s="1019"/>
      <c r="BT127" s="1020" t="s">
        <v>462</v>
      </c>
      <c r="BU127" s="1018"/>
      <c r="BV127" s="1018"/>
      <c r="BW127" s="1018"/>
      <c r="BX127" s="1018"/>
      <c r="BY127" s="1018"/>
      <c r="BZ127" s="1041"/>
      <c r="CA127" s="214"/>
      <c r="CB127" s="214"/>
      <c r="CC127" s="214"/>
      <c r="CD127" s="237"/>
      <c r="CE127" s="237"/>
      <c r="CF127" s="237"/>
      <c r="CG127" s="214"/>
      <c r="CH127" s="214"/>
      <c r="CI127" s="214"/>
      <c r="CJ127" s="236"/>
      <c r="CK127" s="1009"/>
      <c r="CL127" s="996"/>
      <c r="CM127" s="996"/>
      <c r="CN127" s="996"/>
      <c r="CO127" s="997"/>
      <c r="CP127" s="908" t="s">
        <v>463</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12" customFormat="1" ht="26.25" customHeight="1" thickBot="1" x14ac:dyDescent="0.2">
      <c r="A128" s="1027" t="s">
        <v>464</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465</v>
      </c>
      <c r="X128" s="1029"/>
      <c r="Y128" s="1029"/>
      <c r="Z128" s="1030"/>
      <c r="AA128" s="1031">
        <v>3458</v>
      </c>
      <c r="AB128" s="1032"/>
      <c r="AC128" s="1032"/>
      <c r="AD128" s="1032"/>
      <c r="AE128" s="1033"/>
      <c r="AF128" s="1034">
        <v>3458</v>
      </c>
      <c r="AG128" s="1032"/>
      <c r="AH128" s="1032"/>
      <c r="AI128" s="1032"/>
      <c r="AJ128" s="1033"/>
      <c r="AK128" s="1034">
        <v>2934</v>
      </c>
      <c r="AL128" s="1032"/>
      <c r="AM128" s="1032"/>
      <c r="AN128" s="1032"/>
      <c r="AO128" s="1033"/>
      <c r="AP128" s="1035"/>
      <c r="AQ128" s="1036"/>
      <c r="AR128" s="1036"/>
      <c r="AS128" s="1036"/>
      <c r="AT128" s="1037"/>
      <c r="AU128" s="214"/>
      <c r="AV128" s="214"/>
      <c r="AW128" s="214"/>
      <c r="AX128" s="882" t="s">
        <v>466</v>
      </c>
      <c r="AY128" s="883"/>
      <c r="AZ128" s="883"/>
      <c r="BA128" s="883"/>
      <c r="BB128" s="883"/>
      <c r="BC128" s="883"/>
      <c r="BD128" s="883"/>
      <c r="BE128" s="884"/>
      <c r="BF128" s="1038" t="s">
        <v>122</v>
      </c>
      <c r="BG128" s="1039"/>
      <c r="BH128" s="1039"/>
      <c r="BI128" s="1039"/>
      <c r="BJ128" s="1039"/>
      <c r="BK128" s="1039"/>
      <c r="BL128" s="1040"/>
      <c r="BM128" s="1038">
        <v>15</v>
      </c>
      <c r="BN128" s="1039"/>
      <c r="BO128" s="1039"/>
      <c r="BP128" s="1039"/>
      <c r="BQ128" s="1039"/>
      <c r="BR128" s="1039"/>
      <c r="BS128" s="1040"/>
      <c r="BT128" s="1038">
        <v>20</v>
      </c>
      <c r="BU128" s="1039"/>
      <c r="BV128" s="1039"/>
      <c r="BW128" s="1039"/>
      <c r="BX128" s="1039"/>
      <c r="BY128" s="1039"/>
      <c r="BZ128" s="1062"/>
      <c r="CA128" s="237"/>
      <c r="CB128" s="237"/>
      <c r="CC128" s="237"/>
      <c r="CD128" s="237"/>
      <c r="CE128" s="237"/>
      <c r="CF128" s="237"/>
      <c r="CG128" s="214"/>
      <c r="CH128" s="214"/>
      <c r="CI128" s="214"/>
      <c r="CJ128" s="236"/>
      <c r="CK128" s="1010"/>
      <c r="CL128" s="1011"/>
      <c r="CM128" s="1011"/>
      <c r="CN128" s="1011"/>
      <c r="CO128" s="1012"/>
      <c r="CP128" s="1021" t="s">
        <v>467</v>
      </c>
      <c r="CQ128" s="733"/>
      <c r="CR128" s="733"/>
      <c r="CS128" s="733"/>
      <c r="CT128" s="733"/>
      <c r="CU128" s="733"/>
      <c r="CV128" s="733"/>
      <c r="CW128" s="733"/>
      <c r="CX128" s="733"/>
      <c r="CY128" s="733"/>
      <c r="CZ128" s="733"/>
      <c r="DA128" s="733"/>
      <c r="DB128" s="733"/>
      <c r="DC128" s="733"/>
      <c r="DD128" s="733"/>
      <c r="DE128" s="73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12"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468</v>
      </c>
      <c r="X129" s="1057"/>
      <c r="Y129" s="1057"/>
      <c r="Z129" s="1058"/>
      <c r="AA129" s="944">
        <v>1648327</v>
      </c>
      <c r="AB129" s="945"/>
      <c r="AC129" s="945"/>
      <c r="AD129" s="945"/>
      <c r="AE129" s="946"/>
      <c r="AF129" s="947">
        <v>1601328</v>
      </c>
      <c r="AG129" s="945"/>
      <c r="AH129" s="945"/>
      <c r="AI129" s="945"/>
      <c r="AJ129" s="946"/>
      <c r="AK129" s="947">
        <v>1658477</v>
      </c>
      <c r="AL129" s="945"/>
      <c r="AM129" s="945"/>
      <c r="AN129" s="945"/>
      <c r="AO129" s="946"/>
      <c r="AP129" s="1059"/>
      <c r="AQ129" s="1060"/>
      <c r="AR129" s="1060"/>
      <c r="AS129" s="1060"/>
      <c r="AT129" s="1061"/>
      <c r="AU129" s="215"/>
      <c r="AV129" s="215"/>
      <c r="AW129" s="215"/>
      <c r="AX129" s="1051" t="s">
        <v>469</v>
      </c>
      <c r="AY129" s="909"/>
      <c r="AZ129" s="909"/>
      <c r="BA129" s="909"/>
      <c r="BB129" s="909"/>
      <c r="BC129" s="909"/>
      <c r="BD129" s="909"/>
      <c r="BE129" s="910"/>
      <c r="BF129" s="1052" t="s">
        <v>122</v>
      </c>
      <c r="BG129" s="1053"/>
      <c r="BH129" s="1053"/>
      <c r="BI129" s="1053"/>
      <c r="BJ129" s="1053"/>
      <c r="BK129" s="1053"/>
      <c r="BL129" s="1054"/>
      <c r="BM129" s="1052">
        <v>20</v>
      </c>
      <c r="BN129" s="1053"/>
      <c r="BO129" s="1053"/>
      <c r="BP129" s="1053"/>
      <c r="BQ129" s="1053"/>
      <c r="BR129" s="1053"/>
      <c r="BS129" s="1054"/>
      <c r="BT129" s="1052">
        <v>30</v>
      </c>
      <c r="BU129" s="1053"/>
      <c r="BV129" s="1053"/>
      <c r="BW129" s="1053"/>
      <c r="BX129" s="1053"/>
      <c r="BY129" s="1053"/>
      <c r="BZ129" s="105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0" t="s">
        <v>470</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471</v>
      </c>
      <c r="X130" s="1057"/>
      <c r="Y130" s="1057"/>
      <c r="Z130" s="1058"/>
      <c r="AA130" s="944">
        <v>219386</v>
      </c>
      <c r="AB130" s="945"/>
      <c r="AC130" s="945"/>
      <c r="AD130" s="945"/>
      <c r="AE130" s="946"/>
      <c r="AF130" s="947">
        <v>193002</v>
      </c>
      <c r="AG130" s="945"/>
      <c r="AH130" s="945"/>
      <c r="AI130" s="945"/>
      <c r="AJ130" s="946"/>
      <c r="AK130" s="947">
        <v>217337</v>
      </c>
      <c r="AL130" s="945"/>
      <c r="AM130" s="945"/>
      <c r="AN130" s="945"/>
      <c r="AO130" s="946"/>
      <c r="AP130" s="1059"/>
      <c r="AQ130" s="1060"/>
      <c r="AR130" s="1060"/>
      <c r="AS130" s="1060"/>
      <c r="AT130" s="1061"/>
      <c r="AU130" s="215"/>
      <c r="AV130" s="215"/>
      <c r="AW130" s="215"/>
      <c r="AX130" s="1051" t="s">
        <v>472</v>
      </c>
      <c r="AY130" s="909"/>
      <c r="AZ130" s="909"/>
      <c r="BA130" s="909"/>
      <c r="BB130" s="909"/>
      <c r="BC130" s="909"/>
      <c r="BD130" s="909"/>
      <c r="BE130" s="910"/>
      <c r="BF130" s="1087">
        <v>7.6</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473</v>
      </c>
      <c r="X131" s="1094"/>
      <c r="Y131" s="1094"/>
      <c r="Z131" s="1095"/>
      <c r="AA131" s="990">
        <v>1428941</v>
      </c>
      <c r="AB131" s="972"/>
      <c r="AC131" s="972"/>
      <c r="AD131" s="972"/>
      <c r="AE131" s="973"/>
      <c r="AF131" s="971">
        <v>1408326</v>
      </c>
      <c r="AG131" s="972"/>
      <c r="AH131" s="972"/>
      <c r="AI131" s="972"/>
      <c r="AJ131" s="973"/>
      <c r="AK131" s="971">
        <v>1441140</v>
      </c>
      <c r="AL131" s="972"/>
      <c r="AM131" s="972"/>
      <c r="AN131" s="972"/>
      <c r="AO131" s="973"/>
      <c r="AP131" s="1096"/>
      <c r="AQ131" s="1097"/>
      <c r="AR131" s="1097"/>
      <c r="AS131" s="1097"/>
      <c r="AT131" s="1098"/>
      <c r="AU131" s="215"/>
      <c r="AV131" s="215"/>
      <c r="AW131" s="215"/>
      <c r="AX131" s="1069" t="s">
        <v>474</v>
      </c>
      <c r="AY131" s="733"/>
      <c r="AZ131" s="733"/>
      <c r="BA131" s="733"/>
      <c r="BB131" s="733"/>
      <c r="BC131" s="733"/>
      <c r="BD131" s="73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6" t="s">
        <v>475</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476</v>
      </c>
      <c r="W132" s="1080"/>
      <c r="X132" s="1080"/>
      <c r="Y132" s="1080"/>
      <c r="Z132" s="1081"/>
      <c r="AA132" s="1082">
        <v>7.4622395189999997</v>
      </c>
      <c r="AB132" s="1083"/>
      <c r="AC132" s="1083"/>
      <c r="AD132" s="1083"/>
      <c r="AE132" s="1084"/>
      <c r="AF132" s="1085">
        <v>6.9610303299999998</v>
      </c>
      <c r="AG132" s="1083"/>
      <c r="AH132" s="1083"/>
      <c r="AI132" s="1083"/>
      <c r="AJ132" s="1084"/>
      <c r="AK132" s="1085">
        <v>8.3974492420000004</v>
      </c>
      <c r="AL132" s="1083"/>
      <c r="AM132" s="1083"/>
      <c r="AN132" s="1083"/>
      <c r="AO132" s="1084"/>
      <c r="AP132" s="987"/>
      <c r="AQ132" s="988"/>
      <c r="AR132" s="988"/>
      <c r="AS132" s="988"/>
      <c r="AT132" s="108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477</v>
      </c>
      <c r="W133" s="1063"/>
      <c r="X133" s="1063"/>
      <c r="Y133" s="1063"/>
      <c r="Z133" s="1064"/>
      <c r="AA133" s="1065">
        <v>7</v>
      </c>
      <c r="AB133" s="1066"/>
      <c r="AC133" s="1066"/>
      <c r="AD133" s="1066"/>
      <c r="AE133" s="1067"/>
      <c r="AF133" s="1065">
        <v>6.8</v>
      </c>
      <c r="AG133" s="1066"/>
      <c r="AH133" s="1066"/>
      <c r="AI133" s="1066"/>
      <c r="AJ133" s="1067"/>
      <c r="AK133" s="1065">
        <v>7.6</v>
      </c>
      <c r="AL133" s="1066"/>
      <c r="AM133" s="1066"/>
      <c r="AN133" s="1066"/>
      <c r="AO133" s="1067"/>
      <c r="AP133" s="1014"/>
      <c r="AQ133" s="1015"/>
      <c r="AR133" s="1015"/>
      <c r="AS133" s="1015"/>
      <c r="AT133" s="106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fHubo9/5Ndg1ajKD7vLu5oKeHy8rl4zdV+AoSfUWrG6y9K7gCBxboq8Bz+2HOxUB/ww+Jh7eUQUfijYFQhhgw==" saltValue="s4XundgEI0c7XFacP+wz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69:P69"/>
    <mergeCell ref="B71:P71"/>
    <mergeCell ref="B72:P72"/>
    <mergeCell ref="B73:P73"/>
    <mergeCell ref="BS7:CG7"/>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cetPrNX8qAaohrWwcFUWDhWaMvkt+i3U+UApkDhpDPfi7lXcIfuam4eDqU0X5Aso7jT4NjrhbkrvYPjuHUvGg==" saltValue="anV94WMFHo3OdrlkmmUm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MoplaeDVQyJGm+W5lQ0kbc6NK3Qd2q5IyVUsUTZRpG8Npma5wvbih9UrDp3HbNQ8AljYwpXJrpajpUybfI+Yw==" saltValue="AAanv89V6mBes6nILtB7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0" t="s">
        <v>481</v>
      </c>
      <c r="AP7" s="253"/>
      <c r="AQ7" s="254" t="s">
        <v>482</v>
      </c>
      <c r="AR7" s="255"/>
    </row>
    <row r="8" spans="1:46" x14ac:dyDescent="0.15">
      <c r="A8" s="247"/>
      <c r="AK8" s="256"/>
      <c r="AL8" s="257"/>
      <c r="AM8" s="257"/>
      <c r="AN8" s="258"/>
      <c r="AO8" s="1101"/>
      <c r="AP8" s="259" t="s">
        <v>483</v>
      </c>
      <c r="AQ8" s="260" t="s">
        <v>484</v>
      </c>
      <c r="AR8" s="261" t="s">
        <v>485</v>
      </c>
    </row>
    <row r="9" spans="1:46" x14ac:dyDescent="0.15">
      <c r="A9" s="247"/>
      <c r="AK9" s="1102" t="s">
        <v>486</v>
      </c>
      <c r="AL9" s="1103"/>
      <c r="AM9" s="1103"/>
      <c r="AN9" s="1104"/>
      <c r="AO9" s="262">
        <v>550440</v>
      </c>
      <c r="AP9" s="262">
        <v>453784</v>
      </c>
      <c r="AQ9" s="263">
        <v>263788</v>
      </c>
      <c r="AR9" s="264">
        <v>72</v>
      </c>
    </row>
    <row r="10" spans="1:46" ht="13.5" customHeight="1" x14ac:dyDescent="0.15">
      <c r="A10" s="247"/>
      <c r="AK10" s="1102" t="s">
        <v>487</v>
      </c>
      <c r="AL10" s="1103"/>
      <c r="AM10" s="1103"/>
      <c r="AN10" s="1104"/>
      <c r="AO10" s="265">
        <v>41237</v>
      </c>
      <c r="AP10" s="265">
        <v>33996</v>
      </c>
      <c r="AQ10" s="266">
        <v>39680</v>
      </c>
      <c r="AR10" s="267">
        <v>-14.3</v>
      </c>
    </row>
    <row r="11" spans="1:46" ht="13.5" customHeight="1" x14ac:dyDescent="0.15">
      <c r="A11" s="247"/>
      <c r="AK11" s="1102" t="s">
        <v>488</v>
      </c>
      <c r="AL11" s="1103"/>
      <c r="AM11" s="1103"/>
      <c r="AN11" s="1104"/>
      <c r="AO11" s="265" t="s">
        <v>489</v>
      </c>
      <c r="AP11" s="265" t="s">
        <v>489</v>
      </c>
      <c r="AQ11" s="266">
        <v>4557</v>
      </c>
      <c r="AR11" s="267" t="s">
        <v>489</v>
      </c>
    </row>
    <row r="12" spans="1:46" ht="13.5" customHeight="1" x14ac:dyDescent="0.15">
      <c r="A12" s="247"/>
      <c r="AK12" s="1102" t="s">
        <v>490</v>
      </c>
      <c r="AL12" s="1103"/>
      <c r="AM12" s="1103"/>
      <c r="AN12" s="1104"/>
      <c r="AO12" s="265" t="s">
        <v>489</v>
      </c>
      <c r="AP12" s="265" t="s">
        <v>489</v>
      </c>
      <c r="AQ12" s="266" t="s">
        <v>489</v>
      </c>
      <c r="AR12" s="267" t="s">
        <v>489</v>
      </c>
    </row>
    <row r="13" spans="1:46" ht="13.5" customHeight="1" x14ac:dyDescent="0.15">
      <c r="A13" s="247"/>
      <c r="AK13" s="1102" t="s">
        <v>491</v>
      </c>
      <c r="AL13" s="1103"/>
      <c r="AM13" s="1103"/>
      <c r="AN13" s="1104"/>
      <c r="AO13" s="265">
        <v>10334</v>
      </c>
      <c r="AP13" s="265">
        <v>8519</v>
      </c>
      <c r="AQ13" s="266">
        <v>12917</v>
      </c>
      <c r="AR13" s="267">
        <v>-34</v>
      </c>
    </row>
    <row r="14" spans="1:46" ht="13.5" customHeight="1" x14ac:dyDescent="0.15">
      <c r="A14" s="247"/>
      <c r="AK14" s="1102" t="s">
        <v>492</v>
      </c>
      <c r="AL14" s="1103"/>
      <c r="AM14" s="1103"/>
      <c r="AN14" s="1104"/>
      <c r="AO14" s="265">
        <v>8014</v>
      </c>
      <c r="AP14" s="265">
        <v>6607</v>
      </c>
      <c r="AQ14" s="266">
        <v>4746</v>
      </c>
      <c r="AR14" s="267">
        <v>39.200000000000003</v>
      </c>
    </row>
    <row r="15" spans="1:46" ht="13.5" customHeight="1" x14ac:dyDescent="0.15">
      <c r="A15" s="247"/>
      <c r="AK15" s="1105" t="s">
        <v>493</v>
      </c>
      <c r="AL15" s="1106"/>
      <c r="AM15" s="1106"/>
      <c r="AN15" s="1107"/>
      <c r="AO15" s="265">
        <v>-41659</v>
      </c>
      <c r="AP15" s="265">
        <v>-34344</v>
      </c>
      <c r="AQ15" s="266">
        <v>-12765</v>
      </c>
      <c r="AR15" s="267">
        <v>169</v>
      </c>
    </row>
    <row r="16" spans="1:46" x14ac:dyDescent="0.15">
      <c r="A16" s="247"/>
      <c r="AK16" s="1105" t="s">
        <v>178</v>
      </c>
      <c r="AL16" s="1106"/>
      <c r="AM16" s="1106"/>
      <c r="AN16" s="1107"/>
      <c r="AO16" s="265">
        <v>568366</v>
      </c>
      <c r="AP16" s="265">
        <v>468562</v>
      </c>
      <c r="AQ16" s="266">
        <v>312922</v>
      </c>
      <c r="AR16" s="267">
        <v>49.7</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8" t="s">
        <v>498</v>
      </c>
      <c r="AL21" s="1109"/>
      <c r="AM21" s="1109"/>
      <c r="AN21" s="1110"/>
      <c r="AO21" s="277">
        <v>45.34</v>
      </c>
      <c r="AP21" s="278">
        <v>24.75</v>
      </c>
      <c r="AQ21" s="279">
        <v>20.59</v>
      </c>
      <c r="AS21" s="280"/>
      <c r="AT21" s="276"/>
    </row>
    <row r="22" spans="1:46" s="248" customFormat="1" x14ac:dyDescent="0.15">
      <c r="A22" s="276"/>
      <c r="AK22" s="1108" t="s">
        <v>499</v>
      </c>
      <c r="AL22" s="1109"/>
      <c r="AM22" s="1109"/>
      <c r="AN22" s="1110"/>
      <c r="AO22" s="281">
        <v>97.6</v>
      </c>
      <c r="AP22" s="282">
        <v>95.6</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099" t="s">
        <v>500</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0" t="s">
        <v>481</v>
      </c>
      <c r="AP30" s="253"/>
      <c r="AQ30" s="254" t="s">
        <v>482</v>
      </c>
      <c r="AR30" s="255"/>
    </row>
    <row r="31" spans="1:46" x14ac:dyDescent="0.15">
      <c r="A31" s="247"/>
      <c r="AK31" s="256"/>
      <c r="AL31" s="257"/>
      <c r="AM31" s="257"/>
      <c r="AN31" s="258"/>
      <c r="AO31" s="1101"/>
      <c r="AP31" s="259" t="s">
        <v>483</v>
      </c>
      <c r="AQ31" s="260" t="s">
        <v>484</v>
      </c>
      <c r="AR31" s="261" t="s">
        <v>485</v>
      </c>
    </row>
    <row r="32" spans="1:46" ht="27" customHeight="1" x14ac:dyDescent="0.15">
      <c r="A32" s="247"/>
      <c r="AK32" s="1116" t="s">
        <v>503</v>
      </c>
      <c r="AL32" s="1117"/>
      <c r="AM32" s="1117"/>
      <c r="AN32" s="1118"/>
      <c r="AO32" s="291">
        <v>274867</v>
      </c>
      <c r="AP32" s="291">
        <v>226601</v>
      </c>
      <c r="AQ32" s="292">
        <v>170896</v>
      </c>
      <c r="AR32" s="293">
        <v>32.6</v>
      </c>
    </row>
    <row r="33" spans="1:46" ht="13.5" customHeight="1" x14ac:dyDescent="0.15">
      <c r="A33" s="247"/>
      <c r="AK33" s="1116" t="s">
        <v>504</v>
      </c>
      <c r="AL33" s="1117"/>
      <c r="AM33" s="1117"/>
      <c r="AN33" s="1118"/>
      <c r="AO33" s="291" t="s">
        <v>489</v>
      </c>
      <c r="AP33" s="291" t="s">
        <v>489</v>
      </c>
      <c r="AQ33" s="292" t="s">
        <v>489</v>
      </c>
      <c r="AR33" s="293" t="s">
        <v>489</v>
      </c>
    </row>
    <row r="34" spans="1:46" ht="27" customHeight="1" x14ac:dyDescent="0.15">
      <c r="A34" s="247"/>
      <c r="AK34" s="1116" t="s">
        <v>505</v>
      </c>
      <c r="AL34" s="1117"/>
      <c r="AM34" s="1117"/>
      <c r="AN34" s="1118"/>
      <c r="AO34" s="291" t="s">
        <v>489</v>
      </c>
      <c r="AP34" s="291" t="s">
        <v>489</v>
      </c>
      <c r="AQ34" s="292">
        <v>5</v>
      </c>
      <c r="AR34" s="293" t="s">
        <v>489</v>
      </c>
    </row>
    <row r="35" spans="1:46" ht="27" customHeight="1" x14ac:dyDescent="0.15">
      <c r="A35" s="247"/>
      <c r="AK35" s="1116" t="s">
        <v>506</v>
      </c>
      <c r="AL35" s="1117"/>
      <c r="AM35" s="1117"/>
      <c r="AN35" s="1118"/>
      <c r="AO35" s="291">
        <v>59399</v>
      </c>
      <c r="AP35" s="291">
        <v>48969</v>
      </c>
      <c r="AQ35" s="292">
        <v>33138</v>
      </c>
      <c r="AR35" s="293">
        <v>47.8</v>
      </c>
    </row>
    <row r="36" spans="1:46" ht="27" customHeight="1" x14ac:dyDescent="0.15">
      <c r="A36" s="247"/>
      <c r="AK36" s="1116" t="s">
        <v>507</v>
      </c>
      <c r="AL36" s="1117"/>
      <c r="AM36" s="1117"/>
      <c r="AN36" s="1118"/>
      <c r="AO36" s="291">
        <v>7024</v>
      </c>
      <c r="AP36" s="291">
        <v>5791</v>
      </c>
      <c r="AQ36" s="292">
        <v>2943</v>
      </c>
      <c r="AR36" s="293">
        <v>96.8</v>
      </c>
    </row>
    <row r="37" spans="1:46" ht="13.5" customHeight="1" x14ac:dyDescent="0.15">
      <c r="A37" s="247"/>
      <c r="AK37" s="1116" t="s">
        <v>508</v>
      </c>
      <c r="AL37" s="1117"/>
      <c r="AM37" s="1117"/>
      <c r="AN37" s="1118"/>
      <c r="AO37" s="291" t="s">
        <v>489</v>
      </c>
      <c r="AP37" s="291" t="s">
        <v>489</v>
      </c>
      <c r="AQ37" s="292">
        <v>1487</v>
      </c>
      <c r="AR37" s="293" t="s">
        <v>489</v>
      </c>
    </row>
    <row r="38" spans="1:46" ht="27" customHeight="1" x14ac:dyDescent="0.15">
      <c r="A38" s="247"/>
      <c r="AK38" s="1119" t="s">
        <v>509</v>
      </c>
      <c r="AL38" s="1120"/>
      <c r="AM38" s="1120"/>
      <c r="AN38" s="1121"/>
      <c r="AO38" s="294" t="s">
        <v>489</v>
      </c>
      <c r="AP38" s="294" t="s">
        <v>489</v>
      </c>
      <c r="AQ38" s="295">
        <v>60</v>
      </c>
      <c r="AR38" s="283" t="s">
        <v>489</v>
      </c>
      <c r="AS38" s="290"/>
    </row>
    <row r="39" spans="1:46" x14ac:dyDescent="0.15">
      <c r="A39" s="247"/>
      <c r="AK39" s="1119" t="s">
        <v>510</v>
      </c>
      <c r="AL39" s="1120"/>
      <c r="AM39" s="1120"/>
      <c r="AN39" s="1121"/>
      <c r="AO39" s="291">
        <v>-2934</v>
      </c>
      <c r="AP39" s="291">
        <v>-2419</v>
      </c>
      <c r="AQ39" s="292">
        <v>-8408</v>
      </c>
      <c r="AR39" s="293">
        <v>-71.2</v>
      </c>
      <c r="AS39" s="290"/>
    </row>
    <row r="40" spans="1:46" ht="27" customHeight="1" x14ac:dyDescent="0.15">
      <c r="A40" s="247"/>
      <c r="AK40" s="1116" t="s">
        <v>511</v>
      </c>
      <c r="AL40" s="1117"/>
      <c r="AM40" s="1117"/>
      <c r="AN40" s="1118"/>
      <c r="AO40" s="291">
        <v>-217337</v>
      </c>
      <c r="AP40" s="291">
        <v>-179173</v>
      </c>
      <c r="AQ40" s="292">
        <v>-141122</v>
      </c>
      <c r="AR40" s="293">
        <v>27</v>
      </c>
      <c r="AS40" s="290"/>
    </row>
    <row r="41" spans="1:46" x14ac:dyDescent="0.15">
      <c r="A41" s="247"/>
      <c r="AK41" s="1122" t="s">
        <v>288</v>
      </c>
      <c r="AL41" s="1123"/>
      <c r="AM41" s="1123"/>
      <c r="AN41" s="1124"/>
      <c r="AO41" s="291">
        <v>121019</v>
      </c>
      <c r="AP41" s="291">
        <v>99768</v>
      </c>
      <c r="AQ41" s="292">
        <v>59000</v>
      </c>
      <c r="AR41" s="293">
        <v>69.099999999999994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1" t="s">
        <v>481</v>
      </c>
      <c r="AN49" s="1113" t="s">
        <v>514</v>
      </c>
      <c r="AO49" s="1114"/>
      <c r="AP49" s="1114"/>
      <c r="AQ49" s="1114"/>
      <c r="AR49" s="1115"/>
    </row>
    <row r="50" spans="1:44" x14ac:dyDescent="0.15">
      <c r="A50" s="247"/>
      <c r="AK50" s="305"/>
      <c r="AL50" s="306"/>
      <c r="AM50" s="1112"/>
      <c r="AN50" s="307" t="s">
        <v>515</v>
      </c>
      <c r="AO50" s="308" t="s">
        <v>516</v>
      </c>
      <c r="AP50" s="309" t="s">
        <v>517</v>
      </c>
      <c r="AQ50" s="310" t="s">
        <v>518</v>
      </c>
      <c r="AR50" s="311" t="s">
        <v>519</v>
      </c>
    </row>
    <row r="51" spans="1:44" x14ac:dyDescent="0.15">
      <c r="A51" s="247"/>
      <c r="AK51" s="303" t="s">
        <v>520</v>
      </c>
      <c r="AL51" s="304"/>
      <c r="AM51" s="312">
        <v>427221</v>
      </c>
      <c r="AN51" s="313">
        <v>323407</v>
      </c>
      <c r="AO51" s="314">
        <v>-3.3</v>
      </c>
      <c r="AP51" s="315">
        <v>301035</v>
      </c>
      <c r="AQ51" s="316">
        <v>12.2</v>
      </c>
      <c r="AR51" s="317">
        <v>-15.5</v>
      </c>
    </row>
    <row r="52" spans="1:44" x14ac:dyDescent="0.15">
      <c r="A52" s="247"/>
      <c r="AK52" s="318"/>
      <c r="AL52" s="319" t="s">
        <v>521</v>
      </c>
      <c r="AM52" s="320">
        <v>192109</v>
      </c>
      <c r="AN52" s="321">
        <v>145427</v>
      </c>
      <c r="AO52" s="322">
        <v>4.8</v>
      </c>
      <c r="AP52" s="323">
        <v>154376</v>
      </c>
      <c r="AQ52" s="324">
        <v>29.1</v>
      </c>
      <c r="AR52" s="325">
        <v>-24.3</v>
      </c>
    </row>
    <row r="53" spans="1:44" x14ac:dyDescent="0.15">
      <c r="A53" s="247"/>
      <c r="AK53" s="303" t="s">
        <v>522</v>
      </c>
      <c r="AL53" s="304"/>
      <c r="AM53" s="312">
        <v>261254</v>
      </c>
      <c r="AN53" s="313">
        <v>203311</v>
      </c>
      <c r="AO53" s="314">
        <v>-37.1</v>
      </c>
      <c r="AP53" s="315">
        <v>277467</v>
      </c>
      <c r="AQ53" s="316">
        <v>-7.8</v>
      </c>
      <c r="AR53" s="317">
        <v>-29.3</v>
      </c>
    </row>
    <row r="54" spans="1:44" x14ac:dyDescent="0.15">
      <c r="A54" s="247"/>
      <c r="AK54" s="318"/>
      <c r="AL54" s="319" t="s">
        <v>521</v>
      </c>
      <c r="AM54" s="320">
        <v>191768</v>
      </c>
      <c r="AN54" s="321">
        <v>149236</v>
      </c>
      <c r="AO54" s="322">
        <v>2.6</v>
      </c>
      <c r="AP54" s="323">
        <v>128378</v>
      </c>
      <c r="AQ54" s="324">
        <v>-16.8</v>
      </c>
      <c r="AR54" s="325">
        <v>19.399999999999999</v>
      </c>
    </row>
    <row r="55" spans="1:44" x14ac:dyDescent="0.15">
      <c r="A55" s="247"/>
      <c r="AK55" s="303" t="s">
        <v>523</v>
      </c>
      <c r="AL55" s="304"/>
      <c r="AM55" s="312">
        <v>337104</v>
      </c>
      <c r="AN55" s="313">
        <v>267968</v>
      </c>
      <c r="AO55" s="314">
        <v>31.8</v>
      </c>
      <c r="AP55" s="315">
        <v>282256</v>
      </c>
      <c r="AQ55" s="316">
        <v>1.7</v>
      </c>
      <c r="AR55" s="317">
        <v>30.1</v>
      </c>
    </row>
    <row r="56" spans="1:44" x14ac:dyDescent="0.15">
      <c r="A56" s="247"/>
      <c r="AK56" s="318"/>
      <c r="AL56" s="319" t="s">
        <v>521</v>
      </c>
      <c r="AM56" s="320">
        <v>149619</v>
      </c>
      <c r="AN56" s="321">
        <v>118934</v>
      </c>
      <c r="AO56" s="322">
        <v>-20.3</v>
      </c>
      <c r="AP56" s="323">
        <v>145453</v>
      </c>
      <c r="AQ56" s="324">
        <v>13.3</v>
      </c>
      <c r="AR56" s="325">
        <v>-33.6</v>
      </c>
    </row>
    <row r="57" spans="1:44" x14ac:dyDescent="0.15">
      <c r="A57" s="247"/>
      <c r="AK57" s="303" t="s">
        <v>524</v>
      </c>
      <c r="AL57" s="304"/>
      <c r="AM57" s="312">
        <v>1031995</v>
      </c>
      <c r="AN57" s="313">
        <v>842445</v>
      </c>
      <c r="AO57" s="314">
        <v>214.4</v>
      </c>
      <c r="AP57" s="315">
        <v>295341</v>
      </c>
      <c r="AQ57" s="316">
        <v>4.5999999999999996</v>
      </c>
      <c r="AR57" s="317">
        <v>209.8</v>
      </c>
    </row>
    <row r="58" spans="1:44" x14ac:dyDescent="0.15">
      <c r="A58" s="247"/>
      <c r="AK58" s="318"/>
      <c r="AL58" s="319" t="s">
        <v>521</v>
      </c>
      <c r="AM58" s="320">
        <v>226526</v>
      </c>
      <c r="AN58" s="321">
        <v>184919</v>
      </c>
      <c r="AO58" s="322">
        <v>55.5</v>
      </c>
      <c r="AP58" s="323">
        <v>137402</v>
      </c>
      <c r="AQ58" s="324">
        <v>-5.5</v>
      </c>
      <c r="AR58" s="325">
        <v>61</v>
      </c>
    </row>
    <row r="59" spans="1:44" x14ac:dyDescent="0.15">
      <c r="A59" s="247"/>
      <c r="AK59" s="303" t="s">
        <v>525</v>
      </c>
      <c r="AL59" s="304"/>
      <c r="AM59" s="312">
        <v>237784</v>
      </c>
      <c r="AN59" s="313">
        <v>196030</v>
      </c>
      <c r="AO59" s="314">
        <v>-76.7</v>
      </c>
      <c r="AP59" s="315">
        <v>292845</v>
      </c>
      <c r="AQ59" s="316">
        <v>-0.8</v>
      </c>
      <c r="AR59" s="317">
        <v>-75.900000000000006</v>
      </c>
    </row>
    <row r="60" spans="1:44" x14ac:dyDescent="0.15">
      <c r="A60" s="247"/>
      <c r="AK60" s="318"/>
      <c r="AL60" s="319" t="s">
        <v>521</v>
      </c>
      <c r="AM60" s="320">
        <v>167160</v>
      </c>
      <c r="AN60" s="321">
        <v>137807</v>
      </c>
      <c r="AO60" s="322">
        <v>-25.5</v>
      </c>
      <c r="AP60" s="323">
        <v>143187</v>
      </c>
      <c r="AQ60" s="324">
        <v>4.2</v>
      </c>
      <c r="AR60" s="325">
        <v>-29.7</v>
      </c>
    </row>
    <row r="61" spans="1:44" x14ac:dyDescent="0.15">
      <c r="A61" s="247"/>
      <c r="AK61" s="303" t="s">
        <v>526</v>
      </c>
      <c r="AL61" s="326"/>
      <c r="AM61" s="312">
        <v>459072</v>
      </c>
      <c r="AN61" s="313">
        <v>366632</v>
      </c>
      <c r="AO61" s="314">
        <v>25.8</v>
      </c>
      <c r="AP61" s="315">
        <v>289789</v>
      </c>
      <c r="AQ61" s="327">
        <v>2</v>
      </c>
      <c r="AR61" s="317">
        <v>23.8</v>
      </c>
    </row>
    <row r="62" spans="1:44" x14ac:dyDescent="0.15">
      <c r="A62" s="247"/>
      <c r="AK62" s="318"/>
      <c r="AL62" s="319" t="s">
        <v>521</v>
      </c>
      <c r="AM62" s="320">
        <v>185436</v>
      </c>
      <c r="AN62" s="321">
        <v>147265</v>
      </c>
      <c r="AO62" s="322">
        <v>3.4</v>
      </c>
      <c r="AP62" s="323">
        <v>141759</v>
      </c>
      <c r="AQ62" s="324">
        <v>4.9000000000000004</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Nd+3JHP4kXvivg6+R4W9qy+P3N0+kqdvyFuwbxKfhSXOKw2mhQQWGM49IB7hld4NfJJ/ruXA9J+qiyitfvNUQ==" saltValue="hcaH5mkB1gn5wvlN042t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M1vSE9YRVMzheAPxVpbPzfv0awSK786tVejtJSrrm5FzljmM8SrdXOL1l6P8TCwd2ZDAHs4fhG4irC25L8Sl6g==" saltValue="zZL1JaMFSptU67QyXUkq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i6Nvx79sBcNhBYlkgvaVKcwuWl/R2yieor4MkMsiVtT1dBn5avL8rWpM7aenu0H9ZVfqHhPs1hAFtnATFuevrA==" saltValue="sOKBI4nc+Jvp8kPa0P5A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5" t="s">
        <v>3</v>
      </c>
      <c r="D47" s="1125"/>
      <c r="E47" s="1126"/>
      <c r="F47" s="11">
        <v>57.53</v>
      </c>
      <c r="G47" s="12">
        <v>60.75</v>
      </c>
      <c r="H47" s="12">
        <v>65.83</v>
      </c>
      <c r="I47" s="12">
        <v>69.73</v>
      </c>
      <c r="J47" s="13">
        <v>64.97</v>
      </c>
    </row>
    <row r="48" spans="2:10" ht="57.75" customHeight="1" x14ac:dyDescent="0.15">
      <c r="B48" s="14"/>
      <c r="C48" s="1127" t="s">
        <v>4</v>
      </c>
      <c r="D48" s="1127"/>
      <c r="E48" s="1128"/>
      <c r="F48" s="15">
        <v>6.38</v>
      </c>
      <c r="G48" s="16">
        <v>5.99</v>
      </c>
      <c r="H48" s="16">
        <v>4.34</v>
      </c>
      <c r="I48" s="16">
        <v>5.52</v>
      </c>
      <c r="J48" s="17">
        <v>5.55</v>
      </c>
    </row>
    <row r="49" spans="2:10" ht="57.75" customHeight="1" thickBot="1" x14ac:dyDescent="0.2">
      <c r="B49" s="18"/>
      <c r="C49" s="1129" t="s">
        <v>5</v>
      </c>
      <c r="D49" s="1129"/>
      <c r="E49" s="1130"/>
      <c r="F49" s="19" t="s">
        <v>533</v>
      </c>
      <c r="G49" s="20">
        <v>3.85</v>
      </c>
      <c r="H49" s="20" t="s">
        <v>534</v>
      </c>
      <c r="I49" s="20" t="s">
        <v>535</v>
      </c>
      <c r="J49" s="21" t="s">
        <v>536</v>
      </c>
    </row>
    <row r="50" spans="2:10" x14ac:dyDescent="0.15"/>
  </sheetData>
  <sheetProtection algorithmName="SHA-512" hashValue="AH3CS8NDDX5ChqUZyax90hhVTcoH/4XVb9XNHM5HrILRx/ABRcJTzOxkuH0PNoh5w7GSkCtly7Xz228heoS20Q==" saltValue="76aNpM7WRb1UeYzhKJiM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cp:lastPrinted>2026-03-04T23:54:22Z</cp:lastPrinted>
  <dcterms:created xsi:type="dcterms:W3CDTF">2026-02-23T04:37:36Z</dcterms:created>
  <dcterms:modified xsi:type="dcterms:W3CDTF">2026-03-17T01:04:55Z</dcterms:modified>
  <cp:category/>
</cp:coreProperties>
</file>