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<sst xmlns="http://schemas.openxmlformats.org/spreadsheetml/2006/main" count="1140" uniqueCount="614">
  <si>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</si>
  <si>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</si>
  <si>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</si>
  <si>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</si>
  <si>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</si>
  <si>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</si>
  <si>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</si>
  <si>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</si>
  <si>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</si>
  <si>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</si>
  <si>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</si>
  <si>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</si>
  <si>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</si>
  <si>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</si>
  <si>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</si>
  <si>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</si>
  <si>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</si>
  <si>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</si>
  <si>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</si>
  <si>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</si>
  <si>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</si>
  <si>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</si>
  <si>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</si>
  <si>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</si>
  <si>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</si>
  <si>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</si>
  <si>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</si>
  <si>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</si>
  <si>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</si>
  <si>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</si>
  <si>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</si>
  <si>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</si>
  <si>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</si>
  <si>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</si>
  <si>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</si>
  <si>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</si>
  <si>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</si>
  <si>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</si>
  <si>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</si>
  <si>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</si>
  <si>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</si>
  <si>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</si>
  <si>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</si>
  <si>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</si>
  <si>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</si>
  <si>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</si>
  <si>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</si>
  <si>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</si>
  <si>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</si>
  <si>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</si>
  <si>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</si>
  <si>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</si>
  <si>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</si>
  <si>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</si>
  <si>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</si>
  <si>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</si>
  <si>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</si>
  <si>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</si>
  <si>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</si>
  <si>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</si>
  <si>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</si>
  <si>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</si>
  <si>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</si>
  <si>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</si>
  <si>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</si>
  <si>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</si>
  <si>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</si>
  <si>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</si>
  <si>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</si>
  <si>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</si>
  <si>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</si>
  <si>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</si>
  <si>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</si>
  <si>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</si>
  <si>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</si>
  <si>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</si>
  <si>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</si>
  <si>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</si>
  <si>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</si>
  <si>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</si>
  <si>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</si>
  <si>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</si>
  <si>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</si>
  <si>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</si>
  <si>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</si>
  <si>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</si>
  <si>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</si>
  <si>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</si>
  <si>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</si>
  <si>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</si>
  <si>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</si>
  <si>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</si>
  <si>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</si>
  <si>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</si>
  <si>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</si>
  <si>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</si>
  <si>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</si>
  <si>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</si>
  <si>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</si>
  <si>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</si>
  <si>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</si>
  <si>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</si>
  <si>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</si>
  <si>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</si>
  <si>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</si>
  <si>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</si>
  <si>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</si>
  <si>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</si>
  <si>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</si>
  <si>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</si>
  <si>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</si>
  <si>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</si>
  <si>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</si>
  <si>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</si>
  <si>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</si>
  <si>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</si>
  <si>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</si>
  <si>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</si>
  <si>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</si>
  <si>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</si>
  <si>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</si>
  <si>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</si>
  <si>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</si>
  <si>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</si>
  <si>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</si>
  <si>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</si>
  <si>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</si>
  <si>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</si>
  <si>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</si>
  <si>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</si>
  <si>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</si>
  <si>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</si>
  <si>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</si>
  <si>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</si>
  <si>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</si>
  <si>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</si>
  <si>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</si>
  <si>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</si>
  <si>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</si>
  <si>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</si>
  <si>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</si>
  <si>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</si>
  <si>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</si>
  <si>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</si>
  <si>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</si>
  <si>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</si>
  <si>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</si>
  <si>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</si>
  <si>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</si>
  <si>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</si>
  <si>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</si>
  <si>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</si>
  <si>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</si>
  <si>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</si>
  <si>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</si>
  <si>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</si>
  <si>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</si>
  <si>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</si>
  <si>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</si>
  <si>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</si>
  <si>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</si>
  <si>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</si>
  <si>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</si>
  <si>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</si>
  <si>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</si>
  <si>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</si>
  <si>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</si>
  <si>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</si>
  <si>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</si>
  <si>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</si>
  <si>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</si>
  <si>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</si>
  <si>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</si>
  <si>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</si>
  <si>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</si>
  <si>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</si>
  <si>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</si>
  <si>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</si>
  <si>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</si>
  <si>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</si>
  <si>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</si>
  <si>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</si>
  <si>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</si>
  <si>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</si>
  <si>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</si>
  <si>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</si>
  <si>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</si>
  <si>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</si>
  <si>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</si>
  <si>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</si>
  <si>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</si>
  <si>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</si>
  <si>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</si>
  <si>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</si>
  <si>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</si>
  <si>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</si>
  <si>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</si>
  <si>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</si>
  <si>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</si>
  <si>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</si>
  <si>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</si>
  <si>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</si>
  <si>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</si>
  <si>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</si>
  <si>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</si>
  <si>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</si>
  <si>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</si>
  <si>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</si>
  <si>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</si>
  <si>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</si>
  <si>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</si>
  <si>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</si>
  <si>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</si>
  <si>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</si>
  <si>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</si>
  <si>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</si>
  <si>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</si>
  <si>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</si>
  <si>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宮城県七ケ浜町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</si>
  <si>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</si>
  <si>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</si>
  <si>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</si>
  <si>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</si>
  <si>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</si>
  <si>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</si>
  <si>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</si>
  <si>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</si>
  <si>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</si>
  <si>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</si>
  <si>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</si>
  <si>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</si>
  <si>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</si>
  <si>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</si>
  <si>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</si>
  <si>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</si>
  <si>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</si>
  <si>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</si>
  <si>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</si>
  <si>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</si>
  <si>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</si>
  <si>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</si>
  <si>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</si>
  <si>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</si>
  <si>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</si>
  <si>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</si>
  <si>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</si>
  <si>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</si>
  <si>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</si>
  <si>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</si>
  <si>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</si>
  <si>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</si>
  <si>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</si>
  <si>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</si>
  <si>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</si>
  <si>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</si>
  <si>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</si>
  <si>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</si>
  <si>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</si>
  <si>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</si>
  <si>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</si>
  <si>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</si>
  <si>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</si>
  <si>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</si>
  <si>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</si>
  <si>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</si>
  <si>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</si>
  <si>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</si>
  <si>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</si>
  <si>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</si>
  <si>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</si>
  <si>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</si>
  <si>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</si>
  <si>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</si>
  <si>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</si>
  <si>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</si>
  <si>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</si>
  <si>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</si>
  <si>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</si>
  <si>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</si>
  <si>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</si>
  <si>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</si>
  <si>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</si>
  <si>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</si>
  <si>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</si>
  <si>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</si>
  <si>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</si>
  <si>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</si>
  <si>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</si>
  <si>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</si>
  <si>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</si>
  <si>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</si>
  <si>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</si>
  <si>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</si>
  <si>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</si>
  <si>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</si>
  <si>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</si>
  <si>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</si>
  <si>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</si>
  <si>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</si>
  <si>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</si>
  <si>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</si>
  <si>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</si>
  <si>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</si>
  <si>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</si>
  <si>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</si>
  <si>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</si>
  <si>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</si>
  <si>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</si>
  <si>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</si>
  <si>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</si>
  <si>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</si>
  <si>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</si>
  <si>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</si>
  <si>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</si>
  <si>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</si>
  <si>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</si>
  <si>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</si>
  <si>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</si>
  <si>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</si>
  <si>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</si>
  <si>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</si>
  <si>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</si>
  <si>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</si>
  <si>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</si>
  <si>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</si>
  <si>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</si>
  <si>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</si>
  <si>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</si>
  <si>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</si>
  <si>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</si>
  <si>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</si>
  <si>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</si>
  <si>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</si>
  <si>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</si>
  <si>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</si>
  <si>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</si>
  <si>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</si>
  <si>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</si>
  <si>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</si>
  <si>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</si>
  <si>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</si>
  <si>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</si>
  <si>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</si>
  <si>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</si>
  <si>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</si>
  <si>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</si>
  <si>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</si>
  <si>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</si>
  <si>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</si>
  <si>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</si>
  <si>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</si>
  <si>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</si>
  <si>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</si>
  <si>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</si>
  <si>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</si>
  <si>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</si>
  <si>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</si>
  <si>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</si>
  <si>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</si>
  <si>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</si>
  <si>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</si>
  <si>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</si>
  <si>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</si>
  <si>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</si>
  <si>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</si>
  <si>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</si>
  <si>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</si>
  <si>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</si>
  <si>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</si>
  <si>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</si>
  <si>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</si>
  <si>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</si>
  <si>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宮城県七ケ浜町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</si>
  <si>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</si>
  <si>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</si>
  <si>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</si>
  <si>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</si>
  <si>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</si>
  <si>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</si>
  <si>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</si>
  <si>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</si>
  <si>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</si>
  <si>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</si>
  <si>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</si>
  <si>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</si>
  <si>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</si>
  <si>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</si>
  <si>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</si>
  <si>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</si>
  <si>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</si>
  <si>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</si>
  <si>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</si>
  <si>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</si>
  <si>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</si>
  <si>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</si>
  <si>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</si>
  <si>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</si>
  <si>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</si>
  <si>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</si>
  <si>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</si>
  <si>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</si>
  <si>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</si>
  <si>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</si>
  <si>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</si>
  <si>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</si>
  <si>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</si>
  <si>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</si>
  <si>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</si>
  <si>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</si>
  <si>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</si>
  <si>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</si>
  <si>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</si>
  <si>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</si>
  <si>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</si>
  <si>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</si>
  <si>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</si>
  <si>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</si>
  <si>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</si>
  <si>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</si>
  <si>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</si>
  <si>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</si>
  <si>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</si>
  <si>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</si>
  <si>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</si>
  <si>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</si>
  <si>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</si>
  <si>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</si>
  <si>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</si>
  <si>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</si>
  <si>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</si>
  <si>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</si>
  <si>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</si>
  <si>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</si>
  <si>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</si>
  <si>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</si>
  <si>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</si>
  <si>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</si>
  <si>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</si>
  <si>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</si>
  <si>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</si>
  <si>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</si>
  <si>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</si>
  <si>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</si>
  <si>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</si>
  <si>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</si>
  <si>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</si>
  <si>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</si>
  <si>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</si>
  <si>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</si>
  <si>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</si>
  <si>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</si>
  <si>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</si>
  <si>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</si>
  <si>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</si>
  <si>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</si>
  <si>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</si>
  <si>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</si>
  <si>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</si>
  <si>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</si>
  <si>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</si>
  <si>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</si>
  <si>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</si>
  <si>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</si>
  <si>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</si>
  <si>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</si>
  <si>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</si>
  <si>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</si>
  <si>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</si>
  <si>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</si>
  <si>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</si>
  <si>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</si>
  <si>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</si>
  <si>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</si>
  <si>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</si>
  <si>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</si>
  <si>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</si>
  <si>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</si>
  <si>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</si>
  <si>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</si>
  <si>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</si>
  <si>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</si>
  <si>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</si>
  <si>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</si>
  <si>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</si>
  <si>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</si>
  <si>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</si>
  <si>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</si>
  <si>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</si>
  <si>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</si>
  <si>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</si>
  <si>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</si>
  <si>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</si>
  <si>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</si>
  <si>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</si>
  <si>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</si>
  <si>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</si>
  <si>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</si>
  <si>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</si>
  <si>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</si>
  <si>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</si>
  <si>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</si>
  <si>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</si>
  <si>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</si>
  <si>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</si>
  <si>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</si>
  <si>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</si>
  <si>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</si>
  <si>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</si>
  <si>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</si>
  <si>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</si>
  <si>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</si>
  <si>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</si>
  <si>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</si>
  <si>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</si>
  <si>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</si>
  <si>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</si>
  <si>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</si>
  <si>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</si>
  <si>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</si>
  <si>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</si>
  <si>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</si>
  <si>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</si>
  <si>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</si>
  <si>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</si>
  <si>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</si>
  <si>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</si>
  <si>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</si>
  <si>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</si>
  <si>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</si>
  <si>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</si>
  <si>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</si>
  <si>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</si>
  <si>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</si>
  <si>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</si>
  <si>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</si>
  <si>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</si>
  <si>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</si>
  <si>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</si>
  <si>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</si>
  <si>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</si>
  <si>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</si>
  <si>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</si>
  <si>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</si>
  <si>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</si>
  <si>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</si>
  <si>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</si>
  <si>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</si>
  <si>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</si>
  <si>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</si>
  <si>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</si>
  <si>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</si>
  <si>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</si>
  <si>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</si>
  <si>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</si>
  <si>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</si>
  <si>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</si>
  <si>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</si>
  <si>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</si>
  <si>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</si>
  <si>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</si>
  <si>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</si>
  <si>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</si>
  <si>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</si>
  <si>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4.72</t>
  </si>
  <si>
    <t>▲ 8.79</t>
  </si>
  <si>
    <t>▲ 2.42</t>
  </si>
  <si>
    <t>水道事業会計</t>
  </si>
  <si>
    <t>一般会計</t>
  </si>
  <si>
    <t>介護保険特別会計</t>
  </si>
  <si>
    <t>国民健康保険事業特別会計</t>
  </si>
  <si>
    <t>下水道事業特別会計</t>
  </si>
  <si>
    <t>後期高齢者医療特別会計</t>
  </si>
  <si>
    <t>公園墓地事業特別会計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</si>
  <si>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</si>
  <si>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</si>
  <si>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</si>
  <si>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</si>
  <si>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</si>
  <si>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</si>
  <si>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</si>
  <si>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</si>
  <si>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災害公営住宅維持管理基金</t>
    <rPh sb="0" eb="2">
      <t>サイガイ</t>
    </rPh>
    <phoneticPr fontId="11"/>
  </si>
  <si>
    <t>公共施設管理基金</t>
    <rPh sb="0" eb="2">
      <t>コウキョウ</t>
    </rPh>
    <phoneticPr fontId="11"/>
  </si>
  <si>
    <t>東日本大震災復興基金</t>
    <rPh sb="0" eb="1">
      <t>ヒガシ</t>
    </rPh>
    <phoneticPr fontId="18"/>
  </si>
  <si>
    <t>地域福祉基金</t>
    <rPh sb="0" eb="2">
      <t>チイキ</t>
    </rPh>
    <rPh sb="2" eb="4">
      <t>フクシ</t>
    </rPh>
    <rPh sb="4" eb="6">
      <t>キキン</t>
    </rPh>
    <phoneticPr fontId="11"/>
  </si>
  <si>
    <t>グローバル人材育成基金</t>
    <rPh sb="5" eb="9">
      <t>ジンザイイクセイ</t>
    </rPh>
    <rPh sb="9" eb="11">
      <t>キキン</t>
    </rPh>
    <phoneticPr fontId="2"/>
  </si>
  <si>
    <t>塩釜地区消防事務組合</t>
    <rPh sb="0" eb="2">
      <t>シオガマ</t>
    </rPh>
    <rPh sb="2" eb="4">
      <t>チク</t>
    </rPh>
    <rPh sb="4" eb="6">
      <t>ショウボウ</t>
    </rPh>
    <rPh sb="6" eb="8">
      <t>ジム</t>
    </rPh>
    <rPh sb="8" eb="10">
      <t>クミアイ</t>
    </rPh>
    <phoneticPr fontId="2"/>
  </si>
  <si>
    <t>宮城東部衛生処理組合</t>
    <rPh sb="0" eb="2">
      <t>ミヤギ</t>
    </rPh>
    <rPh sb="2" eb="4">
      <t>トウブ</t>
    </rPh>
    <rPh sb="4" eb="6">
      <t>エイセイ</t>
    </rPh>
    <rPh sb="6" eb="8">
      <t>ショリ</t>
    </rPh>
    <rPh sb="8" eb="10">
      <t>クミアイ</t>
    </rPh>
    <phoneticPr fontId="2"/>
  </si>
  <si>
    <t>宮城県市町村退職手当組合</t>
    <rPh sb="0" eb="3">
      <t>ミヤギケン</t>
    </rPh>
    <rPh sb="3" eb="6">
      <t>シチョウソン</t>
    </rPh>
    <rPh sb="6" eb="8">
      <t>タイショク</t>
    </rPh>
    <rPh sb="8" eb="10">
      <t>テアテ</t>
    </rPh>
    <rPh sb="10" eb="12">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</si>
  <si>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</si>
  <si>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宮城県市町村振興センター</t>
    <rPh sb="0" eb="3">
      <t>ミヤギケン</t>
    </rPh>
    <rPh sb="3" eb="6">
      <t>シチョウソン</t>
    </rPh>
    <rPh sb="6" eb="8">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</si>
  <si>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</si>
  <si>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</si>
  <si>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</si>
  <si>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</si>
  <si>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</si>
  <si>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</si>
  <si>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</si>
  <si>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</si>
  <si>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</si>
  <si>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</si>
  <si>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</si>
  <si>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</si>
  <si>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</si>
  <si>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</si>
  <si>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令和元年度も算出されなかった。令和元年度の有形固定資産減価償却率は、類似団体より17.5ポイント下回っている。震災後に災害公営住宅、給食センター、保育所等の新しい施設が建設されたことによるものと思われる。令和２年度の固定資産台帳台帳整備中のため、数値は出ていない。</t>
    <rPh sb="7" eb="9">
      <t>レイワ</t>
    </rPh>
    <rPh sb="9" eb="10">
      <t>ガン</t>
    </rPh>
    <rPh sb="10" eb="11">
      <t>ネン</t>
    </rPh>
    <rPh sb="22" eb="24">
      <t>レイワ</t>
    </rPh>
    <rPh sb="24" eb="25">
      <t>ガン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</si>
  <si>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</si>
  <si>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</si>
  <si>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</si>
  <si>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</si>
  <si>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</si>
  <si>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</si>
  <si>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実質公債費比率は、類似団体より6.8ポイント下回り、前年度と同数値となった。公債費が増えたものの普通交付税等が増えたことが要因と思われる。</t>
    <rPh sb="0" eb="2">
      <t>ジッシツ</t>
    </rPh>
    <rPh sb="30" eb="33">
      <t>ドウスウチ</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</si>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</sst>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c:ext xmlns:c16="http://schemas.microsoft.com/office/drawing/2014/chart" uri="{C3380CC4-5D6E-409C-BE32-E72D297353CC}">
              <c16:uniqueId val="{00000000-BD7A-4591-89FA-A80A4CD14B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172903</c:v>
                </c:pt>
                <c:pt idx="1">
                  <c:v>122606</c:v>
                </c:pt>
                <c:pt idx="2">
                  <c:v>119546</c:v>
                </c:pt>
                <c:pt idx="3">
                  <c:v>87915</c:v>
                </c:pt>
                <c:pt idx="4">
                  <c:v>57465</c:v>
                </c:pt>
              </c:numCache>
            </c:numRef>
          </c:val>
          <c:smooth val="0"/>
          <c:extLst>
            <c:ext xmlns:c16="http://schemas.microsoft.com/office/drawing/2014/chart" uri="{C3380CC4-5D6E-409C-BE32-E72D297353CC}">
              <c16:uniqueId val="{00000001-BD7A-4591-89FA-A80A4CD14B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14.11</c:v>
                </c:pt>
                <c:pt idx="1">
                  <c:v>7.7</c:v>
                </c:pt>
                <c:pt idx="2">
                  <c:v>11.13</c:v>
                </c:pt>
                <c:pt idx="3">
                  <c:v>8.83</c:v>
                </c:pt>
                <c:pt idx="4">
                  <c:v>5.84</c:v>
                </c:pt>
              </c:numCache>
            </c:numRef>
          </c:val>
          <c:extLst>
            <c:ext xmlns:c16="http://schemas.microsoft.com/office/drawing/2014/chart" uri="{C3380CC4-5D6E-409C-BE32-E72D297353CC}">
              <c16:uniqueId val="{00000000-650F-4B64-8677-7D58F731B2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35.89</c:v>
                </c:pt>
                <c:pt idx="1">
                  <c:v>33.78</c:v>
                </c:pt>
                <c:pt idx="2">
                  <c:v>32.22</c:v>
                </c:pt>
                <c:pt idx="3">
                  <c:v>32.299999999999997</c:v>
                </c:pt>
                <c:pt idx="4">
                  <c:v>35.25</c:v>
                </c:pt>
              </c:numCache>
            </c:numRef>
          </c:val>
          <c:extLst>
            <c:ext xmlns:c16="http://schemas.microsoft.com/office/drawing/2014/chart" uri="{C3380CC4-5D6E-409C-BE32-E72D297353CC}">
              <c16:uniqueId val="{00000001-650F-4B64-8677-7D58F731B2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-4.72</c:v>
                </c:pt>
                <c:pt idx="1">
                  <c:v>-8.7899999999999991</c:v>
                </c:pt>
                <c:pt idx="2">
                  <c:v>2.16</c:v>
                </c:pt>
                <c:pt idx="3">
                  <c:v>-2.42</c:v>
                </c:pt>
                <c:pt idx="4">
                  <c:v>1.69</c:v>
                </c:pt>
              </c:numCache>
            </c:numRef>
          </c:val>
          <c:smooth val="0"/>
          <c:extLst>
            <c:ext xmlns:c16="http://schemas.microsoft.com/office/drawing/2014/chart" uri="{C3380CC4-5D6E-409C-BE32-E72D297353CC}">
              <c16:uniqueId val="{00000002-650F-4B64-8677-7D58F731B2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8EA-40AC-B3BD-7678202E7E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EA-40AC-B3BD-7678202E7E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EA-40AC-B3BD-7678202E7E5F}"/>
            </c:ext>
          </c:extLst>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0.05</c:v>
                </c:pt>
                <c:pt idx="4">
                  <c:v>#N/A</c:v>
                </c:pt>
                <c:pt idx="5">
                  <c:v>0.01</c:v>
                </c:pt>
                <c:pt idx="6">
                  <c:v>#N/A</c:v>
                </c:pt>
                <c:pt idx="7">
                  <c:v>0.02</c:v>
                </c:pt>
                <c:pt idx="8">
                  <c:v>#N/A</c:v>
                </c:pt>
                <c:pt idx="9">
                  <c:v>0.01</c:v>
                </c:pt>
              </c:numCache>
            </c:numRef>
          </c:val>
          <c:extLst>
            <c:ext xmlns:c16="http://schemas.microsoft.com/office/drawing/2014/chart" uri="{C3380CC4-5D6E-409C-BE32-E72D297353CC}">
              <c16:uniqueId val="{00000003-F8EA-40AC-B3BD-7678202E7E5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0.09</c:v>
                </c:pt>
                <c:pt idx="4">
                  <c:v>#N/A</c:v>
                </c:pt>
                <c:pt idx="5">
                  <c:v>0.11</c:v>
                </c:pt>
                <c:pt idx="6">
                  <c:v>#N/A</c:v>
                </c:pt>
                <c:pt idx="7">
                  <c:v>0.04</c:v>
                </c:pt>
                <c:pt idx="8">
                  <c:v>#N/A</c:v>
                </c:pt>
                <c:pt idx="9">
                  <c:v>0.03</c:v>
                </c:pt>
              </c:numCache>
            </c:numRef>
          </c:val>
          <c:extLst>
            <c:ext xmlns:c16="http://schemas.microsoft.com/office/drawing/2014/chart" uri="{C3380CC4-5D6E-409C-BE32-E72D297353CC}">
              <c16:uniqueId val="{00000004-F8EA-40AC-B3BD-7678202E7E5F}"/>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0.25</c:v>
                </c:pt>
                <c:pt idx="2">
                  <c:v>#N/A</c:v>
                </c:pt>
                <c:pt idx="3">
                  <c:v>0.24</c:v>
                </c:pt>
                <c:pt idx="4">
                  <c:v>#N/A</c:v>
                </c:pt>
                <c:pt idx="5">
                  <c:v>0.36</c:v>
                </c:pt>
                <c:pt idx="6">
                  <c:v>#N/A</c:v>
                </c:pt>
                <c:pt idx="7">
                  <c:v>0.37</c:v>
                </c:pt>
                <c:pt idx="8">
                  <c:v>#N/A</c:v>
                </c:pt>
                <c:pt idx="9">
                  <c:v>0.56999999999999995</c:v>
                </c:pt>
              </c:numCache>
            </c:numRef>
          </c:val>
          <c:extLst>
            <c:ext xmlns:c16="http://schemas.microsoft.com/office/drawing/2014/chart" uri="{C3380CC4-5D6E-409C-BE32-E72D297353CC}">
              <c16:uniqueId val="{00000005-F8EA-40AC-B3BD-7678202E7E5F}"/>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2.54</c:v>
                </c:pt>
                <c:pt idx="2">
                  <c:v>#N/A</c:v>
                </c:pt>
                <c:pt idx="3">
                  <c:v>3.33</c:v>
                </c:pt>
                <c:pt idx="4">
                  <c:v>#N/A</c:v>
                </c:pt>
                <c:pt idx="5">
                  <c:v>0.86</c:v>
                </c:pt>
                <c:pt idx="6">
                  <c:v>#N/A</c:v>
                </c:pt>
                <c:pt idx="7">
                  <c:v>1.6</c:v>
                </c:pt>
                <c:pt idx="8">
                  <c:v>#N/A</c:v>
                </c:pt>
                <c:pt idx="9">
                  <c:v>0.67</c:v>
                </c:pt>
              </c:numCache>
            </c:numRef>
          </c:val>
          <c:extLst>
            <c:ext xmlns:c16="http://schemas.microsoft.com/office/drawing/2014/chart" uri="{C3380CC4-5D6E-409C-BE32-E72D297353CC}">
              <c16:uniqueId val="{00000006-F8EA-40AC-B3BD-7678202E7E5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2.2999999999999998</c:v>
                </c:pt>
                <c:pt idx="2">
                  <c:v>#N/A</c:v>
                </c:pt>
                <c:pt idx="3">
                  <c:v>2.57</c:v>
                </c:pt>
                <c:pt idx="4">
                  <c:v>#N/A</c:v>
                </c:pt>
                <c:pt idx="5">
                  <c:v>1.38</c:v>
                </c:pt>
                <c:pt idx="6">
                  <c:v>#N/A</c:v>
                </c:pt>
                <c:pt idx="7">
                  <c:v>1</c:v>
                </c:pt>
                <c:pt idx="8">
                  <c:v>#N/A</c:v>
                </c:pt>
                <c:pt idx="9">
                  <c:v>1.63</c:v>
                </c:pt>
              </c:numCache>
            </c:numRef>
          </c:val>
          <c:extLst>
            <c:ext xmlns:c16="http://schemas.microsoft.com/office/drawing/2014/chart" uri="{C3380CC4-5D6E-409C-BE32-E72D297353CC}">
              <c16:uniqueId val="{00000007-F8EA-40AC-B3BD-7678202E7E5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14.1</c:v>
                </c:pt>
                <c:pt idx="2">
                  <c:v>#N/A</c:v>
                </c:pt>
                <c:pt idx="3">
                  <c:v>7.64</c:v>
                </c:pt>
                <c:pt idx="4">
                  <c:v>#N/A</c:v>
                </c:pt>
                <c:pt idx="5">
                  <c:v>11.11</c:v>
                </c:pt>
                <c:pt idx="6">
                  <c:v>#N/A</c:v>
                </c:pt>
                <c:pt idx="7">
                  <c:v>8.8000000000000007</c:v>
                </c:pt>
                <c:pt idx="8">
                  <c:v>#N/A</c:v>
                </c:pt>
                <c:pt idx="9">
                  <c:v>5.82</c:v>
                </c:pt>
              </c:numCache>
            </c:numRef>
          </c:val>
          <c:extLst>
            <c:ext xmlns:c16="http://schemas.microsoft.com/office/drawing/2014/chart" uri="{C3380CC4-5D6E-409C-BE32-E72D297353CC}">
              <c16:uniqueId val="{00000008-F8EA-40AC-B3BD-7678202E7E5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38.64</c:v>
                </c:pt>
                <c:pt idx="2">
                  <c:v>#N/A</c:v>
                </c:pt>
                <c:pt idx="3">
                  <c:v>40.39</c:v>
                </c:pt>
                <c:pt idx="4">
                  <c:v>#N/A</c:v>
                </c:pt>
                <c:pt idx="5">
                  <c:v>40.159999999999997</c:v>
                </c:pt>
                <c:pt idx="6">
                  <c:v>#N/A</c:v>
                </c:pt>
                <c:pt idx="7">
                  <c:v>41.04</c:v>
                </c:pt>
                <c:pt idx="8">
                  <c:v>#N/A</c:v>
                </c:pt>
                <c:pt idx="9">
                  <c:v>38.880000000000003</c:v>
                </c:pt>
              </c:numCache>
            </c:numRef>
          </c:val>
          <c:extLst>
            <c:ext xmlns:c16="http://schemas.microsoft.com/office/drawing/2014/chart" uri="{C3380CC4-5D6E-409C-BE32-E72D297353CC}">
              <c16:uniqueId val="{00000009-F8EA-40AC-B3BD-7678202E7E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528</c:v>
                </c:pt>
                <c:pt idx="5">
                  <c:v>558</c:v>
                </c:pt>
                <c:pt idx="8">
                  <c:v>565</c:v>
                </c:pt>
                <c:pt idx="11">
                  <c:v>567</c:v>
                </c:pt>
                <c:pt idx="14">
                  <c:v>591</c:v>
                </c:pt>
              </c:numCache>
            </c:numRef>
          </c:val>
          <c:extLst>
            <c:ext xmlns:c16="http://schemas.microsoft.com/office/drawing/2014/chart" uri="{C3380CC4-5D6E-409C-BE32-E72D297353CC}">
              <c16:uniqueId val="{00000000-774B-47FB-8B60-4B9A6F3083E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4B-47FB-8B60-4B9A6F3083E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774B-47FB-8B60-4B9A6F3083E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9</c:v>
                </c:pt>
                <c:pt idx="6">
                  <c:v>6</c:v>
                </c:pt>
                <c:pt idx="9">
                  <c:v>6</c:v>
                </c:pt>
                <c:pt idx="12">
                  <c:v>11</c:v>
                </c:pt>
              </c:numCache>
            </c:numRef>
          </c:val>
          <c:extLst>
            <c:ext xmlns:c16="http://schemas.microsoft.com/office/drawing/2014/chart" uri="{C3380CC4-5D6E-409C-BE32-E72D297353CC}">
              <c16:uniqueId val="{00000003-774B-47FB-8B60-4B9A6F3083E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233</c:v>
                </c:pt>
                <c:pt idx="3">
                  <c:v>244</c:v>
                </c:pt>
                <c:pt idx="6">
                  <c:v>225</c:v>
                </c:pt>
                <c:pt idx="9">
                  <c:v>208</c:v>
                </c:pt>
                <c:pt idx="12">
                  <c:v>212</c:v>
                </c:pt>
              </c:numCache>
            </c:numRef>
          </c:val>
          <c:extLst>
            <c:ext xmlns:c16="http://schemas.microsoft.com/office/drawing/2014/chart" uri="{C3380CC4-5D6E-409C-BE32-E72D297353CC}">
              <c16:uniqueId val="{00000004-774B-47FB-8B60-4B9A6F3083E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4B-47FB-8B60-4B9A6F3083E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4B-47FB-8B60-4B9A6F3083E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312</c:v>
                </c:pt>
                <c:pt idx="3">
                  <c:v>326</c:v>
                </c:pt>
                <c:pt idx="6">
                  <c:v>356</c:v>
                </c:pt>
                <c:pt idx="9">
                  <c:v>364</c:v>
                </c:pt>
                <c:pt idx="12">
                  <c:v>392</c:v>
                </c:pt>
              </c:numCache>
            </c:numRef>
          </c:val>
          <c:extLst>
            <c:ext xmlns:c16="http://schemas.microsoft.com/office/drawing/2014/chart" uri="{C3380CC4-5D6E-409C-BE32-E72D297353CC}">
              <c16:uniqueId val="{00000007-774B-47FB-8B60-4B9A6F3083E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36</c:v>
                </c:pt>
                <c:pt idx="2">
                  <c:v>#N/A</c:v>
                </c:pt>
                <c:pt idx="3">
                  <c:v>#N/A</c:v>
                </c:pt>
                <c:pt idx="4">
                  <c:v>22</c:v>
                </c:pt>
                <c:pt idx="5">
                  <c:v>#N/A</c:v>
                </c:pt>
                <c:pt idx="6">
                  <c:v>#N/A</c:v>
                </c:pt>
                <c:pt idx="7">
                  <c:v>23</c:v>
                </c:pt>
                <c:pt idx="8">
                  <c:v>#N/A</c:v>
                </c:pt>
                <c:pt idx="9">
                  <c:v>#N/A</c:v>
                </c:pt>
                <c:pt idx="10">
                  <c:v>12</c:v>
                </c:pt>
                <c:pt idx="11">
                  <c:v>#N/A</c:v>
                </c:pt>
                <c:pt idx="12">
                  <c:v>#N/A</c:v>
                </c:pt>
                <c:pt idx="13">
                  <c:v>24</c:v>
                </c:pt>
                <c:pt idx="14">
                  <c:v>#N/A</c:v>
                </c:pt>
              </c:numCache>
            </c:numRef>
          </c:val>
          <c:smooth val="0"/>
          <c:extLst>
            <c:ext xmlns:c16="http://schemas.microsoft.com/office/drawing/2014/chart" uri="{C3380CC4-5D6E-409C-BE32-E72D297353CC}">
              <c16:uniqueId val="{00000008-774B-47FB-8B60-4B9A6F3083E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6249</c:v>
                </c:pt>
                <c:pt idx="5">
                  <c:v>6147</c:v>
                </c:pt>
                <c:pt idx="8">
                  <c:v>6187</c:v>
                </c:pt>
                <c:pt idx="11">
                  <c:v>6078</c:v>
                </c:pt>
                <c:pt idx="14">
                  <c:v>5937</c:v>
                </c:pt>
              </c:numCache>
            </c:numRef>
          </c:val>
          <c:extLst>
            <c:ext xmlns:c16="http://schemas.microsoft.com/office/drawing/2014/chart" uri="{C3380CC4-5D6E-409C-BE32-E72D297353CC}">
              <c16:uniqueId val="{00000000-D559-4C54-BDEC-12E434B1FAC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1096</c:v>
                </c:pt>
                <c:pt idx="5">
                  <c:v>1040</c:v>
                </c:pt>
                <c:pt idx="8">
                  <c:v>1256</c:v>
                </c:pt>
                <c:pt idx="11">
                  <c:v>1250</c:v>
                </c:pt>
                <c:pt idx="14">
                  <c:v>1450</c:v>
                </c:pt>
              </c:numCache>
            </c:numRef>
          </c:val>
          <c:extLst>
            <c:ext xmlns:c16="http://schemas.microsoft.com/office/drawing/2014/chart" uri="{C3380CC4-5D6E-409C-BE32-E72D297353CC}">
              <c16:uniqueId val="{00000001-D559-4C54-BDEC-12E434B1FAC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3271</c:v>
                </c:pt>
                <c:pt idx="5">
                  <c:v>3600</c:v>
                </c:pt>
                <c:pt idx="8">
                  <c:v>4080</c:v>
                </c:pt>
                <c:pt idx="11">
                  <c:v>7216</c:v>
                </c:pt>
                <c:pt idx="14">
                  <c:v>5268</c:v>
                </c:pt>
              </c:numCache>
            </c:numRef>
          </c:val>
          <c:extLst>
            <c:ext xmlns:c16="http://schemas.microsoft.com/office/drawing/2014/chart" uri="{C3380CC4-5D6E-409C-BE32-E72D297353CC}">
              <c16:uniqueId val="{00000002-D559-4C54-BDEC-12E434B1FAC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559-4C54-BDEC-12E434B1FAC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559-4C54-BDEC-12E434B1FAC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5-D559-4C54-BDEC-12E434B1FAC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660</c:v>
                </c:pt>
                <c:pt idx="3">
                  <c:v>1307</c:v>
                </c:pt>
                <c:pt idx="6">
                  <c:v>583</c:v>
                </c:pt>
                <c:pt idx="9">
                  <c:v>518</c:v>
                </c:pt>
                <c:pt idx="12">
                  <c:v>499</c:v>
                </c:pt>
              </c:numCache>
            </c:numRef>
          </c:val>
          <c:extLst>
            <c:ext xmlns:c16="http://schemas.microsoft.com/office/drawing/2014/chart" uri="{C3380CC4-5D6E-409C-BE32-E72D297353CC}">
              <c16:uniqueId val="{00000006-D559-4C54-BDEC-12E434B1FAC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c:v>
                </c:pt>
                <c:pt idx="3">
                  <c:v>46</c:v>
                </c:pt>
                <c:pt idx="6">
                  <c:v>49</c:v>
                </c:pt>
                <c:pt idx="9">
                  <c:v>95</c:v>
                </c:pt>
                <c:pt idx="12">
                  <c:v>264</c:v>
                </c:pt>
              </c:numCache>
            </c:numRef>
          </c:val>
          <c:extLst>
            <c:ext xmlns:c16="http://schemas.microsoft.com/office/drawing/2014/chart" uri="{C3380CC4-5D6E-409C-BE32-E72D297353CC}">
              <c16:uniqueId val="{00000007-D559-4C54-BDEC-12E434B1FAC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3139</c:v>
                </c:pt>
                <c:pt idx="3">
                  <c:v>2967</c:v>
                </c:pt>
                <c:pt idx="6">
                  <c:v>2758</c:v>
                </c:pt>
                <c:pt idx="9">
                  <c:v>2623</c:v>
                </c:pt>
                <c:pt idx="12">
                  <c:v>2428</c:v>
                </c:pt>
              </c:numCache>
            </c:numRef>
          </c:val>
          <c:extLst>
            <c:ext xmlns:c16="http://schemas.microsoft.com/office/drawing/2014/chart" uri="{C3380CC4-5D6E-409C-BE32-E72D297353CC}">
              <c16:uniqueId val="{00000008-D559-4C54-BDEC-12E434B1FAC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c:v>
                </c:pt>
                <c:pt idx="3">
                  <c:v>4</c:v>
                </c:pt>
                <c:pt idx="6">
                  <c:v>2</c:v>
                </c:pt>
                <c:pt idx="9">
                  <c:v>1</c:v>
                </c:pt>
                <c:pt idx="12">
                  <c:v>0</c:v>
                </c:pt>
              </c:numCache>
            </c:numRef>
          </c:val>
          <c:extLst>
            <c:ext xmlns:c16="http://schemas.microsoft.com/office/drawing/2014/chart" uri="{C3380CC4-5D6E-409C-BE32-E72D297353CC}">
              <c16:uniqueId val="{00000009-D559-4C54-BDEC-12E434B1FAC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4950</c:v>
                </c:pt>
                <c:pt idx="3">
                  <c:v>4866</c:v>
                </c:pt>
                <c:pt idx="6">
                  <c:v>4974</c:v>
                </c:pt>
                <c:pt idx="9">
                  <c:v>5136</c:v>
                </c:pt>
                <c:pt idx="12">
                  <c:v>5112</c:v>
                </c:pt>
              </c:numCache>
            </c:numRef>
          </c:val>
          <c:extLst>
            <c:ext xmlns:c16="http://schemas.microsoft.com/office/drawing/2014/chart" uri="{C3380CC4-5D6E-409C-BE32-E72D297353CC}">
              <c16:uniqueId val="{0000000A-D559-4C54-BDEC-12E434B1FAC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559-4C54-BDEC-12E434B1FAC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1327</c:v>
                </c:pt>
                <c:pt idx="1">
                  <c:v>1324</c:v>
                </c:pt>
                <c:pt idx="2">
                  <c:v>1508</c:v>
                </c:pt>
              </c:numCache>
            </c:numRef>
          </c:val>
          <c:extLst>
            <c:ext xmlns:c16="http://schemas.microsoft.com/office/drawing/2014/chart" uri="{C3380CC4-5D6E-409C-BE32-E72D297353CC}">
              <c16:uniqueId val="{00000000-8C47-4888-9A10-B7BD10EB27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c:v>
                </c:pt>
                <c:pt idx="1">
                  <c:v>217</c:v>
                </c:pt>
                <c:pt idx="2">
                  <c:v>245</c:v>
                </c:pt>
              </c:numCache>
            </c:numRef>
          </c:val>
          <c:extLst>
            <c:ext xmlns:c16="http://schemas.microsoft.com/office/drawing/2014/chart" uri="{C3380CC4-5D6E-409C-BE32-E72D297353CC}">
              <c16:uniqueId val="{00000001-8C47-4888-9A10-B7BD10EB27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6036</c:v>
                </c:pt>
                <c:pt idx="1">
                  <c:v>5358</c:v>
                </c:pt>
                <c:pt idx="2">
                  <c:v>3090</c:v>
                </c:pt>
              </c:numCache>
            </c:numRef>
          </c:val>
          <c:extLst>
            <c:ext xmlns:c16="http://schemas.microsoft.com/office/drawing/2014/chart" uri="{C3380CC4-5D6E-409C-BE32-E72D297353CC}">
              <c16:uniqueId val="{00000002-8C47-4888-9A10-B7BD10EB27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{C2F4707F-7705-4386-851F-908120237253}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A9B-49F9-98A9-A0D0BF2FDE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{876B4CC7-FDB0-4037-891A-823A8ABA6957}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9B-49F9-98A9-A0D0BF2FDE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{7569DDD3-A2EB-492E-A53E-71AD9787C60C}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9B-49F9-98A9-A0D0BF2FDE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{4D063475-EB05-4179-B833-89992F29F1A7}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9B-49F9-98A9-A0D0BF2FDE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{5314C5E5-5AEB-4459-B570-949BE1C5981D}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9B-49F9-98A9-A0D0BF2FDE2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{D91EDE42-3578-4DEB-A494-6AA5A2502DE0}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A9B-49F9-98A9-A0D0BF2FDE2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{CF2E82C3-9427-41D9-A942-B0DD6EC50933}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A9B-49F9-98A9-A0D0BF2FDE2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{F6D5980E-46FB-4B27-8452-3E37B0A156C5}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A9B-49F9-98A9-A0D0BF2FDE2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{7C0FEB2E-0283-4FF1-83E0-2A78B203965E}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A9B-49F9-98A9-A0D0BF2FDE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44.1</c:v>
                </c:pt>
                <c:pt idx="8">
                  <c:v>40.700000000000003</c:v>
                </c:pt>
                <c:pt idx="16">
                  <c:v>58.4</c:v>
                </c:pt>
                <c:pt idx="24">
                  <c:v>42.8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A9B-49F9-98A9-A0D0BF2FDE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{6C091C80-C3FC-41F1-8CD7-BF607ECFD796}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A9B-49F9-98A9-A0D0BF2FDE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{DD45B540-D248-4A80-A123-CBA0FD8090C2}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9B-49F9-98A9-A0D0BF2FDE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{5DCBCA7A-C85B-410B-BE48-AAFD7D4F1E24}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9B-49F9-98A9-A0D0BF2FDE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{0B8FE7AD-3F08-400E-84BC-FBBD73143910}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9B-49F9-98A9-A0D0BF2FDE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{91D704FC-3BDA-4608-80AD-45BA9BBBD1A3}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9B-49F9-98A9-A0D0BF2FDE2C}"/>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{20234B38-58F5-4038-AF1F-50F81D6D5465}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A9B-49F9-98A9-A0D0BF2FDE2C}"/>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{52F49113-281D-4491-9029-8D5995CDEF47}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A9B-49F9-98A9-A0D0BF2FDE2C}"/>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{112D7D91-9B76-4E8E-96B0-CDC78A3FC74C}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A9B-49F9-98A9-A0D0BF2FDE2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{E44F67FF-7032-4A45-9852-EDB8FE2529F8}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A9B-49F9-98A9-A0D0BF2FDE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numCache>
            </c:numRef>
          </c:xVal>
          <c:yVal>
            <c:numRef>
              <c:f>公会計指標分析・財政指標組合せ分析表!$BP$55:$DC$55</c:f>
              <c:numCache>
                <c:formatCode>#,##0.0;"▲ "#,##0.0</c:formatCode>
                <c:ptCount val="40"/>
                <c:pt idx="0">
                  <c:v>32.9</c:v>
                </c:pt>
                <c:pt idx="8">
                  <c:v>28.5</c:v>
                </c:pt>
                <c:pt idx="16">
                  <c:v>20.5</c:v>
                </c:pt>
                <c:pt idx="24">
                  <c:v>21.4</c:v>
                </c:pt>
              </c:numCache>
            </c:numRef>
          </c:yVal>
          <c:smooth val="0"/>
          <c:extLst>
            <c:ext xmlns:c16="http://schemas.microsoft.com/office/drawing/2014/chart" uri="{C3380CC4-5D6E-409C-BE32-E72D297353CC}">
              <c16:uniqueId val="{00000013-8A9B-49F9-98A9-A0D0BF2FDE2C}"/>
            </c:ext>
          </c:extLst>
        </c:ser>
        <c:dLbls>
          <c:showLegendKey val="0"/>
          <c:showVal val="1"/>
          <c:showCatName val="0"/>
          <c:showSerName val="0"/>
          <c:showPercent val="0"/>
          <c:showBubbleSize val="0"/>
        </c:dLbls>
        <c:axId val="46179840"/>
        <c:axId val="46181760"/>
      </c:scatterChart>
      <c:valAx>
        <c:axId val="46179840"/>
        <c:scaling>
          <c:orientation val="maxMin"/>
          <c:max val="61"/>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{E7BB2899-E2A7-423C-821C-95667E0D20D5}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244-430C-A3E5-6197AA5BD4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{1674CB15-031D-4FC3-8B00-FA9F0396B0F2}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44-430C-A3E5-6197AA5BD4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{0C96EE30-FD55-4D13-B133-F0A3D32E2029}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44-430C-A3E5-6197AA5BD4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{3CBE6C54-63B9-46D6-B7C2-2173ABDD7C5E}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44-430C-A3E5-6197AA5BD4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{761F8FE4-D058-443A-B165-43CBF7AD3A47}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44-430C-A3E5-6197AA5BD44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{5E521956-6AEA-4E2B-A55A-92E8882A5BA6}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244-430C-A3E5-6197AA5BD44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{D7741848-4DF9-4E0C-B12B-F2381A22C6D9}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244-430C-A3E5-6197AA5BD44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{56CE07AB-F369-4009-875A-48083144317E}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244-430C-A3E5-6197AA5BD44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{C1253BED-0DCE-46D2-8C9C-65235600908F}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244-430C-A3E5-6197AA5BD4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1.6</c:v>
                </c:pt>
                <c:pt idx="16">
                  <c:v>0.7</c:v>
                </c:pt>
                <c:pt idx="24">
                  <c:v>0.5</c:v>
                </c:pt>
                <c:pt idx="32">
                  <c:v>0.5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244-430C-A3E5-6197AA5BD4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{A92999AF-DDD0-45C8-BD8E-053A992ED346}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244-430C-A3E5-6197AA5BD4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{30DE0594-053A-4C2E-ABB5-1DFCB14D811B}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44-430C-A3E5-6197AA5BD4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{D777C1A3-5A0A-46D7-882E-6F0C9CDE51D0}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44-430C-A3E5-6197AA5BD4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{BB41C91A-3A88-46E3-AFC7-291AD03E9A83}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44-430C-A3E5-6197AA5BD4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{28B22544-047E-4177-9FE6-9E71A9C6E424}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44-430C-A3E5-6197AA5BD44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{B1AD2FB1-B4B3-4405-B232-B58EDF3522EC}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244-430C-A3E5-6197AA5BD44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{DA22A919-1EA1-4817-BBB4-A467EE790F91}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244-430C-A3E5-6197AA5BD44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{E6201A18-379B-4BC7-AFBD-CB16C95371E8}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244-430C-A3E5-6197AA5BD44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{B0BE6DBA-45E2-4E5D-A8A9-C036108AD0C4}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244-430C-A3E5-6197AA5BD4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7.3</c:v>
                </c:pt>
              </c:numCache>
            </c:numRef>
          </c:xVal>
          <c:yVal>
            <c:numRef>
              <c:f>公会計指標分析・財政指標組合せ分析表!$BP$77:$DC$77</c:f>
              <c:numCache>
                <c:formatCode>#,##0.0;"▲ "#,##0.0</c:formatCode>
                <c:ptCount val="40"/>
                <c:pt idx="0">
                  <c:v>32.9</c:v>
                </c:pt>
                <c:pt idx="8">
                  <c:v>28.5</c:v>
                </c:pt>
                <c:pt idx="16">
                  <c:v>20.5</c:v>
                </c:pt>
                <c:pt idx="24">
                  <c:v>21.4</c:v>
                </c:pt>
                <c:pt idx="32">
                  <c:v>12.8</c:v>
                </c:pt>
              </c:numCache>
            </c:numRef>
          </c:yVal>
          <c:smooth val="0"/>
          <c:extLst>
            <c:ext xmlns:c16="http://schemas.microsoft.com/office/drawing/2014/chart" uri="{C3380CC4-5D6E-409C-BE32-E72D297353CC}">
              <c16:uniqueId val="{00000013-3244-430C-A3E5-6197AA5BD442}"/>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実質公債費比率は類似団体と比較して非常に低い水準にあり、将来負担比率も算出されていない。</a:t>
          </a:r>
        </a:p>
        <a:p>
          <a:r>
            <a:rPr kumimoji="1" lang="ja-JP" altLang="en-US" sz="1000">
              <a:solidFill>
                <a:sysClr val="windowText" lastClr="000000"/>
              </a:solidFill>
              <a:latin typeface="ＭＳ ゴシック" pitchFamily="49" charset="-128"/>
              <a:ea typeface="ＭＳ ゴシック" pitchFamily="49" charset="-128"/>
            </a:rPr>
            <a:t>　分子の多くを占めている元利償還金は、平成</a:t>
          </a:r>
          <a:r>
            <a:rPr kumimoji="1" lang="en-US" altLang="ja-JP" sz="1000">
              <a:solidFill>
                <a:sysClr val="windowText" lastClr="000000"/>
              </a:solidFill>
              <a:latin typeface="ＭＳ ゴシック" pitchFamily="49" charset="-128"/>
              <a:ea typeface="ＭＳ ゴシック" pitchFamily="49" charset="-128"/>
            </a:rPr>
            <a:t>21</a:t>
          </a:r>
          <a:r>
            <a:rPr kumimoji="1" lang="ja-JP" altLang="en-US" sz="1000">
              <a:solidFill>
                <a:sysClr val="windowText" lastClr="000000"/>
              </a:solidFill>
              <a:latin typeface="ＭＳ ゴシック" pitchFamily="49" charset="-128"/>
              <a:ea typeface="ＭＳ ゴシック" pitchFamily="49" charset="-128"/>
            </a:rPr>
            <a:t>年度</a:t>
          </a:r>
          <a:r>
            <a:rPr kumimoji="1" lang="en-US" altLang="ja-JP" sz="1000">
              <a:solidFill>
                <a:sysClr val="windowText" lastClr="000000"/>
              </a:solidFill>
              <a:latin typeface="ＭＳ ゴシック" pitchFamily="49" charset="-128"/>
              <a:ea typeface="ＭＳ ゴシック" pitchFamily="49" charset="-128"/>
            </a:rPr>
            <a:t>(754</a:t>
          </a:r>
          <a:r>
            <a:rPr kumimoji="1" lang="ja-JP" altLang="en-US" sz="1000">
              <a:solidFill>
                <a:sysClr val="windowText" lastClr="000000"/>
              </a:solidFill>
              <a:latin typeface="ＭＳ ゴシック" pitchFamily="49" charset="-128"/>
              <a:ea typeface="ＭＳ ゴシック" pitchFamily="49" charset="-128"/>
            </a:rPr>
            <a:t>百万円</a:t>
          </a:r>
          <a:r>
            <a:rPr kumimoji="1" lang="en-US" altLang="ja-JP" sz="1000">
              <a:solidFill>
                <a:sysClr val="windowText" lastClr="000000"/>
              </a:solidFill>
              <a:latin typeface="ＭＳ ゴシック" pitchFamily="49" charset="-128"/>
              <a:ea typeface="ＭＳ ゴシック" pitchFamily="49" charset="-128"/>
            </a:rPr>
            <a:t>)</a:t>
          </a:r>
          <a:r>
            <a:rPr kumimoji="1" lang="ja-JP" altLang="en-US" sz="1000">
              <a:solidFill>
                <a:sysClr val="windowText" lastClr="000000"/>
              </a:solidFill>
              <a:latin typeface="ＭＳ ゴシック" pitchFamily="49" charset="-128"/>
              <a:ea typeface="ＭＳ ゴシック" pitchFamily="49" charset="-128"/>
            </a:rPr>
            <a:t>をピークに年々減少してきたが、平成</a:t>
          </a:r>
          <a:r>
            <a:rPr kumimoji="1" lang="en-US" altLang="ja-JP" sz="1000">
              <a:solidFill>
                <a:sysClr val="windowText" lastClr="000000"/>
              </a:solidFill>
              <a:latin typeface="ＭＳ ゴシック" pitchFamily="49" charset="-128"/>
              <a:ea typeface="ＭＳ ゴシック" pitchFamily="49" charset="-128"/>
            </a:rPr>
            <a:t>29</a:t>
          </a:r>
          <a:r>
            <a:rPr kumimoji="1" lang="ja-JP" altLang="en-US" sz="1000">
              <a:solidFill>
                <a:sysClr val="windowText" lastClr="000000"/>
              </a:solidFill>
              <a:latin typeface="ＭＳ ゴシック" pitchFamily="49" charset="-128"/>
              <a:ea typeface="ＭＳ ゴシック" pitchFamily="49" charset="-128"/>
            </a:rPr>
            <a:t>年度以降は災害公営住宅、災害援護資金及び臨時財政対策債のの償還開始等により増加となっており、今後も増加していく見込みである。また、算入公債費等は、交付税措置のある有利な地方債の借入を行う財政運営に努めてきたことにより増加してきた。</a:t>
          </a:r>
        </a:p>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今後も、交付税措置のある有利な地方債を活用し、地方債の発行の抑制に努めていく。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満期一括償還方式での地方債借入は行っていないため、その財源としての減債基金積立も行っていない。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充当可能財源等が多額なのは、一般会計等に係る地方債の現在高</a:t>
          </a:r>
          <a:r>
            <a:rPr kumimoji="1" lang="en-US" altLang="ja-JP" sz="1000">
              <a:solidFill>
                <a:sysClr val="windowText" lastClr="000000"/>
              </a:solidFill>
              <a:latin typeface="ＭＳ ゴシック" pitchFamily="49" charset="-128"/>
              <a:ea typeface="ＭＳ ゴシック" pitchFamily="49" charset="-128"/>
            </a:rPr>
            <a:t>5,112</a:t>
          </a:r>
          <a:r>
            <a:rPr kumimoji="1" lang="ja-JP" altLang="en-US" sz="1000">
              <a:solidFill>
                <a:sysClr val="windowText" lastClr="000000"/>
              </a:solidFill>
              <a:latin typeface="ＭＳ ゴシック" pitchFamily="49" charset="-128"/>
              <a:ea typeface="ＭＳ ゴシック" pitchFamily="49" charset="-128"/>
            </a:rPr>
            <a:t>百万円の内、</a:t>
          </a:r>
          <a:r>
            <a:rPr kumimoji="1" lang="en-US" altLang="ja-JP" sz="1000">
              <a:solidFill>
                <a:sysClr val="windowText" lastClr="000000"/>
              </a:solidFill>
              <a:latin typeface="ＭＳ ゴシック" pitchFamily="49" charset="-128"/>
              <a:ea typeface="ＭＳ ゴシック" pitchFamily="49" charset="-128"/>
            </a:rPr>
            <a:t>2,732</a:t>
          </a:r>
          <a:r>
            <a:rPr kumimoji="1" lang="ja-JP" altLang="en-US" sz="1000">
              <a:solidFill>
                <a:sysClr val="windowText" lastClr="000000"/>
              </a:solidFill>
              <a:latin typeface="ＭＳ ゴシック" pitchFamily="49" charset="-128"/>
              <a:ea typeface="ＭＳ ゴシック" pitchFamily="49" charset="-128"/>
            </a:rPr>
            <a:t>百万円が臨時財政対策債の未償還額となっていることと、交付税措置のある有利な地方債の借入をしていたことにより、基準財政需要額算入見込額が多額となっているためである。</a:t>
          </a:r>
        </a:p>
        <a:p>
          <a:r>
            <a:rPr kumimoji="1" lang="ja-JP" altLang="en-US" sz="1000">
              <a:solidFill>
                <a:sysClr val="windowText" lastClr="000000"/>
              </a:solidFill>
              <a:latin typeface="ＭＳ ゴシック" pitchFamily="49" charset="-128"/>
              <a:ea typeface="ＭＳ ゴシック" pitchFamily="49" charset="-128"/>
            </a:rPr>
            <a:t>　充当可能基金については、災害公営住宅維持管理基金、公共施設管理基金等が増加しているが、後年度改修事業等に充当されるため減少する見通しである。</a:t>
          </a:r>
        </a:p>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今後、老朽施設の改修、改築等より地方債の発行が見込まれるが、交付税措置のある有利な地方債を活用するなど、引き続き地方債の発行の抑制に努めていく。</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4,843</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2,056</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百万円の減額となっている。</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・これは、財政調整基金で</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184</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百万円、災害公営住宅維持管理基金で</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266</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百万円や公共施設管理基金で</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151</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百万円の積立が増加した一方で、東日本大震災復興交付金事業への充　</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当及び返還により東日本大震災復興交付金基金を</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2,759</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百万円取り崩したことによる減少などが主な要因である。</a:t>
          </a:r>
        </a:p>
        <a:p>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・公共施設管理基金</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公共施設の老朽化による改修等が見込まれるため、その財源のため積立予定である。</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・地方債の償還額が令和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年度に向けて大きくなるため、それに備えて積立、取崩を行う予定である。</a:t>
          </a:r>
        </a:p>
        <a:p>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・災害公営住宅管理基金</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災害公営住宅及び共同施設の整備、修繕及び改良等並びに地方債の償還に要する費用に充てるため。</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・公共施設管理基金</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教育、文化、福祉等の公共施設に係る大規模改修事業その他の多額の経費を必要とする事業に要する経費の財源に充てるため。</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社会福祉事業の振興及び地域の保健福祉の増進に資するため。</a:t>
          </a:r>
        </a:p>
        <a:p>
          <a:endPar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・災害公営住宅維持管理基金に</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266</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百万円積立てた一方で、東日本大震災復興交付金事業への充当及び返還により東日本大震災復興交付金基金を</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2,759</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百万円取り崩したこと等　</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により、</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2,268</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百万円減となっている。</a:t>
          </a:r>
        </a:p>
        <a:p>
          <a:endPar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・公共施設管理基金</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公共施設の老朽化による改修等が見込まれるため、その財源のため積立取崩を行う予定である。</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・災害公営住宅維持管理基金</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災害公営住宅の建設が同時期であり、改修時期が同時期になる見込みから、その財源のため積立予定である。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1,508</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184</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年度においては、震災復興特別交付税過年度分の収入増等により積立が取崩しを上回ったことが要因である。</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・今後は残高が減少傾向であるが、公共施設の更新、維持管理に対する財源不足及び災害への備えに加えて、新型コロナウイルス感染症対策等のため</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億円程度の維持に努め　</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ることとしている。</a:t>
          </a:r>
        </a:p>
        <a:p>
          <a:endPar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0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245</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百万円の増加となっている。</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・学校施設の整備、改修事業が集中したことに加えて、福島県沖地震及び宮城県沖地震に係る災害復旧事業による借り入れを行う予定であり、地方債の償還のピークが令和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6</a:t>
          </a:r>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年度に迎えるため、それに備えて</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百万円積立てたことが要因である。</a:t>
          </a:r>
        </a:p>
        <a:p>
          <a:endPar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0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・地方債の償還額が令和</a:t>
          </a:r>
          <a:r>
            <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6</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年度に向けて大きくなるため、それに備えて積立、取崩を行う予定である。</a:t>
          </a:r>
        </a:p>
        <a:p>
          <a:endParaRPr kumimoji="1" lang="en-US" altLang="ja-JP" sz="10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18,445
18,345
13.19
12,104,810
11,822,798
249,769
4,277,539
5,113,141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令和元</a:t>
          </a:r>
          <a:r>
            <a:rPr kumimoji="1" lang="ja-JP" altLang="ja-JP" sz="900">
              <a:solidFill>
                <a:schemeClr val="dk1"/>
              </a:solidFill>
              <a:effectLst/>
              <a:latin typeface="+mn-lt"/>
              <a:ea typeface="+mn-ea"/>
              <a:cs typeface="+mn-cs"/>
            </a:rPr>
            <a:t>年度については、昨年度と比較すると</a:t>
          </a:r>
          <a:r>
            <a:rPr kumimoji="1" lang="en-US" altLang="ja-JP" sz="900">
              <a:solidFill>
                <a:schemeClr val="dk1"/>
              </a:solidFill>
              <a:effectLst/>
              <a:latin typeface="+mn-lt"/>
              <a:ea typeface="+mn-ea"/>
              <a:cs typeface="+mn-cs"/>
            </a:rPr>
            <a:t>15.6</a:t>
          </a:r>
          <a:r>
            <a:rPr kumimoji="1" lang="ja-JP" altLang="ja-JP" sz="900">
              <a:solidFill>
                <a:schemeClr val="dk1"/>
              </a:solidFill>
              <a:effectLst/>
              <a:latin typeface="+mn-lt"/>
              <a:ea typeface="+mn-ea"/>
              <a:cs typeface="+mn-cs"/>
            </a:rPr>
            <a:t>ポイントの</a:t>
          </a:r>
          <a:r>
            <a:rPr kumimoji="1" lang="ja-JP" altLang="en-US" sz="900">
              <a:solidFill>
                <a:schemeClr val="dk1"/>
              </a:solidFill>
              <a:effectLst/>
              <a:latin typeface="+mn-lt"/>
              <a:ea typeface="+mn-ea"/>
              <a:cs typeface="+mn-cs"/>
            </a:rPr>
            <a:t>減</a:t>
          </a:r>
          <a:r>
            <a:rPr kumimoji="1" lang="ja-JP" altLang="ja-JP" sz="900">
              <a:solidFill>
                <a:schemeClr val="dk1"/>
              </a:solidFill>
              <a:effectLst/>
              <a:latin typeface="+mn-lt"/>
              <a:ea typeface="+mn-ea"/>
              <a:cs typeface="+mn-cs"/>
            </a:rPr>
            <a:t>となっている。類似団体平均と比較すると</a:t>
          </a:r>
          <a:r>
            <a:rPr kumimoji="1" lang="en-US" altLang="ja-JP" sz="900">
              <a:solidFill>
                <a:schemeClr val="dk1"/>
              </a:solidFill>
              <a:effectLst/>
              <a:latin typeface="+mn-lt"/>
              <a:ea typeface="+mn-ea"/>
              <a:cs typeface="+mn-cs"/>
            </a:rPr>
            <a:t>17.5</a:t>
          </a:r>
          <a:r>
            <a:rPr kumimoji="1" lang="ja-JP" altLang="ja-JP" sz="900">
              <a:solidFill>
                <a:schemeClr val="dk1"/>
              </a:solidFill>
              <a:effectLst/>
              <a:latin typeface="+mn-lt"/>
              <a:ea typeface="+mn-ea"/>
              <a:cs typeface="+mn-cs"/>
            </a:rPr>
            <a:t>ポイント下回って</a:t>
          </a:r>
          <a:r>
            <a:rPr kumimoji="1" lang="ja-JP" altLang="en-US" sz="900">
              <a:solidFill>
                <a:schemeClr val="dk1"/>
              </a:solidFill>
              <a:effectLst/>
              <a:latin typeface="+mn-lt"/>
              <a:ea typeface="+mn-ea"/>
              <a:cs typeface="+mn-cs"/>
            </a:rPr>
            <a:t>おり</a:t>
          </a:r>
          <a:r>
            <a:rPr kumimoji="1" lang="ja-JP" altLang="ja-JP" sz="90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震災後に災害公営住宅、給食センター、保育所、中学校等の新しい施設が建設されたことによるものと思われる。</a:t>
          </a:r>
          <a:r>
            <a:rPr kumimoji="1" lang="ja-JP" altLang="en-US" sz="900" baseline="0">
              <a:solidFill>
                <a:schemeClr val="dk1"/>
              </a:solidFill>
              <a:effectLst/>
              <a:latin typeface="+mn-lt"/>
              <a:ea typeface="+mn-ea"/>
              <a:cs typeface="+mn-cs"/>
            </a:rPr>
            <a:t>今後の課題として、</a:t>
          </a:r>
          <a:r>
            <a:rPr kumimoji="1" lang="ja-JP" altLang="ja-JP" sz="900">
              <a:solidFill>
                <a:schemeClr val="dk1"/>
              </a:solidFill>
              <a:effectLst/>
              <a:latin typeface="+mn-lt"/>
              <a:ea typeface="+mn-ea"/>
              <a:cs typeface="+mn-cs"/>
            </a:rPr>
            <a:t>最も古い建物は役場庁舎で</a:t>
          </a:r>
          <a:r>
            <a:rPr kumimoji="1" lang="en-US" altLang="ja-JP" sz="900">
              <a:solidFill>
                <a:schemeClr val="dk1"/>
              </a:solidFill>
              <a:effectLst/>
              <a:latin typeface="+mn-lt"/>
              <a:ea typeface="+mn-ea"/>
              <a:cs typeface="+mn-cs"/>
            </a:rPr>
            <a:t>60</a:t>
          </a:r>
          <a:r>
            <a:rPr kumimoji="1" lang="ja-JP" altLang="ja-JP" sz="900">
              <a:solidFill>
                <a:schemeClr val="dk1"/>
              </a:solidFill>
              <a:effectLst/>
              <a:latin typeface="+mn-lt"/>
              <a:ea typeface="+mn-ea"/>
              <a:cs typeface="+mn-cs"/>
            </a:rPr>
            <a:t>年を迎えようとしていることや、震災後建設された災害公営住宅、給食センター、保育所等の施設が老朽化により同時期に更新を迎えることが推測されることから、公共施設適正管理方針に基づき、老朽化対策に取り組んでいくこととしている。</a:t>
          </a:r>
          <a:endParaRPr lang="ja-JP" altLang="ja-JP" sz="900">
            <a:effectLst/>
          </a:endParaRPr>
        </a:p>
        <a:p>
          <a:r>
            <a:rPr kumimoji="1" lang="ja-JP" altLang="ja-JP" sz="900">
              <a:solidFill>
                <a:schemeClr val="dk1"/>
              </a:solidFill>
              <a:effectLst/>
              <a:latin typeface="+mn-lt"/>
              <a:ea typeface="+mn-ea"/>
              <a:cs typeface="+mn-cs"/>
            </a:rPr>
            <a:t>令和</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年度については、固定資産台帳整備中である。</a:t>
          </a:r>
          <a:endParaRPr lang="ja-JP" altLang="ja-JP" sz="90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74" name="直線コネクタ 73"/>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75" name="有形固定資産減価償却率最小値テキスト"/>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76" name="直線コネクタ 75"/>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77"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78" name="直線コネクタ 77"/>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9"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80" name="フローチャート: 判断 79"/>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81" name="フローチャート: 判断 80"/>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2" name="フローチャート: 判断 81"/>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3" name="フローチャート: 判断 82"/>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84" name="フローチャート: 判断 83"/>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133562</xdr:rowOff>
    </xdr:from>
    <xdr:to>
      <xdr:col>19</xdr:col>
      <xdr:colOff>187325</xdr:colOff>
      <xdr:row>27</xdr:row>
      <xdr:rowOff>63712</xdr:rowOff>
    </xdr:to>
    <xdr:sp macro="" textlink="">
      <xdr:nvSpPr>
        <xdr:cNvPr id="90" name="楕円 89"/>
        <xdr:cNvSpPr/>
      </xdr:nvSpPr>
      <xdr:spPr>
        <a:xfrm>
          <a:off x="4000500" y="53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9102</xdr:rowOff>
    </xdr:from>
    <xdr:to>
      <xdr:col>15</xdr:col>
      <xdr:colOff>187325</xdr:colOff>
      <xdr:row>30</xdr:row>
      <xdr:rowOff>110702</xdr:rowOff>
    </xdr:to>
    <xdr:sp macro="" textlink="">
      <xdr:nvSpPr>
        <xdr:cNvPr id="91" name="楕円 90"/>
        <xdr:cNvSpPr/>
      </xdr:nvSpPr>
      <xdr:spPr>
        <a:xfrm>
          <a:off x="32385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12912</xdr:rowOff>
    </xdr:from>
    <xdr:to>
      <xdr:col>19</xdr:col>
      <xdr:colOff>136525</xdr:colOff>
      <xdr:row>30</xdr:row>
      <xdr:rowOff>59902</xdr:rowOff>
    </xdr:to>
    <xdr:cxnSp macro="">
      <xdr:nvCxnSpPr>
        <xdr:cNvPr id="92" name="直線コネクタ 91"/>
        <xdr:cNvCxnSpPr/>
      </xdr:nvCxnSpPr>
      <xdr:spPr>
        <a:xfrm flipV="1">
          <a:off x="3289300" y="5413587"/>
          <a:ext cx="762000" cy="56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57997</xdr:rowOff>
    </xdr:from>
    <xdr:to>
      <xdr:col>11</xdr:col>
      <xdr:colOff>187325</xdr:colOff>
      <xdr:row>26</xdr:row>
      <xdr:rowOff>159597</xdr:rowOff>
    </xdr:to>
    <xdr:sp macro="" textlink="">
      <xdr:nvSpPr>
        <xdr:cNvPr id="93" name="楕円 92"/>
        <xdr:cNvSpPr/>
      </xdr:nvSpPr>
      <xdr:spPr>
        <a:xfrm>
          <a:off x="2476500" y="52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108797</xdr:rowOff>
    </xdr:from>
    <xdr:to>
      <xdr:col>15</xdr:col>
      <xdr:colOff>136525</xdr:colOff>
      <xdr:row>30</xdr:row>
      <xdr:rowOff>59902</xdr:rowOff>
    </xdr:to>
    <xdr:cxnSp macro="">
      <xdr:nvCxnSpPr>
        <xdr:cNvPr id="94" name="直線コネクタ 93"/>
        <xdr:cNvCxnSpPr/>
      </xdr:nvCxnSpPr>
      <xdr:spPr>
        <a:xfrm>
          <a:off x="2527300" y="5338022"/>
          <a:ext cx="762000" cy="63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8890</xdr:rowOff>
    </xdr:from>
    <xdr:to>
      <xdr:col>7</xdr:col>
      <xdr:colOff>187325</xdr:colOff>
      <xdr:row>27</xdr:row>
      <xdr:rowOff>110490</xdr:rowOff>
    </xdr:to>
    <xdr:sp macro="" textlink="">
      <xdr:nvSpPr>
        <xdr:cNvPr id="95" name="楕円 94"/>
        <xdr:cNvSpPr/>
      </xdr:nvSpPr>
      <xdr:spPr>
        <a:xfrm>
          <a:off x="1714500" y="54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108797</xdr:rowOff>
    </xdr:from>
    <xdr:to>
      <xdr:col>11</xdr:col>
      <xdr:colOff>136525</xdr:colOff>
      <xdr:row>27</xdr:row>
      <xdr:rowOff>59690</xdr:rowOff>
    </xdr:to>
    <xdr:cxnSp macro="">
      <xdr:nvCxnSpPr>
        <xdr:cNvPr id="96" name="直線コネクタ 95"/>
        <xdr:cNvCxnSpPr/>
      </xdr:nvCxnSpPr>
      <xdr:spPr>
        <a:xfrm flipV="1">
          <a:off x="1765300" y="5338022"/>
          <a:ext cx="762000" cy="12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170197</xdr:rowOff>
    </xdr:from>
    <xdr:ext cx="405111" cy="259045"/>
    <xdr:sp macro="" textlink="">
      <xdr:nvSpPr>
        <xdr:cNvPr id="97" name="n_1aveValue有形固定資産減価償却率"/>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8" name="n_2aveValue有形固定資産減価償却率"/>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9" name="n_3ave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51452</xdr:rowOff>
    </xdr:from>
    <xdr:ext cx="405111" cy="259045"/>
    <xdr:sp macro="" textlink="">
      <xdr:nvSpPr>
        <xdr:cNvPr id="100" name="n_4aveValue有形固定資産減価償却率"/>
        <xdr:cNvSpPr txBox="1"/>
      </xdr:nvSpPr>
      <xdr:spPr>
        <a:xfrm>
          <a:off x="1562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80239</xdr:rowOff>
    </xdr:from>
    <xdr:ext cx="405111" cy="259045"/>
    <xdr:sp macro="" textlink="">
      <xdr:nvSpPr>
        <xdr:cNvPr id="101" name="n_1mainValue有形固定資産減価償却率"/>
        <xdr:cNvSpPr txBox="1"/>
      </xdr:nvSpPr>
      <xdr:spPr>
        <a:xfrm>
          <a:off x="3836044" y="51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102" name="n_2mainValue有形固定資産減価償却率"/>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4674</xdr:rowOff>
    </xdr:from>
    <xdr:ext cx="405111" cy="259045"/>
    <xdr:sp macro="" textlink="">
      <xdr:nvSpPr>
        <xdr:cNvPr id="103" name="n_3mainValue有形固定資産減価償却率"/>
        <xdr:cNvSpPr txBox="1"/>
      </xdr:nvSpPr>
      <xdr:spPr>
        <a:xfrm>
          <a:off x="2324744" y="506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127017</xdr:rowOff>
    </xdr:from>
    <xdr:ext cx="405111" cy="259045"/>
    <xdr:sp macro="" textlink="">
      <xdr:nvSpPr>
        <xdr:cNvPr id="104" name="n_4mainValue有形固定資産減価償却率"/>
        <xdr:cNvSpPr txBox="1"/>
      </xdr:nvSpPr>
      <xdr:spPr>
        <a:xfrm>
          <a:off x="1562744" y="51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債務償還比率を</a:t>
          </a:r>
          <a:r>
            <a:rPr kumimoji="1" lang="ja-JP" altLang="ja-JP" sz="1000">
              <a:solidFill>
                <a:schemeClr val="dk1"/>
              </a:solidFill>
              <a:effectLst/>
              <a:latin typeface="+mn-lt"/>
              <a:ea typeface="+mn-ea"/>
              <a:cs typeface="+mn-cs"/>
            </a:rPr>
            <a:t>類似団体と比較すると</a:t>
          </a:r>
          <a:r>
            <a:rPr kumimoji="1" lang="en-US" altLang="ja-JP" sz="1000">
              <a:solidFill>
                <a:schemeClr val="dk1"/>
              </a:solidFill>
              <a:effectLst/>
              <a:latin typeface="+mn-lt"/>
              <a:ea typeface="+mn-ea"/>
              <a:cs typeface="+mn-cs"/>
            </a:rPr>
            <a:t>361.4</a:t>
          </a:r>
          <a:r>
            <a:rPr kumimoji="1" lang="ja-JP" altLang="en-US" sz="1000">
              <a:solidFill>
                <a:schemeClr val="dk1"/>
              </a:solidFill>
              <a:effectLst/>
              <a:latin typeface="+mn-lt"/>
              <a:ea typeface="+mn-ea"/>
              <a:cs typeface="+mn-cs"/>
            </a:rPr>
            <a:t>ポイント</a:t>
          </a:r>
          <a:r>
            <a:rPr kumimoji="1" lang="ja-JP" altLang="ja-JP" sz="1000">
              <a:solidFill>
                <a:schemeClr val="dk1"/>
              </a:solidFill>
              <a:effectLst/>
              <a:latin typeface="+mn-lt"/>
              <a:ea typeface="+mn-ea"/>
              <a:cs typeface="+mn-cs"/>
            </a:rPr>
            <a:t>下回</a:t>
          </a:r>
          <a:r>
            <a:rPr kumimoji="1" lang="ja-JP" altLang="en-US" sz="1000">
              <a:solidFill>
                <a:schemeClr val="dk1"/>
              </a:solidFill>
              <a:effectLst/>
              <a:latin typeface="+mn-lt"/>
              <a:ea typeface="+mn-ea"/>
              <a:cs typeface="+mn-cs"/>
            </a:rPr>
            <a:t>っており、類似団体内順位では４位となっている</a:t>
          </a:r>
          <a:r>
            <a:rPr kumimoji="1" lang="ja-JP" altLang="ja-JP" sz="1000">
              <a:solidFill>
                <a:schemeClr val="dk1"/>
              </a:solidFill>
              <a:effectLst/>
              <a:latin typeface="+mn-lt"/>
              <a:ea typeface="+mn-ea"/>
              <a:cs typeface="+mn-cs"/>
            </a:rPr>
            <a:t>。</a:t>
          </a:r>
          <a:endParaRPr lang="ja-JP" altLang="ja-JP" sz="1000">
            <a:effectLst/>
          </a:endParaRPr>
        </a:p>
        <a:p>
          <a:r>
            <a:rPr kumimoji="1" lang="ja-JP" altLang="en-US" sz="1000">
              <a:solidFill>
                <a:schemeClr val="dk1"/>
              </a:solidFill>
              <a:effectLst/>
              <a:latin typeface="+mn-lt"/>
              <a:ea typeface="+mn-ea"/>
              <a:cs typeface="+mn-cs"/>
            </a:rPr>
            <a:t>その要因としては、財政調整基金や公営住宅管理基金などの基金を充当可能財源として確保していることや、将来負担額の一つである地方債現在高が地方債の発行を抑え低位にできていることが挙げられる。</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33" name="直線コネクタ 132"/>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34" name="債務償還比率最小値テキスト"/>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35" name="直線コネクタ 134"/>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165816</xdr:rowOff>
    </xdr:from>
    <xdr:ext cx="469744" cy="259045"/>
    <xdr:sp macro="" textlink="">
      <xdr:nvSpPr>
        <xdr:cNvPr id="138" name="債務償還比率平均値テキスト"/>
        <xdr:cNvSpPr txBox="1"/>
      </xdr:nvSpPr>
      <xdr:spPr>
        <a:xfrm>
          <a:off x="14846300" y="5909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39" name="フローチャート: 判断 138"/>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40" name="フローチャート: 判断 139"/>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41" name="フローチャート: 判断 140"/>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42" name="フローチャート: 判断 141"/>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43" name="フローチャート: 判断 142"/>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96809</xdr:rowOff>
    </xdr:from>
    <xdr:to>
      <xdr:col>76</xdr:col>
      <xdr:colOff>73025</xdr:colOff>
      <xdr:row>28</xdr:row>
      <xdr:rowOff>26959</xdr:rowOff>
    </xdr:to>
    <xdr:sp macro="" textlink="">
      <xdr:nvSpPr>
        <xdr:cNvPr id="149" name="楕円 148"/>
        <xdr:cNvSpPr/>
      </xdr:nvSpPr>
      <xdr:spPr>
        <a:xfrm>
          <a:off x="14744700" y="549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119686</xdr:rowOff>
    </xdr:from>
    <xdr:ext cx="469744" cy="259045"/>
    <xdr:sp macro="" textlink="">
      <xdr:nvSpPr>
        <xdr:cNvPr id="150" name="債務償還比率該当値テキスト"/>
        <xdr:cNvSpPr txBox="1"/>
      </xdr:nvSpPr>
      <xdr:spPr>
        <a:xfrm>
          <a:off x="14846300" y="5348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22225</xdr:colOff>
      <xdr:row>29</xdr:row>
      <xdr:rowOff>70323</xdr:rowOff>
    </xdr:from>
    <xdr:to>
      <xdr:col>68</xdr:col>
      <xdr:colOff>123825</xdr:colOff>
      <xdr:row>30</xdr:row>
      <xdr:rowOff>473</xdr:rowOff>
    </xdr:to>
    <xdr:sp macro="" textlink="">
      <xdr:nvSpPr>
        <xdr:cNvPr id="151" name="楕円 150"/>
        <xdr:cNvSpPr/>
      </xdr:nvSpPr>
      <xdr:spPr>
        <a:xfrm>
          <a:off x="13271500" y="58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92654</xdr:rowOff>
    </xdr:from>
    <xdr:to>
      <xdr:col>64</xdr:col>
      <xdr:colOff>123825</xdr:colOff>
      <xdr:row>32</xdr:row>
      <xdr:rowOff>22804</xdr:rowOff>
    </xdr:to>
    <xdr:sp macro="" textlink="">
      <xdr:nvSpPr>
        <xdr:cNvPr id="152" name="楕円 151"/>
        <xdr:cNvSpPr/>
      </xdr:nvSpPr>
      <xdr:spPr>
        <a:xfrm>
          <a:off x="12509500" y="617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121123</xdr:rowOff>
    </xdr:from>
    <xdr:to>
      <xdr:col>68</xdr:col>
      <xdr:colOff>73025</xdr:colOff>
      <xdr:row>31</xdr:row>
      <xdr:rowOff>143454</xdr:rowOff>
    </xdr:to>
    <xdr:cxnSp macro="">
      <xdr:nvCxnSpPr>
        <xdr:cNvPr id="153" name="直線コネクタ 152"/>
        <xdr:cNvCxnSpPr/>
      </xdr:nvCxnSpPr>
      <xdr:spPr>
        <a:xfrm flipV="1">
          <a:off x="12560300" y="5864698"/>
          <a:ext cx="762000" cy="36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127847</xdr:rowOff>
    </xdr:from>
    <xdr:to>
      <xdr:col>60</xdr:col>
      <xdr:colOff>123825</xdr:colOff>
      <xdr:row>31</xdr:row>
      <xdr:rowOff>57997</xdr:rowOff>
    </xdr:to>
    <xdr:sp macro="" textlink="">
      <xdr:nvSpPr>
        <xdr:cNvPr id="154" name="楕円 153"/>
        <xdr:cNvSpPr/>
      </xdr:nvSpPr>
      <xdr:spPr>
        <a:xfrm>
          <a:off x="117475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7197</xdr:rowOff>
    </xdr:from>
    <xdr:to>
      <xdr:col>64</xdr:col>
      <xdr:colOff>73025</xdr:colOff>
      <xdr:row>31</xdr:row>
      <xdr:rowOff>143454</xdr:rowOff>
    </xdr:to>
    <xdr:cxnSp macro="">
      <xdr:nvCxnSpPr>
        <xdr:cNvPr id="155" name="直線コネクタ 154"/>
        <xdr:cNvCxnSpPr/>
      </xdr:nvCxnSpPr>
      <xdr:spPr>
        <a:xfrm>
          <a:off x="11798300" y="6093672"/>
          <a:ext cx="762000" cy="13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56" name="n_1aveValue債務償還比率"/>
        <xdr:cNvSpPr txBox="1"/>
      </xdr:nvSpPr>
      <xdr:spPr>
        <a:xfrm>
          <a:off x="138367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118861</xdr:rowOff>
    </xdr:from>
    <xdr:ext cx="469744" cy="259045"/>
    <xdr:sp macro="" textlink="">
      <xdr:nvSpPr>
        <xdr:cNvPr id="157" name="n_2aveValue債務償還比率"/>
        <xdr:cNvSpPr txBox="1"/>
      </xdr:nvSpPr>
      <xdr:spPr>
        <a:xfrm>
          <a:off x="13087427" y="60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58" name="n_3aveValue債務償還比率"/>
        <xdr:cNvSpPr txBox="1"/>
      </xdr:nvSpPr>
      <xdr:spPr>
        <a:xfrm>
          <a:off x="12325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6155</xdr:rowOff>
    </xdr:from>
    <xdr:ext cx="469744" cy="259045"/>
    <xdr:sp macro="" textlink="">
      <xdr:nvSpPr>
        <xdr:cNvPr id="159" name="n_4aveValue債務償還比率"/>
        <xdr:cNvSpPr txBox="1"/>
      </xdr:nvSpPr>
      <xdr:spPr>
        <a:xfrm>
          <a:off x="11563427" y="57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17000</xdr:rowOff>
    </xdr:from>
    <xdr:ext cx="469744" cy="259045"/>
    <xdr:sp macro="" textlink="">
      <xdr:nvSpPr>
        <xdr:cNvPr id="160" name="n_2mainValue債務償還比率"/>
        <xdr:cNvSpPr txBox="1"/>
      </xdr:nvSpPr>
      <xdr:spPr>
        <a:xfrm>
          <a:off x="13087427" y="558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13931</xdr:rowOff>
    </xdr:from>
    <xdr:ext cx="469744" cy="259045"/>
    <xdr:sp macro="" textlink="">
      <xdr:nvSpPr>
        <xdr:cNvPr id="161" name="n_3mainValue債務償還比率"/>
        <xdr:cNvSpPr txBox="1"/>
      </xdr:nvSpPr>
      <xdr:spPr>
        <a:xfrm>
          <a:off x="12325427" y="627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49124</xdr:rowOff>
    </xdr:from>
    <xdr:ext cx="469744" cy="259045"/>
    <xdr:sp macro="" textlink="">
      <xdr:nvSpPr>
        <xdr:cNvPr id="162" name="n_4mainValue債務償還比率"/>
        <xdr:cNvSpPr txBox="1"/>
      </xdr:nvSpPr>
      <xdr:spPr>
        <a:xfrm>
          <a:off x="11563427" y="613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18,445
18,345
13.19
12,104,810
11,822,798
249,769
4,277,539
5,113,141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170180</xdr:rowOff>
    </xdr:from>
    <xdr:to>
      <xdr:col>20</xdr:col>
      <xdr:colOff>38100</xdr:colOff>
      <xdr:row>36</xdr:row>
      <xdr:rowOff>100330</xdr:rowOff>
    </xdr:to>
    <xdr:sp macro="" textlink="">
      <xdr:nvSpPr>
        <xdr:cNvPr id="73" name="楕円 72"/>
        <xdr:cNvSpPr/>
      </xdr:nvSpPr>
      <xdr:spPr>
        <a:xfrm>
          <a:off x="3746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635</xdr:rowOff>
    </xdr:from>
    <xdr:to>
      <xdr:col>15</xdr:col>
      <xdr:colOff>101600</xdr:colOff>
      <xdr:row>36</xdr:row>
      <xdr:rowOff>102235</xdr:rowOff>
    </xdr:to>
    <xdr:sp macro="" textlink="">
      <xdr:nvSpPr>
        <xdr:cNvPr id="74" name="楕円 73"/>
        <xdr:cNvSpPr/>
      </xdr:nvSpPr>
      <xdr:spPr>
        <a:xfrm>
          <a:off x="2857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49530</xdr:rowOff>
    </xdr:from>
    <xdr:to>
      <xdr:col>19</xdr:col>
      <xdr:colOff>177800</xdr:colOff>
      <xdr:row>36</xdr:row>
      <xdr:rowOff>51435</xdr:rowOff>
    </xdr:to>
    <xdr:cxnSp macro="">
      <xdr:nvCxnSpPr>
        <xdr:cNvPr id="75" name="直線コネクタ 74"/>
        <xdr:cNvCxnSpPr/>
      </xdr:nvCxnSpPr>
      <xdr:spPr>
        <a:xfrm flipV="1">
          <a:off x="2908300" y="62217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151130</xdr:rowOff>
    </xdr:from>
    <xdr:to>
      <xdr:col>10</xdr:col>
      <xdr:colOff>165100</xdr:colOff>
      <xdr:row>36</xdr:row>
      <xdr:rowOff>81280</xdr:rowOff>
    </xdr:to>
    <xdr:sp macro="" textlink="">
      <xdr:nvSpPr>
        <xdr:cNvPr id="76" name="楕円 75"/>
        <xdr:cNvSpPr/>
      </xdr:nvSpPr>
      <xdr:spPr>
        <a:xfrm>
          <a:off x="1968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30480</xdr:rowOff>
    </xdr:from>
    <xdr:to>
      <xdr:col>15</xdr:col>
      <xdr:colOff>50800</xdr:colOff>
      <xdr:row>36</xdr:row>
      <xdr:rowOff>51435</xdr:rowOff>
    </xdr:to>
    <xdr:cxnSp macro="">
      <xdr:nvCxnSpPr>
        <xdr:cNvPr id="77" name="直線コネクタ 76"/>
        <xdr:cNvCxnSpPr/>
      </xdr:nvCxnSpPr>
      <xdr:spPr>
        <a:xfrm>
          <a:off x="2019300" y="62026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126365</xdr:rowOff>
    </xdr:from>
    <xdr:to>
      <xdr:col>6</xdr:col>
      <xdr:colOff>38100</xdr:colOff>
      <xdr:row>36</xdr:row>
      <xdr:rowOff>56515</xdr:rowOff>
    </xdr:to>
    <xdr:sp macro="" textlink="">
      <xdr:nvSpPr>
        <xdr:cNvPr id="78" name="楕円 77"/>
        <xdr:cNvSpPr/>
      </xdr:nvSpPr>
      <xdr:spPr>
        <a:xfrm>
          <a:off x="1079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5715</xdr:rowOff>
    </xdr:from>
    <xdr:to>
      <xdr:col>10</xdr:col>
      <xdr:colOff>114300</xdr:colOff>
      <xdr:row>36</xdr:row>
      <xdr:rowOff>30480</xdr:rowOff>
    </xdr:to>
    <xdr:cxnSp macro="">
      <xdr:nvCxnSpPr>
        <xdr:cNvPr id="79" name="直線コネクタ 78"/>
        <xdr:cNvCxnSpPr/>
      </xdr:nvCxnSpPr>
      <xdr:spPr>
        <a:xfrm>
          <a:off x="1130300" y="61779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80"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1"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11447</xdr:rowOff>
    </xdr:from>
    <xdr:ext cx="405111" cy="259045"/>
    <xdr:sp macro="" textlink="">
      <xdr:nvSpPr>
        <xdr:cNvPr id="82" name="n_3aveValue【道路】&#10;有形固定資産減価償却率"/>
        <xdr:cNvSpPr txBox="1"/>
      </xdr:nvSpPr>
      <xdr:spPr>
        <a:xfrm>
          <a:off x="1816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3" name="n_4aveValue【道路】&#10;有形固定資産減価償却率"/>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116857</xdr:rowOff>
    </xdr:from>
    <xdr:ext cx="405111" cy="259045"/>
    <xdr:sp macro="" textlink="">
      <xdr:nvSpPr>
        <xdr:cNvPr id="84" name="n_1mainValue【道路】&#10;有形固定資産減価償却率"/>
        <xdr:cNvSpPr txBox="1"/>
      </xdr:nvSpPr>
      <xdr:spPr>
        <a:xfrm>
          <a:off x="35820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118762</xdr:rowOff>
    </xdr:from>
    <xdr:ext cx="405111" cy="259045"/>
    <xdr:sp macro="" textlink="">
      <xdr:nvSpPr>
        <xdr:cNvPr id="85" name="n_2mainValue【道路】&#10;有形固定資産減価償却率"/>
        <xdr:cNvSpPr txBox="1"/>
      </xdr:nvSpPr>
      <xdr:spPr>
        <a:xfrm>
          <a:off x="2705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97807</xdr:rowOff>
    </xdr:from>
    <xdr:ext cx="405111" cy="259045"/>
    <xdr:sp macro="" textlink="">
      <xdr:nvSpPr>
        <xdr:cNvPr id="86" name="n_3mainValue【道路】&#10;有形固定資産減価償却率"/>
        <xdr:cNvSpPr txBox="1"/>
      </xdr:nvSpPr>
      <xdr:spPr>
        <a:xfrm>
          <a:off x="1816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73042</xdr:rowOff>
    </xdr:from>
    <xdr:ext cx="405111" cy="259045"/>
    <xdr:sp macro="" textlink="">
      <xdr:nvSpPr>
        <xdr:cNvPr id="87" name="n_4mainValue【道路】&#10;有形固定資産減価償却率"/>
        <xdr:cNvSpPr txBox="1"/>
      </xdr:nvSpPr>
      <xdr:spPr>
        <a:xfrm>
          <a:off x="9277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1" name="テキスト ボックス 100"/>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3" name="テキスト ボックス 102"/>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5" name="テキスト ボックス 104"/>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09" name="直線コネクタ 108"/>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10" name="【道路】&#10;一人当たり延長最小値テキスト"/>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11" name="直線コネクタ 110"/>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12" name="【道路】&#10;一人当たり延長最大値テキスト"/>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3" name="直線コネクタ 112"/>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13981</xdr:rowOff>
    </xdr:from>
    <xdr:ext cx="534377" cy="259045"/>
    <xdr:sp macro="" textlink="">
      <xdr:nvSpPr>
        <xdr:cNvPr id="114" name="【道路】&#10;一人当たり延長平均値テキスト"/>
        <xdr:cNvSpPr txBox="1"/>
      </xdr:nvSpPr>
      <xdr:spPr>
        <a:xfrm>
          <a:off x="10515600" y="7043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5" name="フローチャート: 判断 114"/>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6" name="フローチャート: 判断 115"/>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17" name="フローチャート: 判断 116"/>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18" name="フローチャート: 判断 117"/>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19" name="フローチャート: 判断 118"/>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77629</xdr:rowOff>
    </xdr:from>
    <xdr:to>
      <xdr:col>50</xdr:col>
      <xdr:colOff>165100</xdr:colOff>
      <xdr:row>42</xdr:row>
      <xdr:rowOff>7779</xdr:rowOff>
    </xdr:to>
    <xdr:sp macro="" textlink="">
      <xdr:nvSpPr>
        <xdr:cNvPr id="125" name="楕円 124"/>
        <xdr:cNvSpPr/>
      </xdr:nvSpPr>
      <xdr:spPr>
        <a:xfrm>
          <a:off x="9588500" y="710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77660</xdr:rowOff>
    </xdr:from>
    <xdr:to>
      <xdr:col>46</xdr:col>
      <xdr:colOff>38100</xdr:colOff>
      <xdr:row>42</xdr:row>
      <xdr:rowOff>7810</xdr:rowOff>
    </xdr:to>
    <xdr:sp macro="" textlink="">
      <xdr:nvSpPr>
        <xdr:cNvPr id="126" name="楕円 125"/>
        <xdr:cNvSpPr/>
      </xdr:nvSpPr>
      <xdr:spPr>
        <a:xfrm>
          <a:off x="8699500" y="71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128429</xdr:rowOff>
    </xdr:from>
    <xdr:to>
      <xdr:col>50</xdr:col>
      <xdr:colOff>114300</xdr:colOff>
      <xdr:row>41</xdr:row>
      <xdr:rowOff>128460</xdr:rowOff>
    </xdr:to>
    <xdr:cxnSp macro="">
      <xdr:nvCxnSpPr>
        <xdr:cNvPr id="127" name="直線コネクタ 126"/>
        <xdr:cNvCxnSpPr/>
      </xdr:nvCxnSpPr>
      <xdr:spPr>
        <a:xfrm flipV="1">
          <a:off x="8750300" y="7157879"/>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77782</xdr:rowOff>
    </xdr:from>
    <xdr:to>
      <xdr:col>41</xdr:col>
      <xdr:colOff>101600</xdr:colOff>
      <xdr:row>42</xdr:row>
      <xdr:rowOff>7932</xdr:rowOff>
    </xdr:to>
    <xdr:sp macro="" textlink="">
      <xdr:nvSpPr>
        <xdr:cNvPr id="128" name="楕円 127"/>
        <xdr:cNvSpPr/>
      </xdr:nvSpPr>
      <xdr:spPr>
        <a:xfrm>
          <a:off x="7810500" y="710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128460</xdr:rowOff>
    </xdr:from>
    <xdr:to>
      <xdr:col>45</xdr:col>
      <xdr:colOff>177800</xdr:colOff>
      <xdr:row>41</xdr:row>
      <xdr:rowOff>128582</xdr:rowOff>
    </xdr:to>
    <xdr:cxnSp macro="">
      <xdr:nvCxnSpPr>
        <xdr:cNvPr id="129" name="直線コネクタ 128"/>
        <xdr:cNvCxnSpPr/>
      </xdr:nvCxnSpPr>
      <xdr:spPr>
        <a:xfrm flipV="1">
          <a:off x="7861300" y="7157910"/>
          <a:ext cx="889000" cy="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77091</xdr:rowOff>
    </xdr:from>
    <xdr:to>
      <xdr:col>36</xdr:col>
      <xdr:colOff>165100</xdr:colOff>
      <xdr:row>42</xdr:row>
      <xdr:rowOff>7241</xdr:rowOff>
    </xdr:to>
    <xdr:sp macro="" textlink="">
      <xdr:nvSpPr>
        <xdr:cNvPr id="130" name="楕円 129"/>
        <xdr:cNvSpPr/>
      </xdr:nvSpPr>
      <xdr:spPr>
        <a:xfrm>
          <a:off x="6921500" y="710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127891</xdr:rowOff>
    </xdr:from>
    <xdr:to>
      <xdr:col>41</xdr:col>
      <xdr:colOff>50800</xdr:colOff>
      <xdr:row>41</xdr:row>
      <xdr:rowOff>128582</xdr:rowOff>
    </xdr:to>
    <xdr:cxnSp macro="">
      <xdr:nvCxnSpPr>
        <xdr:cNvPr id="131" name="直線コネクタ 130"/>
        <xdr:cNvCxnSpPr/>
      </xdr:nvCxnSpPr>
      <xdr:spPr>
        <a:xfrm>
          <a:off x="6972300" y="7157341"/>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32" name="n_1aveValue【道路】&#10;一人当たり延長"/>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33" name="n_2aveValue【道路】&#10;一人当たり延長"/>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34" name="n_3aveValue【道路】&#10;一人当たり延長"/>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35" name="n_4aveValue【道路】&#10;一人当たり延長"/>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170356</xdr:rowOff>
    </xdr:from>
    <xdr:ext cx="469744" cy="259045"/>
    <xdr:sp macro="" textlink="">
      <xdr:nvSpPr>
        <xdr:cNvPr id="136" name="n_1mainValue【道路】&#10;一人当たり延長"/>
        <xdr:cNvSpPr txBox="1"/>
      </xdr:nvSpPr>
      <xdr:spPr>
        <a:xfrm>
          <a:off x="9391727" y="719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170387</xdr:rowOff>
    </xdr:from>
    <xdr:ext cx="469744" cy="259045"/>
    <xdr:sp macro="" textlink="">
      <xdr:nvSpPr>
        <xdr:cNvPr id="137" name="n_2mainValue【道路】&#10;一人当たり延長"/>
        <xdr:cNvSpPr txBox="1"/>
      </xdr:nvSpPr>
      <xdr:spPr>
        <a:xfrm>
          <a:off x="8515427" y="719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170509</xdr:rowOff>
    </xdr:from>
    <xdr:ext cx="469744" cy="259045"/>
    <xdr:sp macro="" textlink="">
      <xdr:nvSpPr>
        <xdr:cNvPr id="138" name="n_3mainValue【道路】&#10;一人当たり延長"/>
        <xdr:cNvSpPr txBox="1"/>
      </xdr:nvSpPr>
      <xdr:spPr>
        <a:xfrm>
          <a:off x="7626427" y="719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169818</xdr:rowOff>
    </xdr:from>
    <xdr:ext cx="469744" cy="259045"/>
    <xdr:sp macro="" textlink="">
      <xdr:nvSpPr>
        <xdr:cNvPr id="139" name="n_4mainValue【道路】&#10;一人当たり延長"/>
        <xdr:cNvSpPr txBox="1"/>
      </xdr:nvSpPr>
      <xdr:spPr>
        <a:xfrm>
          <a:off x="6737427" y="719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64" name="直線コネクタ 163"/>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65" name="【橋りょう・トンネル】&#10;有形固定資産減価償却率最小値テキスト"/>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66" name="直線コネクタ 165"/>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67" name="【橋りょう・トンネル】&#10;有形固定資産減価償却率最大値テキスト"/>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8" name="直線コネクタ 167"/>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69" name="【橋りょう・トンネル】&#10;有形固定資産減価償却率平均値テキスト"/>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70" name="フローチャート: 判断 169"/>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71" name="フローチャート: 判断 170"/>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72" name="フローチャート: 判断 171"/>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73" name="フローチャート: 判断 172"/>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74" name="フローチャート: 判断 173"/>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76835</xdr:rowOff>
    </xdr:from>
    <xdr:to>
      <xdr:col>20</xdr:col>
      <xdr:colOff>38100</xdr:colOff>
      <xdr:row>56</xdr:row>
      <xdr:rowOff>6985</xdr:rowOff>
    </xdr:to>
    <xdr:sp macro="" textlink="">
      <xdr:nvSpPr>
        <xdr:cNvPr id="180" name="楕円 179"/>
        <xdr:cNvSpPr/>
      </xdr:nvSpPr>
      <xdr:spPr>
        <a:xfrm>
          <a:off x="3746500" y="95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122555</xdr:rowOff>
    </xdr:from>
    <xdr:to>
      <xdr:col>15</xdr:col>
      <xdr:colOff>101600</xdr:colOff>
      <xdr:row>56</xdr:row>
      <xdr:rowOff>52705</xdr:rowOff>
    </xdr:to>
    <xdr:sp macro="" textlink="">
      <xdr:nvSpPr>
        <xdr:cNvPr id="181" name="楕円 180"/>
        <xdr:cNvSpPr/>
      </xdr:nvSpPr>
      <xdr:spPr>
        <a:xfrm>
          <a:off x="2857500" y="955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127635</xdr:rowOff>
    </xdr:from>
    <xdr:to>
      <xdr:col>19</xdr:col>
      <xdr:colOff>177800</xdr:colOff>
      <xdr:row>56</xdr:row>
      <xdr:rowOff>1905</xdr:rowOff>
    </xdr:to>
    <xdr:cxnSp macro="">
      <xdr:nvCxnSpPr>
        <xdr:cNvPr id="182" name="直線コネクタ 181"/>
        <xdr:cNvCxnSpPr/>
      </xdr:nvCxnSpPr>
      <xdr:spPr>
        <a:xfrm flipV="1">
          <a:off x="2908300" y="95573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10160</xdr:rowOff>
    </xdr:from>
    <xdr:to>
      <xdr:col>6</xdr:col>
      <xdr:colOff>38100</xdr:colOff>
      <xdr:row>59</xdr:row>
      <xdr:rowOff>111760</xdr:rowOff>
    </xdr:to>
    <xdr:sp macro="" textlink="">
      <xdr:nvSpPr>
        <xdr:cNvPr id="183" name="楕円 182"/>
        <xdr:cNvSpPr/>
      </xdr:nvSpPr>
      <xdr:spPr>
        <a:xfrm>
          <a:off x="1079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161942</xdr:rowOff>
    </xdr:from>
    <xdr:ext cx="405111" cy="259045"/>
    <xdr:sp macro="" textlink="">
      <xdr:nvSpPr>
        <xdr:cNvPr id="184" name="n_1aveValue【橋りょう・トンネル】&#10;有形固定資産減価償却率"/>
        <xdr:cNvSpPr txBox="1"/>
      </xdr:nvSpPr>
      <xdr:spPr>
        <a:xfrm>
          <a:off x="35820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85" name="n_2aveValue【橋りょう・トンネル】&#10;有形固定資産減価償却率"/>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164482</xdr:rowOff>
    </xdr:from>
    <xdr:ext cx="405111" cy="259045"/>
    <xdr:sp macro="" textlink="">
      <xdr:nvSpPr>
        <xdr:cNvPr id="186" name="n_3aveValue【橋りょう・トンネル】&#10;有形固定資産減価償却率"/>
        <xdr:cNvSpPr txBox="1"/>
      </xdr:nvSpPr>
      <xdr:spPr>
        <a:xfrm>
          <a:off x="1816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187" name="n_4aveValue【橋りょう・トンネ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23512</xdr:rowOff>
    </xdr:from>
    <xdr:ext cx="405111" cy="259045"/>
    <xdr:sp macro="" textlink="">
      <xdr:nvSpPr>
        <xdr:cNvPr id="188" name="n_1mainValue【橋りょう・トンネル】&#10;有形固定資産減価償却率"/>
        <xdr:cNvSpPr txBox="1"/>
      </xdr:nvSpPr>
      <xdr:spPr>
        <a:xfrm>
          <a:off x="3582044" y="928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69232</xdr:rowOff>
    </xdr:from>
    <xdr:ext cx="405111" cy="259045"/>
    <xdr:sp macro="" textlink="">
      <xdr:nvSpPr>
        <xdr:cNvPr id="189" name="n_2mainValue【橋りょう・トンネル】&#10;有形固定資産減価償却率"/>
        <xdr:cNvSpPr txBox="1"/>
      </xdr:nvSpPr>
      <xdr:spPr>
        <a:xfrm>
          <a:off x="2705744" y="932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102887</xdr:rowOff>
    </xdr:from>
    <xdr:ext cx="405111" cy="259045"/>
    <xdr:sp macro="" textlink="">
      <xdr:nvSpPr>
        <xdr:cNvPr id="190" name="n_4mainValue【橋りょう・トンネル】&#10;有形固定資産減価償却率"/>
        <xdr:cNvSpPr txBox="1"/>
      </xdr:nvSpPr>
      <xdr:spPr>
        <a:xfrm>
          <a:off x="9277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4" name="テキスト ボックス 203"/>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6" name="テキスト ボックス 205"/>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8" name="テキスト ボックス 207"/>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16" name="直線コネクタ 215"/>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17"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18" name="直線コネクタ 217"/>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19" name="【橋りょう・トンネル】&#10;一人当たり有形固定資産（償却資産）額最大値テキスト"/>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20" name="直線コネクタ 219"/>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50840</xdr:rowOff>
    </xdr:from>
    <xdr:ext cx="599010" cy="259045"/>
    <xdr:sp macro="" textlink="">
      <xdr:nvSpPr>
        <xdr:cNvPr id="221" name="【橋りょう・トンネル】&#10;一人当たり有形固定資産（償却資産）額平均値テキスト"/>
        <xdr:cNvSpPr txBox="1"/>
      </xdr:nvSpPr>
      <xdr:spPr>
        <a:xfrm>
          <a:off x="10515600" y="108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22" name="フローチャート: 判断 221"/>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23" name="フローチャート: 判断 222"/>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24" name="フローチャート: 判断 223"/>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25" name="フローチャート: 判断 224"/>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26" name="フローチャート: 判断 225"/>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78896</xdr:rowOff>
    </xdr:from>
    <xdr:to>
      <xdr:col>50</xdr:col>
      <xdr:colOff>165100</xdr:colOff>
      <xdr:row>65</xdr:row>
      <xdr:rowOff>9046</xdr:rowOff>
    </xdr:to>
    <xdr:sp macro="" textlink="">
      <xdr:nvSpPr>
        <xdr:cNvPr id="232" name="楕円 231"/>
        <xdr:cNvSpPr/>
      </xdr:nvSpPr>
      <xdr:spPr>
        <a:xfrm>
          <a:off x="9588500" y="1105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78812</xdr:rowOff>
    </xdr:from>
    <xdr:to>
      <xdr:col>46</xdr:col>
      <xdr:colOff>38100</xdr:colOff>
      <xdr:row>65</xdr:row>
      <xdr:rowOff>8962</xdr:rowOff>
    </xdr:to>
    <xdr:sp macro="" textlink="">
      <xdr:nvSpPr>
        <xdr:cNvPr id="233" name="楕円 232"/>
        <xdr:cNvSpPr/>
      </xdr:nvSpPr>
      <xdr:spPr>
        <a:xfrm>
          <a:off x="8699500" y="1105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129612</xdr:rowOff>
    </xdr:from>
    <xdr:to>
      <xdr:col>50</xdr:col>
      <xdr:colOff>114300</xdr:colOff>
      <xdr:row>64</xdr:row>
      <xdr:rowOff>129696</xdr:rowOff>
    </xdr:to>
    <xdr:cxnSp macro="">
      <xdr:nvCxnSpPr>
        <xdr:cNvPr id="234" name="直線コネクタ 233"/>
        <xdr:cNvCxnSpPr/>
      </xdr:nvCxnSpPr>
      <xdr:spPr>
        <a:xfrm>
          <a:off x="8750300" y="11102412"/>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79416</xdr:rowOff>
    </xdr:from>
    <xdr:to>
      <xdr:col>36</xdr:col>
      <xdr:colOff>165100</xdr:colOff>
      <xdr:row>65</xdr:row>
      <xdr:rowOff>9566</xdr:rowOff>
    </xdr:to>
    <xdr:sp macro="" textlink="">
      <xdr:nvSpPr>
        <xdr:cNvPr id="235" name="楕円 234"/>
        <xdr:cNvSpPr/>
      </xdr:nvSpPr>
      <xdr:spPr>
        <a:xfrm>
          <a:off x="6921500" y="110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60629</xdr:rowOff>
    </xdr:from>
    <xdr:ext cx="599010" cy="259045"/>
    <xdr:sp macro="" textlink="">
      <xdr:nvSpPr>
        <xdr:cNvPr id="236" name="n_1aveValue【橋りょう・トンネル】&#10;一人当たり有形固定資産（償却資産）額"/>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37" name="n_2aveValue【橋りょう・トンネル】&#10;一人当たり有形固定資産（償却資産）額"/>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61114</xdr:rowOff>
    </xdr:from>
    <xdr:ext cx="599010" cy="259045"/>
    <xdr:sp macro="" textlink="">
      <xdr:nvSpPr>
        <xdr:cNvPr id="238" name="n_3aveValue【橋りょう・トンネル】&#10;一人当たり有形固定資産（償却資産）額"/>
        <xdr:cNvSpPr txBox="1"/>
      </xdr:nvSpPr>
      <xdr:spPr>
        <a:xfrm>
          <a:off x="7561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71797</xdr:rowOff>
    </xdr:from>
    <xdr:ext cx="599010" cy="259045"/>
    <xdr:sp macro="" textlink="">
      <xdr:nvSpPr>
        <xdr:cNvPr id="239" name="n_4aveValue【橋りょう・トンネル】&#10;一人当たり有形固定資産（償却資産）額"/>
        <xdr:cNvSpPr txBox="1"/>
      </xdr:nvSpPr>
      <xdr:spPr>
        <a:xfrm>
          <a:off x="6672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65</xdr:row>
      <xdr:rowOff>173</xdr:rowOff>
    </xdr:from>
    <xdr:ext cx="469744" cy="259045"/>
    <xdr:sp macro="" textlink="">
      <xdr:nvSpPr>
        <xdr:cNvPr id="240" name="n_1mainValue【橋りょう・トンネル】&#10;一人当たり有形固定資産（償却資産）額"/>
        <xdr:cNvSpPr txBox="1"/>
      </xdr:nvSpPr>
      <xdr:spPr>
        <a:xfrm>
          <a:off x="9391728" y="111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65</xdr:row>
      <xdr:rowOff>89</xdr:rowOff>
    </xdr:from>
    <xdr:ext cx="469744" cy="259045"/>
    <xdr:sp macro="" textlink="">
      <xdr:nvSpPr>
        <xdr:cNvPr id="241" name="n_2mainValue【橋りょう・トンネル】&#10;一人当たり有形固定資産（償却資産）額"/>
        <xdr:cNvSpPr txBox="1"/>
      </xdr:nvSpPr>
      <xdr:spPr>
        <a:xfrm>
          <a:off x="8515428" y="1114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65</xdr:row>
      <xdr:rowOff>693</xdr:rowOff>
    </xdr:from>
    <xdr:ext cx="469744" cy="259045"/>
    <xdr:sp macro="" textlink="">
      <xdr:nvSpPr>
        <xdr:cNvPr id="242" name="n_4mainValue【橋りょう・トンネル】&#10;一人当たり有形固定資産（償却資産）額"/>
        <xdr:cNvSpPr txBox="1"/>
      </xdr:nvSpPr>
      <xdr:spPr>
        <a:xfrm>
          <a:off x="6737428" y="1114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3" name="テキスト ボックス 25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4" name="直線コネクタ 25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5" name="テキスト ボックス 254"/>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6" name="直線コネクタ 25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7" name="テキスト ボックス 25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8" name="直線コネクタ 25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9" name="テキスト ボックス 25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0" name="直線コネクタ 25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1" name="テキスト ボックス 26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2" name="直線コネクタ 26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3" name="テキスト ボックス 26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4" name="直線コネクタ 26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5" name="テキスト ボックス 264"/>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68" name="直線コネクタ 267"/>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9"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0" name="直線コネクタ 269"/>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1"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2" name="直線コネクタ 271"/>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73" name="【公営住宅】&#10;有形固定資産減価償却率平均値テキスト"/>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74" name="フローチャート: 判断 273"/>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75" name="フローチャート: 判断 274"/>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76" name="フローチャート: 判断 275"/>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77" name="フローチャート: 判断 276"/>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78" name="フローチャート: 判断 277"/>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26488</xdr:rowOff>
    </xdr:from>
    <xdr:to>
      <xdr:col>20</xdr:col>
      <xdr:colOff>38100</xdr:colOff>
      <xdr:row>78</xdr:row>
      <xdr:rowOff>128088</xdr:rowOff>
    </xdr:to>
    <xdr:sp macro="" textlink="">
      <xdr:nvSpPr>
        <xdr:cNvPr id="284" name="楕円 283"/>
        <xdr:cNvSpPr/>
      </xdr:nvSpPr>
      <xdr:spPr>
        <a:xfrm>
          <a:off x="3746500" y="133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155484</xdr:rowOff>
    </xdr:from>
    <xdr:to>
      <xdr:col>15</xdr:col>
      <xdr:colOff>101600</xdr:colOff>
      <xdr:row>78</xdr:row>
      <xdr:rowOff>85634</xdr:rowOff>
    </xdr:to>
    <xdr:sp macro="" textlink="">
      <xdr:nvSpPr>
        <xdr:cNvPr id="285" name="楕円 284"/>
        <xdr:cNvSpPr/>
      </xdr:nvSpPr>
      <xdr:spPr>
        <a:xfrm>
          <a:off x="2857500" y="1335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34834</xdr:rowOff>
    </xdr:from>
    <xdr:to>
      <xdr:col>19</xdr:col>
      <xdr:colOff>177800</xdr:colOff>
      <xdr:row>78</xdr:row>
      <xdr:rowOff>77288</xdr:rowOff>
    </xdr:to>
    <xdr:cxnSp macro="">
      <xdr:nvCxnSpPr>
        <xdr:cNvPr id="286" name="直線コネクタ 285"/>
        <xdr:cNvCxnSpPr/>
      </xdr:nvCxnSpPr>
      <xdr:spPr>
        <a:xfrm>
          <a:off x="2908300" y="134079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113030</xdr:rowOff>
    </xdr:from>
    <xdr:to>
      <xdr:col>10</xdr:col>
      <xdr:colOff>165100</xdr:colOff>
      <xdr:row>78</xdr:row>
      <xdr:rowOff>43180</xdr:rowOff>
    </xdr:to>
    <xdr:sp macro="" textlink="">
      <xdr:nvSpPr>
        <xdr:cNvPr id="287" name="楕円 286"/>
        <xdr:cNvSpPr/>
      </xdr:nvSpPr>
      <xdr:spPr>
        <a:xfrm>
          <a:off x="1968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163830</xdr:rowOff>
    </xdr:from>
    <xdr:to>
      <xdr:col>15</xdr:col>
      <xdr:colOff>50800</xdr:colOff>
      <xdr:row>78</xdr:row>
      <xdr:rowOff>34834</xdr:rowOff>
    </xdr:to>
    <xdr:cxnSp macro="">
      <xdr:nvCxnSpPr>
        <xdr:cNvPr id="288" name="直線コネクタ 287"/>
        <xdr:cNvCxnSpPr/>
      </xdr:nvCxnSpPr>
      <xdr:spPr>
        <a:xfrm>
          <a:off x="2019300" y="133654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68943</xdr:rowOff>
    </xdr:from>
    <xdr:to>
      <xdr:col>6</xdr:col>
      <xdr:colOff>38100</xdr:colOff>
      <xdr:row>77</xdr:row>
      <xdr:rowOff>170543</xdr:rowOff>
    </xdr:to>
    <xdr:sp macro="" textlink="">
      <xdr:nvSpPr>
        <xdr:cNvPr id="289" name="楕円 288"/>
        <xdr:cNvSpPr/>
      </xdr:nvSpPr>
      <xdr:spPr>
        <a:xfrm>
          <a:off x="1079500" y="132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119743</xdr:rowOff>
    </xdr:from>
    <xdr:to>
      <xdr:col>10</xdr:col>
      <xdr:colOff>114300</xdr:colOff>
      <xdr:row>77</xdr:row>
      <xdr:rowOff>163830</xdr:rowOff>
    </xdr:to>
    <xdr:cxnSp macro="">
      <xdr:nvCxnSpPr>
        <xdr:cNvPr id="290" name="直線コネクタ 289"/>
        <xdr:cNvCxnSpPr/>
      </xdr:nvCxnSpPr>
      <xdr:spPr>
        <a:xfrm>
          <a:off x="1130300" y="1332139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169834</xdr:rowOff>
    </xdr:from>
    <xdr:ext cx="405111" cy="259045"/>
    <xdr:sp macro="" textlink="">
      <xdr:nvSpPr>
        <xdr:cNvPr id="291" name="n_1aveValue【公営住宅】&#10;有形固定資産減価償却率"/>
        <xdr:cNvSpPr txBox="1"/>
      </xdr:nvSpPr>
      <xdr:spPr>
        <a:xfrm>
          <a:off x="3582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29408</xdr:rowOff>
    </xdr:from>
    <xdr:ext cx="405111" cy="259045"/>
    <xdr:sp macro="" textlink="">
      <xdr:nvSpPr>
        <xdr:cNvPr id="292" name="n_2aveValue【公営住宅】&#10;有形固定資産減価償却率"/>
        <xdr:cNvSpPr txBox="1"/>
      </xdr:nvSpPr>
      <xdr:spPr>
        <a:xfrm>
          <a:off x="2705744" y="1443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32675</xdr:rowOff>
    </xdr:from>
    <xdr:ext cx="405111" cy="259045"/>
    <xdr:sp macro="" textlink="">
      <xdr:nvSpPr>
        <xdr:cNvPr id="293" name="n_3aveValue【公営住宅】&#10;有形固定資産減価償却率"/>
        <xdr:cNvSpPr txBox="1"/>
      </xdr:nvSpPr>
      <xdr:spPr>
        <a:xfrm>
          <a:off x="18167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19611</xdr:rowOff>
    </xdr:from>
    <xdr:ext cx="405111" cy="259045"/>
    <xdr:sp macro="" textlink="">
      <xdr:nvSpPr>
        <xdr:cNvPr id="294" name="n_4aveValue【公営住宅】&#10;有形固定資産減価償却率"/>
        <xdr:cNvSpPr txBox="1"/>
      </xdr:nvSpPr>
      <xdr:spPr>
        <a:xfrm>
          <a:off x="9277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144615</xdr:rowOff>
    </xdr:from>
    <xdr:ext cx="405111" cy="259045"/>
    <xdr:sp macro="" textlink="">
      <xdr:nvSpPr>
        <xdr:cNvPr id="295" name="n_1mainValue【公営住宅】&#10;有形固定資産減価償却率"/>
        <xdr:cNvSpPr txBox="1"/>
      </xdr:nvSpPr>
      <xdr:spPr>
        <a:xfrm>
          <a:off x="3582044" y="1317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102161</xdr:rowOff>
    </xdr:from>
    <xdr:ext cx="340478" cy="259045"/>
    <xdr:sp macro="" textlink="">
      <xdr:nvSpPr>
        <xdr:cNvPr id="296" name="n_2mainValue【公営住宅】&#10;有形固定資産減価償却率"/>
        <xdr:cNvSpPr txBox="1"/>
      </xdr:nvSpPr>
      <xdr:spPr>
        <a:xfrm>
          <a:off x="2738061" y="13132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59707</xdr:rowOff>
    </xdr:from>
    <xdr:ext cx="340478" cy="259045"/>
    <xdr:sp macro="" textlink="">
      <xdr:nvSpPr>
        <xdr:cNvPr id="297" name="n_3mainValue【公営住宅】&#10;有形固定資産減価償却率"/>
        <xdr:cNvSpPr txBox="1"/>
      </xdr:nvSpPr>
      <xdr:spPr>
        <a:xfrm>
          <a:off x="1849061" y="1308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15620</xdr:rowOff>
    </xdr:from>
    <xdr:ext cx="340478" cy="259045"/>
    <xdr:sp macro="" textlink="">
      <xdr:nvSpPr>
        <xdr:cNvPr id="298" name="n_4mainValue【公営住宅】&#10;有形固定資産減価償却率"/>
        <xdr:cNvSpPr txBox="1"/>
      </xdr:nvSpPr>
      <xdr:spPr>
        <a:xfrm>
          <a:off x="960061" y="130458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82296</xdr:rowOff>
    </xdr:from>
    <xdr:to>
      <xdr:col>54</xdr:col>
      <xdr:colOff>189865</xdr:colOff>
      <xdr:row>86</xdr:row>
      <xdr:rowOff>109347</xdr:rowOff>
    </xdr:to>
    <xdr:cxnSp macro="">
      <xdr:nvCxnSpPr>
        <xdr:cNvPr id="322" name="直線コネクタ 321"/>
        <xdr:cNvCxnSpPr/>
      </xdr:nvCxnSpPr>
      <xdr:spPr>
        <a:xfrm flipV="1">
          <a:off x="10476865" y="13455396"/>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113174</xdr:rowOff>
    </xdr:from>
    <xdr:ext cx="469744" cy="259045"/>
    <xdr:sp macro="" textlink="">
      <xdr:nvSpPr>
        <xdr:cNvPr id="323" name="【公営住宅】&#10;一人当たり面積最小値テキスト"/>
        <xdr:cNvSpPr txBox="1"/>
      </xdr:nvSpPr>
      <xdr:spPr>
        <a:xfrm>
          <a:off x="10515600" y="148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109347</xdr:rowOff>
    </xdr:from>
    <xdr:to>
      <xdr:col>55</xdr:col>
      <xdr:colOff>88900</xdr:colOff>
      <xdr:row>86</xdr:row>
      <xdr:rowOff>109347</xdr:rowOff>
    </xdr:to>
    <xdr:cxnSp macro="">
      <xdr:nvCxnSpPr>
        <xdr:cNvPr id="324" name="直線コネクタ 323"/>
        <xdr:cNvCxnSpPr/>
      </xdr:nvCxnSpPr>
      <xdr:spPr>
        <a:xfrm>
          <a:off x="10388600" y="148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28973</xdr:rowOff>
    </xdr:from>
    <xdr:ext cx="469744" cy="259045"/>
    <xdr:sp macro="" textlink="">
      <xdr:nvSpPr>
        <xdr:cNvPr id="325" name="【公営住宅】&#10;一人当たり面積最大値テキスト"/>
        <xdr:cNvSpPr txBox="1"/>
      </xdr:nvSpPr>
      <xdr:spPr>
        <a:xfrm>
          <a:off x="10515600" y="1323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82296</xdr:rowOff>
    </xdr:from>
    <xdr:to>
      <xdr:col>55</xdr:col>
      <xdr:colOff>88900</xdr:colOff>
      <xdr:row>78</xdr:row>
      <xdr:rowOff>82296</xdr:rowOff>
    </xdr:to>
    <xdr:cxnSp macro="">
      <xdr:nvCxnSpPr>
        <xdr:cNvPr id="326" name="直線コネクタ 325"/>
        <xdr:cNvCxnSpPr/>
      </xdr:nvCxnSpPr>
      <xdr:spPr>
        <a:xfrm>
          <a:off x="10388600" y="1345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88028</xdr:rowOff>
    </xdr:from>
    <xdr:ext cx="469744" cy="259045"/>
    <xdr:sp macro="" textlink="">
      <xdr:nvSpPr>
        <xdr:cNvPr id="327" name="【公営住宅】&#10;一人当たり面積平均値テキスト"/>
        <xdr:cNvSpPr txBox="1"/>
      </xdr:nvSpPr>
      <xdr:spPr>
        <a:xfrm>
          <a:off x="10515600" y="1431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109601</xdr:rowOff>
    </xdr:from>
    <xdr:to>
      <xdr:col>55</xdr:col>
      <xdr:colOff>50800</xdr:colOff>
      <xdr:row>84</xdr:row>
      <xdr:rowOff>39751</xdr:rowOff>
    </xdr:to>
    <xdr:sp macro="" textlink="">
      <xdr:nvSpPr>
        <xdr:cNvPr id="328" name="フローチャート: 判断 327"/>
        <xdr:cNvSpPr/>
      </xdr:nvSpPr>
      <xdr:spPr>
        <a:xfrm>
          <a:off x="10426700" y="1433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140843</xdr:rowOff>
    </xdr:from>
    <xdr:to>
      <xdr:col>50</xdr:col>
      <xdr:colOff>165100</xdr:colOff>
      <xdr:row>84</xdr:row>
      <xdr:rowOff>70993</xdr:rowOff>
    </xdr:to>
    <xdr:sp macro="" textlink="">
      <xdr:nvSpPr>
        <xdr:cNvPr id="329" name="フローチャート: 判断 328"/>
        <xdr:cNvSpPr/>
      </xdr:nvSpPr>
      <xdr:spPr>
        <a:xfrm>
          <a:off x="9588500" y="143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84455</xdr:rowOff>
    </xdr:from>
    <xdr:to>
      <xdr:col>46</xdr:col>
      <xdr:colOff>38100</xdr:colOff>
      <xdr:row>84</xdr:row>
      <xdr:rowOff>14605</xdr:rowOff>
    </xdr:to>
    <xdr:sp macro="" textlink="">
      <xdr:nvSpPr>
        <xdr:cNvPr id="330" name="フローチャート: 判断 329"/>
        <xdr:cNvSpPr/>
      </xdr:nvSpPr>
      <xdr:spPr>
        <a:xfrm>
          <a:off x="8699500" y="143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106935</xdr:rowOff>
    </xdr:from>
    <xdr:to>
      <xdr:col>41</xdr:col>
      <xdr:colOff>101600</xdr:colOff>
      <xdr:row>84</xdr:row>
      <xdr:rowOff>37085</xdr:rowOff>
    </xdr:to>
    <xdr:sp macro="" textlink="">
      <xdr:nvSpPr>
        <xdr:cNvPr id="331" name="フローチャート: 判断 330"/>
        <xdr:cNvSpPr/>
      </xdr:nvSpPr>
      <xdr:spPr>
        <a:xfrm>
          <a:off x="7810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66929</xdr:rowOff>
    </xdr:from>
    <xdr:to>
      <xdr:col>36</xdr:col>
      <xdr:colOff>165100</xdr:colOff>
      <xdr:row>83</xdr:row>
      <xdr:rowOff>168529</xdr:rowOff>
    </xdr:to>
    <xdr:sp macro="" textlink="">
      <xdr:nvSpPr>
        <xdr:cNvPr id="332" name="フローチャート: 判断 331"/>
        <xdr:cNvSpPr/>
      </xdr:nvSpPr>
      <xdr:spPr>
        <a:xfrm>
          <a:off x="6921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101981</xdr:rowOff>
    </xdr:from>
    <xdr:to>
      <xdr:col>50</xdr:col>
      <xdr:colOff>165100</xdr:colOff>
      <xdr:row>85</xdr:row>
      <xdr:rowOff>32131</xdr:rowOff>
    </xdr:to>
    <xdr:sp macro="" textlink="">
      <xdr:nvSpPr>
        <xdr:cNvPr id="338" name="楕円 337"/>
        <xdr:cNvSpPr/>
      </xdr:nvSpPr>
      <xdr:spPr>
        <a:xfrm>
          <a:off x="9588500" y="145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103887</xdr:rowOff>
    </xdr:from>
    <xdr:to>
      <xdr:col>46</xdr:col>
      <xdr:colOff>38100</xdr:colOff>
      <xdr:row>85</xdr:row>
      <xdr:rowOff>34037</xdr:rowOff>
    </xdr:to>
    <xdr:sp macro="" textlink="">
      <xdr:nvSpPr>
        <xdr:cNvPr id="339" name="楕円 338"/>
        <xdr:cNvSpPr/>
      </xdr:nvSpPr>
      <xdr:spPr>
        <a:xfrm>
          <a:off x="8699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152781</xdr:rowOff>
    </xdr:from>
    <xdr:to>
      <xdr:col>50</xdr:col>
      <xdr:colOff>114300</xdr:colOff>
      <xdr:row>84</xdr:row>
      <xdr:rowOff>154687</xdr:rowOff>
    </xdr:to>
    <xdr:cxnSp macro="">
      <xdr:nvCxnSpPr>
        <xdr:cNvPr id="340" name="直線コネクタ 339"/>
        <xdr:cNvCxnSpPr/>
      </xdr:nvCxnSpPr>
      <xdr:spPr>
        <a:xfrm flipV="1">
          <a:off x="8750300" y="14554581"/>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137033</xdr:rowOff>
    </xdr:from>
    <xdr:to>
      <xdr:col>41</xdr:col>
      <xdr:colOff>101600</xdr:colOff>
      <xdr:row>85</xdr:row>
      <xdr:rowOff>67183</xdr:rowOff>
    </xdr:to>
    <xdr:sp macro="" textlink="">
      <xdr:nvSpPr>
        <xdr:cNvPr id="341" name="楕円 340"/>
        <xdr:cNvSpPr/>
      </xdr:nvSpPr>
      <xdr:spPr>
        <a:xfrm>
          <a:off x="7810500" y="1453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154687</xdr:rowOff>
    </xdr:from>
    <xdr:to>
      <xdr:col>45</xdr:col>
      <xdr:colOff>177800</xdr:colOff>
      <xdr:row>85</xdr:row>
      <xdr:rowOff>16383</xdr:rowOff>
    </xdr:to>
    <xdr:cxnSp macro="">
      <xdr:nvCxnSpPr>
        <xdr:cNvPr id="342" name="直線コネクタ 341"/>
        <xdr:cNvCxnSpPr/>
      </xdr:nvCxnSpPr>
      <xdr:spPr>
        <a:xfrm flipV="1">
          <a:off x="7861300" y="14556487"/>
          <a:ext cx="889000" cy="3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109601</xdr:rowOff>
    </xdr:from>
    <xdr:to>
      <xdr:col>36</xdr:col>
      <xdr:colOff>165100</xdr:colOff>
      <xdr:row>85</xdr:row>
      <xdr:rowOff>39751</xdr:rowOff>
    </xdr:to>
    <xdr:sp macro="" textlink="">
      <xdr:nvSpPr>
        <xdr:cNvPr id="343" name="楕円 342"/>
        <xdr:cNvSpPr/>
      </xdr:nvSpPr>
      <xdr:spPr>
        <a:xfrm>
          <a:off x="6921500" y="145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160401</xdr:rowOff>
    </xdr:from>
    <xdr:to>
      <xdr:col>41</xdr:col>
      <xdr:colOff>50800</xdr:colOff>
      <xdr:row>85</xdr:row>
      <xdr:rowOff>16383</xdr:rowOff>
    </xdr:to>
    <xdr:cxnSp macro="">
      <xdr:nvCxnSpPr>
        <xdr:cNvPr id="344" name="直線コネクタ 343"/>
        <xdr:cNvCxnSpPr/>
      </xdr:nvCxnSpPr>
      <xdr:spPr>
        <a:xfrm>
          <a:off x="6972300" y="14562201"/>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87520</xdr:rowOff>
    </xdr:from>
    <xdr:ext cx="469744" cy="259045"/>
    <xdr:sp macro="" textlink="">
      <xdr:nvSpPr>
        <xdr:cNvPr id="345" name="n_1aveValue【公営住宅】&#10;一人当たり面積"/>
        <xdr:cNvSpPr txBox="1"/>
      </xdr:nvSpPr>
      <xdr:spPr>
        <a:xfrm>
          <a:off x="9391727" y="141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31132</xdr:rowOff>
    </xdr:from>
    <xdr:ext cx="469744" cy="259045"/>
    <xdr:sp macro="" textlink="">
      <xdr:nvSpPr>
        <xdr:cNvPr id="346" name="n_2aveValue【公営住宅】&#10;一人当たり面積"/>
        <xdr:cNvSpPr txBox="1"/>
      </xdr:nvSpPr>
      <xdr:spPr>
        <a:xfrm>
          <a:off x="8515427" y="1409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53612</xdr:rowOff>
    </xdr:from>
    <xdr:ext cx="469744" cy="259045"/>
    <xdr:sp macro="" textlink="">
      <xdr:nvSpPr>
        <xdr:cNvPr id="347" name="n_3aveValue【公営住宅】&#10;一人当たり面積"/>
        <xdr:cNvSpPr txBox="1"/>
      </xdr:nvSpPr>
      <xdr:spPr>
        <a:xfrm>
          <a:off x="7626427" y="141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13606</xdr:rowOff>
    </xdr:from>
    <xdr:ext cx="469744" cy="259045"/>
    <xdr:sp macro="" textlink="">
      <xdr:nvSpPr>
        <xdr:cNvPr id="348" name="n_4aveValue【公営住宅】&#10;一人当たり面積"/>
        <xdr:cNvSpPr txBox="1"/>
      </xdr:nvSpPr>
      <xdr:spPr>
        <a:xfrm>
          <a:off x="6737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23258</xdr:rowOff>
    </xdr:from>
    <xdr:ext cx="469744" cy="259045"/>
    <xdr:sp macro="" textlink="">
      <xdr:nvSpPr>
        <xdr:cNvPr id="349" name="n_1mainValue【公営住宅】&#10;一人当たり面積"/>
        <xdr:cNvSpPr txBox="1"/>
      </xdr:nvSpPr>
      <xdr:spPr>
        <a:xfrm>
          <a:off x="9391727" y="1459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25164</xdr:rowOff>
    </xdr:from>
    <xdr:ext cx="469744" cy="259045"/>
    <xdr:sp macro="" textlink="">
      <xdr:nvSpPr>
        <xdr:cNvPr id="350" name="n_2mainValue【公営住宅】&#10;一人当たり面積"/>
        <xdr:cNvSpPr txBox="1"/>
      </xdr:nvSpPr>
      <xdr:spPr>
        <a:xfrm>
          <a:off x="8515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58310</xdr:rowOff>
    </xdr:from>
    <xdr:ext cx="469744" cy="259045"/>
    <xdr:sp macro="" textlink="">
      <xdr:nvSpPr>
        <xdr:cNvPr id="351" name="n_3mainValue【公営住宅】&#10;一人当たり面積"/>
        <xdr:cNvSpPr txBox="1"/>
      </xdr:nvSpPr>
      <xdr:spPr>
        <a:xfrm>
          <a:off x="7626427" y="1463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30878</xdr:rowOff>
    </xdr:from>
    <xdr:ext cx="469744" cy="259045"/>
    <xdr:sp macro="" textlink="">
      <xdr:nvSpPr>
        <xdr:cNvPr id="352" name="n_4mainValue【公営住宅】&#10;一人当たり面積"/>
        <xdr:cNvSpPr txBox="1"/>
      </xdr:nvSpPr>
      <xdr:spPr>
        <a:xfrm>
          <a:off x="6737427" y="1460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63" name="テキスト ボックス 36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4" name="直線コネクタ 36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5" name="テキスト ボックス 36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6" name="直線コネクタ 36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7" name="テキスト ボックス 36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8" name="直線コネクタ 36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9" name="テキスト ボックス 36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0" name="直線コネクタ 36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1" name="テキスト ボックス 37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73" name="テキスト ボックス 372"/>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167639</xdr:rowOff>
    </xdr:to>
    <xdr:cxnSp macro="">
      <xdr:nvCxnSpPr>
        <xdr:cNvPr id="375" name="直線コネクタ 374"/>
        <xdr:cNvCxnSpPr/>
      </xdr:nvCxnSpPr>
      <xdr:spPr>
        <a:xfrm flipV="1">
          <a:off x="4634865" y="17152620"/>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16</xdr:rowOff>
    </xdr:from>
    <xdr:ext cx="405111" cy="259045"/>
    <xdr:sp macro="" textlink="">
      <xdr:nvSpPr>
        <xdr:cNvPr id="376" name="【港湾・漁港】&#10;有形固定資産減価償却率最小値テキスト"/>
        <xdr:cNvSpPr txBox="1"/>
      </xdr:nvSpPr>
      <xdr:spPr>
        <a:xfrm>
          <a:off x="46736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167639</xdr:rowOff>
    </xdr:from>
    <xdr:to>
      <xdr:col>24</xdr:col>
      <xdr:colOff>152400</xdr:colOff>
      <xdr:row>108</xdr:row>
      <xdr:rowOff>167639</xdr:rowOff>
    </xdr:to>
    <xdr:cxnSp macro="">
      <xdr:nvCxnSpPr>
        <xdr:cNvPr id="377" name="直線コネクタ 376"/>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8"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9" name="直線コネクタ 378"/>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106697</xdr:rowOff>
    </xdr:from>
    <xdr:ext cx="405111" cy="259045"/>
    <xdr:sp macro="" textlink="">
      <xdr:nvSpPr>
        <xdr:cNvPr id="380" name="【港湾・漁港】&#10;有形固定資産減価償却率平均値テキスト"/>
        <xdr:cNvSpPr txBox="1"/>
      </xdr:nvSpPr>
      <xdr:spPr>
        <a:xfrm>
          <a:off x="4673600" y="18451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128270</xdr:rowOff>
    </xdr:from>
    <xdr:to>
      <xdr:col>24</xdr:col>
      <xdr:colOff>114300</xdr:colOff>
      <xdr:row>108</xdr:row>
      <xdr:rowOff>58420</xdr:rowOff>
    </xdr:to>
    <xdr:sp macro="" textlink="">
      <xdr:nvSpPr>
        <xdr:cNvPr id="381" name="フローチャート: 判断 380"/>
        <xdr:cNvSpPr/>
      </xdr:nvSpPr>
      <xdr:spPr>
        <a:xfrm>
          <a:off x="4584700" y="184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162561</xdr:rowOff>
    </xdr:from>
    <xdr:to>
      <xdr:col>20</xdr:col>
      <xdr:colOff>38100</xdr:colOff>
      <xdr:row>103</xdr:row>
      <xdr:rowOff>92711</xdr:rowOff>
    </xdr:to>
    <xdr:sp macro="" textlink="">
      <xdr:nvSpPr>
        <xdr:cNvPr id="382" name="フローチャート: 判断 381"/>
        <xdr:cNvSpPr/>
      </xdr:nvSpPr>
      <xdr:spPr>
        <a:xfrm>
          <a:off x="3746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160274</xdr:rowOff>
    </xdr:from>
    <xdr:to>
      <xdr:col>15</xdr:col>
      <xdr:colOff>101600</xdr:colOff>
      <xdr:row>106</xdr:row>
      <xdr:rowOff>90424</xdr:rowOff>
    </xdr:to>
    <xdr:sp macro="" textlink="">
      <xdr:nvSpPr>
        <xdr:cNvPr id="383" name="フローチャート: 判断 382"/>
        <xdr:cNvSpPr/>
      </xdr:nvSpPr>
      <xdr:spPr>
        <a:xfrm>
          <a:off x="28575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45974</xdr:rowOff>
    </xdr:from>
    <xdr:to>
      <xdr:col>10</xdr:col>
      <xdr:colOff>165100</xdr:colOff>
      <xdr:row>107</xdr:row>
      <xdr:rowOff>147574</xdr:rowOff>
    </xdr:to>
    <xdr:sp macro="" textlink="">
      <xdr:nvSpPr>
        <xdr:cNvPr id="384" name="フローチャート: 判断 383"/>
        <xdr:cNvSpPr/>
      </xdr:nvSpPr>
      <xdr:spPr>
        <a:xfrm>
          <a:off x="1968500" y="183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148844</xdr:rowOff>
    </xdr:from>
    <xdr:to>
      <xdr:col>6</xdr:col>
      <xdr:colOff>38100</xdr:colOff>
      <xdr:row>107</xdr:row>
      <xdr:rowOff>78994</xdr:rowOff>
    </xdr:to>
    <xdr:sp macro="" textlink="">
      <xdr:nvSpPr>
        <xdr:cNvPr id="385" name="フローチャート: 判断 384"/>
        <xdr:cNvSpPr/>
      </xdr:nvSpPr>
      <xdr:spPr>
        <a:xfrm>
          <a:off x="1079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59689</xdr:rowOff>
    </xdr:from>
    <xdr:to>
      <xdr:col>20</xdr:col>
      <xdr:colOff>38100</xdr:colOff>
      <xdr:row>105</xdr:row>
      <xdr:rowOff>161289</xdr:rowOff>
    </xdr:to>
    <xdr:sp macro="" textlink="">
      <xdr:nvSpPr>
        <xdr:cNvPr id="391" name="楕円 390"/>
        <xdr:cNvSpPr/>
      </xdr:nvSpPr>
      <xdr:spPr>
        <a:xfrm>
          <a:off x="3746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144272</xdr:rowOff>
    </xdr:from>
    <xdr:to>
      <xdr:col>15</xdr:col>
      <xdr:colOff>101600</xdr:colOff>
      <xdr:row>105</xdr:row>
      <xdr:rowOff>74422</xdr:rowOff>
    </xdr:to>
    <xdr:sp macro="" textlink="">
      <xdr:nvSpPr>
        <xdr:cNvPr id="392" name="楕円 391"/>
        <xdr:cNvSpPr/>
      </xdr:nvSpPr>
      <xdr:spPr>
        <a:xfrm>
          <a:off x="2857500" y="1797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23622</xdr:rowOff>
    </xdr:from>
    <xdr:to>
      <xdr:col>19</xdr:col>
      <xdr:colOff>177800</xdr:colOff>
      <xdr:row>105</xdr:row>
      <xdr:rowOff>110489</xdr:rowOff>
    </xdr:to>
    <xdr:cxnSp macro="">
      <xdr:nvCxnSpPr>
        <xdr:cNvPr id="393" name="直線コネクタ 392"/>
        <xdr:cNvCxnSpPr/>
      </xdr:nvCxnSpPr>
      <xdr:spPr>
        <a:xfrm>
          <a:off x="2908300" y="18025872"/>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61976</xdr:rowOff>
    </xdr:from>
    <xdr:to>
      <xdr:col>10</xdr:col>
      <xdr:colOff>165100</xdr:colOff>
      <xdr:row>104</xdr:row>
      <xdr:rowOff>163576</xdr:rowOff>
    </xdr:to>
    <xdr:sp macro="" textlink="">
      <xdr:nvSpPr>
        <xdr:cNvPr id="394" name="楕円 393"/>
        <xdr:cNvSpPr/>
      </xdr:nvSpPr>
      <xdr:spPr>
        <a:xfrm>
          <a:off x="1968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112776</xdr:rowOff>
    </xdr:from>
    <xdr:to>
      <xdr:col>15</xdr:col>
      <xdr:colOff>50800</xdr:colOff>
      <xdr:row>105</xdr:row>
      <xdr:rowOff>23622</xdr:rowOff>
    </xdr:to>
    <xdr:cxnSp macro="">
      <xdr:nvCxnSpPr>
        <xdr:cNvPr id="395" name="直線コネクタ 394"/>
        <xdr:cNvCxnSpPr/>
      </xdr:nvCxnSpPr>
      <xdr:spPr>
        <a:xfrm>
          <a:off x="2019300" y="179435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36830</xdr:rowOff>
    </xdr:from>
    <xdr:to>
      <xdr:col>6</xdr:col>
      <xdr:colOff>38100</xdr:colOff>
      <xdr:row>105</xdr:row>
      <xdr:rowOff>138430</xdr:rowOff>
    </xdr:to>
    <xdr:sp macro="" textlink="">
      <xdr:nvSpPr>
        <xdr:cNvPr id="396" name="楕円 395"/>
        <xdr:cNvSpPr/>
      </xdr:nvSpPr>
      <xdr:spPr>
        <a:xfrm>
          <a:off x="107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112776</xdr:rowOff>
    </xdr:from>
    <xdr:to>
      <xdr:col>10</xdr:col>
      <xdr:colOff>114300</xdr:colOff>
      <xdr:row>105</xdr:row>
      <xdr:rowOff>87630</xdr:rowOff>
    </xdr:to>
    <xdr:cxnSp macro="">
      <xdr:nvCxnSpPr>
        <xdr:cNvPr id="397" name="直線コネクタ 396"/>
        <xdr:cNvCxnSpPr/>
      </xdr:nvCxnSpPr>
      <xdr:spPr>
        <a:xfrm flipV="1">
          <a:off x="1130300" y="179435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109238</xdr:rowOff>
    </xdr:from>
    <xdr:ext cx="405111" cy="259045"/>
    <xdr:sp macro="" textlink="">
      <xdr:nvSpPr>
        <xdr:cNvPr id="398" name="n_1aveValue【港湾・漁港】&#10;有形固定資産減価償却率"/>
        <xdr:cNvSpPr txBox="1"/>
      </xdr:nvSpPr>
      <xdr:spPr>
        <a:xfrm>
          <a:off x="3582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81551</xdr:rowOff>
    </xdr:from>
    <xdr:ext cx="405111" cy="259045"/>
    <xdr:sp macro="" textlink="">
      <xdr:nvSpPr>
        <xdr:cNvPr id="399" name="n_2aveValue【港湾・漁港】&#10;有形固定資産減価償却率"/>
        <xdr:cNvSpPr txBox="1"/>
      </xdr:nvSpPr>
      <xdr:spPr>
        <a:xfrm>
          <a:off x="2705744" y="1825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138701</xdr:rowOff>
    </xdr:from>
    <xdr:ext cx="405111" cy="259045"/>
    <xdr:sp macro="" textlink="">
      <xdr:nvSpPr>
        <xdr:cNvPr id="400" name="n_3aveValue【港湾・漁港】&#10;有形固定資産減価償却率"/>
        <xdr:cNvSpPr txBox="1"/>
      </xdr:nvSpPr>
      <xdr:spPr>
        <a:xfrm>
          <a:off x="1816744" y="184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70121</xdr:rowOff>
    </xdr:from>
    <xdr:ext cx="405111" cy="259045"/>
    <xdr:sp macro="" textlink="">
      <xdr:nvSpPr>
        <xdr:cNvPr id="401" name="n_4aveValue【港湾・漁港】&#10;有形固定資産減価償却率"/>
        <xdr:cNvSpPr txBox="1"/>
      </xdr:nvSpPr>
      <xdr:spPr>
        <a:xfrm>
          <a:off x="9277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152416</xdr:rowOff>
    </xdr:from>
    <xdr:ext cx="405111" cy="259045"/>
    <xdr:sp macro="" textlink="">
      <xdr:nvSpPr>
        <xdr:cNvPr id="402" name="n_1mainValue【港湾・漁港】&#10;有形固定資産減価償却率"/>
        <xdr:cNvSpPr txBox="1"/>
      </xdr:nvSpPr>
      <xdr:spPr>
        <a:xfrm>
          <a:off x="35820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90949</xdr:rowOff>
    </xdr:from>
    <xdr:ext cx="405111" cy="259045"/>
    <xdr:sp macro="" textlink="">
      <xdr:nvSpPr>
        <xdr:cNvPr id="403" name="n_2mainValue【港湾・漁港】&#10;有形固定資産減価償却率"/>
        <xdr:cNvSpPr txBox="1"/>
      </xdr:nvSpPr>
      <xdr:spPr>
        <a:xfrm>
          <a:off x="2705744" y="1775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8653</xdr:rowOff>
    </xdr:from>
    <xdr:ext cx="405111" cy="259045"/>
    <xdr:sp macro="" textlink="">
      <xdr:nvSpPr>
        <xdr:cNvPr id="404" name="n_3mainValue【港湾・漁港】&#10;有形固定資産減価償却率"/>
        <xdr:cNvSpPr txBox="1"/>
      </xdr:nvSpPr>
      <xdr:spPr>
        <a:xfrm>
          <a:off x="1816744" y="1766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154957</xdr:rowOff>
    </xdr:from>
    <xdr:ext cx="405111" cy="259045"/>
    <xdr:sp macro="" textlink="">
      <xdr:nvSpPr>
        <xdr:cNvPr id="405" name="n_4mainValue【港湾・漁港】&#10;有形固定資産減価償却率"/>
        <xdr:cNvSpPr txBox="1"/>
      </xdr:nvSpPr>
      <xdr:spPr>
        <a:xfrm>
          <a:off x="9277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6" name="直線コネクタ 41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7" name="テキスト ボックス 416"/>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8" name="直線コネクタ 41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19" name="テキスト ボックス 418"/>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0" name="直線コネクタ 41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21" name="テキスト ボックス 420"/>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2" name="直線コネクタ 42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23" name="テキスト ボックス 422"/>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4" name="直線コネクタ 4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25" name="テキスト ボックス 42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132099</xdr:rowOff>
    </xdr:from>
    <xdr:to>
      <xdr:col>54</xdr:col>
      <xdr:colOff>189865</xdr:colOff>
      <xdr:row>108</xdr:row>
      <xdr:rowOff>71281</xdr:rowOff>
    </xdr:to>
    <xdr:cxnSp macro="">
      <xdr:nvCxnSpPr>
        <xdr:cNvPr id="427" name="直線コネクタ 426"/>
        <xdr:cNvCxnSpPr/>
      </xdr:nvCxnSpPr>
      <xdr:spPr>
        <a:xfrm flipV="1">
          <a:off x="10476865" y="17448549"/>
          <a:ext cx="0" cy="1139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75108</xdr:rowOff>
    </xdr:from>
    <xdr:ext cx="534377" cy="259045"/>
    <xdr:sp macro="" textlink="">
      <xdr:nvSpPr>
        <xdr:cNvPr id="428" name="【港湾・漁港】&#10;一人当たり有形固定資産（償却資産）額最小値テキスト"/>
        <xdr:cNvSpPr txBox="1"/>
      </xdr:nvSpPr>
      <xdr:spPr>
        <a:xfrm>
          <a:off x="10515600" y="1859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71281</xdr:rowOff>
    </xdr:from>
    <xdr:to>
      <xdr:col>55</xdr:col>
      <xdr:colOff>88900</xdr:colOff>
      <xdr:row>108</xdr:row>
      <xdr:rowOff>71281</xdr:rowOff>
    </xdr:to>
    <xdr:cxnSp macro="">
      <xdr:nvCxnSpPr>
        <xdr:cNvPr id="429" name="直線コネクタ 428"/>
        <xdr:cNvCxnSpPr/>
      </xdr:nvCxnSpPr>
      <xdr:spPr>
        <a:xfrm>
          <a:off x="10388600" y="1858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78776</xdr:rowOff>
    </xdr:from>
    <xdr:ext cx="690189" cy="259045"/>
    <xdr:sp macro="" textlink="">
      <xdr:nvSpPr>
        <xdr:cNvPr id="430" name="【港湾・漁港】&#10;一人当たり有形固定資産（償却資産）額最大値テキスト"/>
        <xdr:cNvSpPr txBox="1"/>
      </xdr:nvSpPr>
      <xdr:spPr>
        <a:xfrm>
          <a:off x="10515600" y="172237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132099</xdr:rowOff>
    </xdr:from>
    <xdr:to>
      <xdr:col>55</xdr:col>
      <xdr:colOff>88900</xdr:colOff>
      <xdr:row>101</xdr:row>
      <xdr:rowOff>132099</xdr:rowOff>
    </xdr:to>
    <xdr:cxnSp macro="">
      <xdr:nvCxnSpPr>
        <xdr:cNvPr id="431" name="直線コネクタ 430"/>
        <xdr:cNvCxnSpPr/>
      </xdr:nvCxnSpPr>
      <xdr:spPr>
        <a:xfrm>
          <a:off x="10388600" y="17448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107680</xdr:rowOff>
    </xdr:from>
    <xdr:ext cx="599010" cy="259045"/>
    <xdr:sp macro="" textlink="">
      <xdr:nvSpPr>
        <xdr:cNvPr id="432" name="【港湾・漁港】&#10;一人当たり有形固定資産（償却資産）額平均値テキスト"/>
        <xdr:cNvSpPr txBox="1"/>
      </xdr:nvSpPr>
      <xdr:spPr>
        <a:xfrm>
          <a:off x="10515600" y="18281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129253</xdr:rowOff>
    </xdr:from>
    <xdr:to>
      <xdr:col>55</xdr:col>
      <xdr:colOff>50800</xdr:colOff>
      <xdr:row>107</xdr:row>
      <xdr:rowOff>59403</xdr:rowOff>
    </xdr:to>
    <xdr:sp macro="" textlink="">
      <xdr:nvSpPr>
        <xdr:cNvPr id="433" name="フローチャート: 判断 432"/>
        <xdr:cNvSpPr/>
      </xdr:nvSpPr>
      <xdr:spPr>
        <a:xfrm>
          <a:off x="10426700" y="183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16281</xdr:rowOff>
    </xdr:from>
    <xdr:to>
      <xdr:col>50</xdr:col>
      <xdr:colOff>165100</xdr:colOff>
      <xdr:row>107</xdr:row>
      <xdr:rowOff>117881</xdr:rowOff>
    </xdr:to>
    <xdr:sp macro="" textlink="">
      <xdr:nvSpPr>
        <xdr:cNvPr id="434" name="フローチャート: 判断 433"/>
        <xdr:cNvSpPr/>
      </xdr:nvSpPr>
      <xdr:spPr>
        <a:xfrm>
          <a:off x="9588500" y="1836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64390</xdr:rowOff>
    </xdr:from>
    <xdr:to>
      <xdr:col>46</xdr:col>
      <xdr:colOff>38100</xdr:colOff>
      <xdr:row>107</xdr:row>
      <xdr:rowOff>165990</xdr:rowOff>
    </xdr:to>
    <xdr:sp macro="" textlink="">
      <xdr:nvSpPr>
        <xdr:cNvPr id="435" name="フローチャート: 判断 434"/>
        <xdr:cNvSpPr/>
      </xdr:nvSpPr>
      <xdr:spPr>
        <a:xfrm>
          <a:off x="8699500" y="184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53539</xdr:rowOff>
    </xdr:from>
    <xdr:to>
      <xdr:col>41</xdr:col>
      <xdr:colOff>101600</xdr:colOff>
      <xdr:row>107</xdr:row>
      <xdr:rowOff>155139</xdr:rowOff>
    </xdr:to>
    <xdr:sp macro="" textlink="">
      <xdr:nvSpPr>
        <xdr:cNvPr id="436" name="フローチャート: 判断 435"/>
        <xdr:cNvSpPr/>
      </xdr:nvSpPr>
      <xdr:spPr>
        <a:xfrm>
          <a:off x="7810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49222</xdr:rowOff>
    </xdr:from>
    <xdr:to>
      <xdr:col>36</xdr:col>
      <xdr:colOff>165100</xdr:colOff>
      <xdr:row>107</xdr:row>
      <xdr:rowOff>150822</xdr:rowOff>
    </xdr:to>
    <xdr:sp macro="" textlink="">
      <xdr:nvSpPr>
        <xdr:cNvPr id="437" name="フローチャート: 判断 436"/>
        <xdr:cNvSpPr/>
      </xdr:nvSpPr>
      <xdr:spPr>
        <a:xfrm>
          <a:off x="6921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152078</xdr:rowOff>
    </xdr:from>
    <xdr:to>
      <xdr:col>50</xdr:col>
      <xdr:colOff>165100</xdr:colOff>
      <xdr:row>108</xdr:row>
      <xdr:rowOff>82228</xdr:rowOff>
    </xdr:to>
    <xdr:sp macro="" textlink="">
      <xdr:nvSpPr>
        <xdr:cNvPr id="443" name="楕円 442"/>
        <xdr:cNvSpPr/>
      </xdr:nvSpPr>
      <xdr:spPr>
        <a:xfrm>
          <a:off x="9588500" y="1849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152358</xdr:rowOff>
    </xdr:from>
    <xdr:to>
      <xdr:col>46</xdr:col>
      <xdr:colOff>38100</xdr:colOff>
      <xdr:row>108</xdr:row>
      <xdr:rowOff>82508</xdr:rowOff>
    </xdr:to>
    <xdr:sp macro="" textlink="">
      <xdr:nvSpPr>
        <xdr:cNvPr id="444" name="楕円 443"/>
        <xdr:cNvSpPr/>
      </xdr:nvSpPr>
      <xdr:spPr>
        <a:xfrm>
          <a:off x="8699500" y="1849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31428</xdr:rowOff>
    </xdr:from>
    <xdr:to>
      <xdr:col>50</xdr:col>
      <xdr:colOff>114300</xdr:colOff>
      <xdr:row>108</xdr:row>
      <xdr:rowOff>31708</xdr:rowOff>
    </xdr:to>
    <xdr:cxnSp macro="">
      <xdr:nvCxnSpPr>
        <xdr:cNvPr id="445" name="直線コネクタ 444"/>
        <xdr:cNvCxnSpPr/>
      </xdr:nvCxnSpPr>
      <xdr:spPr>
        <a:xfrm flipV="1">
          <a:off x="8750300" y="18548028"/>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152707</xdr:rowOff>
    </xdr:from>
    <xdr:to>
      <xdr:col>41</xdr:col>
      <xdr:colOff>101600</xdr:colOff>
      <xdr:row>108</xdr:row>
      <xdr:rowOff>82857</xdr:rowOff>
    </xdr:to>
    <xdr:sp macro="" textlink="">
      <xdr:nvSpPr>
        <xdr:cNvPr id="446" name="楕円 445"/>
        <xdr:cNvSpPr/>
      </xdr:nvSpPr>
      <xdr:spPr>
        <a:xfrm>
          <a:off x="7810500" y="184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31708</xdr:rowOff>
    </xdr:from>
    <xdr:to>
      <xdr:col>45</xdr:col>
      <xdr:colOff>177800</xdr:colOff>
      <xdr:row>108</xdr:row>
      <xdr:rowOff>32057</xdr:rowOff>
    </xdr:to>
    <xdr:cxnSp macro="">
      <xdr:nvCxnSpPr>
        <xdr:cNvPr id="447" name="直線コネクタ 446"/>
        <xdr:cNvCxnSpPr/>
      </xdr:nvCxnSpPr>
      <xdr:spPr>
        <a:xfrm flipV="1">
          <a:off x="7861300" y="18548308"/>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156842</xdr:rowOff>
    </xdr:from>
    <xdr:to>
      <xdr:col>36</xdr:col>
      <xdr:colOff>165100</xdr:colOff>
      <xdr:row>108</xdr:row>
      <xdr:rowOff>86992</xdr:rowOff>
    </xdr:to>
    <xdr:sp macro="" textlink="">
      <xdr:nvSpPr>
        <xdr:cNvPr id="448" name="楕円 447"/>
        <xdr:cNvSpPr/>
      </xdr:nvSpPr>
      <xdr:spPr>
        <a:xfrm>
          <a:off x="6921500" y="1850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32057</xdr:rowOff>
    </xdr:from>
    <xdr:to>
      <xdr:col>41</xdr:col>
      <xdr:colOff>50800</xdr:colOff>
      <xdr:row>108</xdr:row>
      <xdr:rowOff>36192</xdr:rowOff>
    </xdr:to>
    <xdr:cxnSp macro="">
      <xdr:nvCxnSpPr>
        <xdr:cNvPr id="449" name="直線コネクタ 448"/>
        <xdr:cNvCxnSpPr/>
      </xdr:nvCxnSpPr>
      <xdr:spPr>
        <a:xfrm flipV="1">
          <a:off x="6972300" y="18548657"/>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134408</xdr:rowOff>
    </xdr:from>
    <xdr:ext cx="599010" cy="259045"/>
    <xdr:sp macro="" textlink="">
      <xdr:nvSpPr>
        <xdr:cNvPr id="450" name="n_1aveValue【港湾・漁港】&#10;一人当たり有形固定資産（償却資産）額"/>
        <xdr:cNvSpPr txBox="1"/>
      </xdr:nvSpPr>
      <xdr:spPr>
        <a:xfrm>
          <a:off x="9327095" y="1813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11067</xdr:rowOff>
    </xdr:from>
    <xdr:ext cx="599010" cy="259045"/>
    <xdr:sp macro="" textlink="">
      <xdr:nvSpPr>
        <xdr:cNvPr id="451" name="n_2aveValue【港湾・漁港】&#10;一人当たり有形固定資産（償却資産）額"/>
        <xdr:cNvSpPr txBox="1"/>
      </xdr:nvSpPr>
      <xdr:spPr>
        <a:xfrm>
          <a:off x="8450795" y="1818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216</xdr:rowOff>
    </xdr:from>
    <xdr:ext cx="599010" cy="259045"/>
    <xdr:sp macro="" textlink="">
      <xdr:nvSpPr>
        <xdr:cNvPr id="452" name="n_3aveValue【港湾・漁港】&#10;一人当たり有形固定資産（償却資産）額"/>
        <xdr:cNvSpPr txBox="1"/>
      </xdr:nvSpPr>
      <xdr:spPr>
        <a:xfrm>
          <a:off x="75617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167349</xdr:rowOff>
    </xdr:from>
    <xdr:ext cx="599010" cy="259045"/>
    <xdr:sp macro="" textlink="">
      <xdr:nvSpPr>
        <xdr:cNvPr id="453" name="n_4aveValue【港湾・漁港】&#10;一人当たり有形固定資産（償却資産）額"/>
        <xdr:cNvSpPr txBox="1"/>
      </xdr:nvSpPr>
      <xdr:spPr>
        <a:xfrm>
          <a:off x="6672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73355</xdr:rowOff>
    </xdr:from>
    <xdr:ext cx="534377" cy="259045"/>
    <xdr:sp macro="" textlink="">
      <xdr:nvSpPr>
        <xdr:cNvPr id="454" name="n_1mainValue【港湾・漁港】&#10;一人当たり有形固定資産（償却資産）額"/>
        <xdr:cNvSpPr txBox="1"/>
      </xdr:nvSpPr>
      <xdr:spPr>
        <a:xfrm>
          <a:off x="9359411" y="185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73635</xdr:rowOff>
    </xdr:from>
    <xdr:ext cx="534377" cy="259045"/>
    <xdr:sp macro="" textlink="">
      <xdr:nvSpPr>
        <xdr:cNvPr id="455" name="n_2mainValue【港湾・漁港】&#10;一人当たり有形固定資産（償却資産）額"/>
        <xdr:cNvSpPr txBox="1"/>
      </xdr:nvSpPr>
      <xdr:spPr>
        <a:xfrm>
          <a:off x="8483111" y="1859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73984</xdr:rowOff>
    </xdr:from>
    <xdr:ext cx="534377" cy="259045"/>
    <xdr:sp macro="" textlink="">
      <xdr:nvSpPr>
        <xdr:cNvPr id="456" name="n_3mainValue【港湾・漁港】&#10;一人当たり有形固定資産（償却資産）額"/>
        <xdr:cNvSpPr txBox="1"/>
      </xdr:nvSpPr>
      <xdr:spPr>
        <a:xfrm>
          <a:off x="7594111" y="1859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78119</xdr:rowOff>
    </xdr:from>
    <xdr:ext cx="534377" cy="259045"/>
    <xdr:sp macro="" textlink="">
      <xdr:nvSpPr>
        <xdr:cNvPr id="457" name="n_4mainValue【港湾・漁港】&#10;一人当たり有形固定資産（償却資産）額"/>
        <xdr:cNvSpPr txBox="1"/>
      </xdr:nvSpPr>
      <xdr:spPr>
        <a:xfrm>
          <a:off x="6705111" y="185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8" name="正方形/長方形 4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9" name="正方形/長方形 4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0" name="正方形/長方形 4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1" name="正方形/長方形 4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2" name="正方形/長方形 4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3" name="正方形/長方形 4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4" name="正方形/長方形 4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5" name="正方形/長方形 4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6" name="テキスト ボックス 4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7" name="直線コネクタ 4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8" name="テキスト ボックス 46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0" name="テキスト ボックス 46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0" name="テキスト ボックス 47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82731</xdr:rowOff>
    </xdr:from>
    <xdr:to>
      <xdr:col>85</xdr:col>
      <xdr:colOff>126364</xdr:colOff>
      <xdr:row>42</xdr:row>
      <xdr:rowOff>81099</xdr:rowOff>
    </xdr:to>
    <xdr:cxnSp macro="">
      <xdr:nvCxnSpPr>
        <xdr:cNvPr id="483" name="直線コネクタ 482"/>
        <xdr:cNvCxnSpPr/>
      </xdr:nvCxnSpPr>
      <xdr:spPr>
        <a:xfrm flipV="1">
          <a:off x="16318864" y="5912031"/>
          <a:ext cx="0" cy="136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405111" cy="259045"/>
    <xdr:sp macro="" textlink="">
      <xdr:nvSpPr>
        <xdr:cNvPr id="484" name="【認定こども園・幼稚園・保育所】&#10;有形固定資産減価償却率最小値テキスト"/>
        <xdr:cNvSpPr txBox="1"/>
      </xdr:nvSpPr>
      <xdr:spPr>
        <a:xfrm>
          <a:off x="16357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85" name="直線コネクタ 484"/>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29408</xdr:rowOff>
    </xdr:from>
    <xdr:ext cx="405111" cy="259045"/>
    <xdr:sp macro="" textlink="">
      <xdr:nvSpPr>
        <xdr:cNvPr id="486" name="【認定こども園・幼稚園・保育所】&#10;有形固定資産減価償却率最大値テキスト"/>
        <xdr:cNvSpPr txBox="1"/>
      </xdr:nvSpPr>
      <xdr:spPr>
        <a:xfrm>
          <a:off x="16357600" y="5687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82731</xdr:rowOff>
    </xdr:from>
    <xdr:to>
      <xdr:col>86</xdr:col>
      <xdr:colOff>25400</xdr:colOff>
      <xdr:row>34</xdr:row>
      <xdr:rowOff>82731</xdr:rowOff>
    </xdr:to>
    <xdr:cxnSp macro="">
      <xdr:nvCxnSpPr>
        <xdr:cNvPr id="487" name="直線コネクタ 486"/>
        <xdr:cNvCxnSpPr/>
      </xdr:nvCxnSpPr>
      <xdr:spPr>
        <a:xfrm>
          <a:off x="16230600" y="5912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25054</xdr:rowOff>
    </xdr:from>
    <xdr:ext cx="405111" cy="259045"/>
    <xdr:sp macro="" textlink="">
      <xdr:nvSpPr>
        <xdr:cNvPr id="488" name="【認定こども園・幼稚園・保育所】&#10;有形固定資産減価償却率平均値テキスト"/>
        <xdr:cNvSpPr txBox="1"/>
      </xdr:nvSpPr>
      <xdr:spPr>
        <a:xfrm>
          <a:off x="16357600" y="6540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46627</xdr:rowOff>
    </xdr:from>
    <xdr:to>
      <xdr:col>85</xdr:col>
      <xdr:colOff>177800</xdr:colOff>
      <xdr:row>38</xdr:row>
      <xdr:rowOff>148227</xdr:rowOff>
    </xdr:to>
    <xdr:sp macro="" textlink="">
      <xdr:nvSpPr>
        <xdr:cNvPr id="489" name="フローチャート: 判断 488"/>
        <xdr:cNvSpPr/>
      </xdr:nvSpPr>
      <xdr:spPr>
        <a:xfrm>
          <a:off x="16268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77651</xdr:rowOff>
    </xdr:from>
    <xdr:to>
      <xdr:col>81</xdr:col>
      <xdr:colOff>101600</xdr:colOff>
      <xdr:row>39</xdr:row>
      <xdr:rowOff>7801</xdr:rowOff>
    </xdr:to>
    <xdr:sp macro="" textlink="">
      <xdr:nvSpPr>
        <xdr:cNvPr id="490" name="フローチャート: 判断 489"/>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66222</xdr:rowOff>
    </xdr:from>
    <xdr:to>
      <xdr:col>76</xdr:col>
      <xdr:colOff>165100</xdr:colOff>
      <xdr:row>38</xdr:row>
      <xdr:rowOff>167822</xdr:rowOff>
    </xdr:to>
    <xdr:sp macro="" textlink="">
      <xdr:nvSpPr>
        <xdr:cNvPr id="491" name="フローチャート: 判断 490"/>
        <xdr:cNvSpPr/>
      </xdr:nvSpPr>
      <xdr:spPr>
        <a:xfrm>
          <a:off x="14541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107043</xdr:rowOff>
    </xdr:from>
    <xdr:to>
      <xdr:col>72</xdr:col>
      <xdr:colOff>38100</xdr:colOff>
      <xdr:row>39</xdr:row>
      <xdr:rowOff>37193</xdr:rowOff>
    </xdr:to>
    <xdr:sp macro="" textlink="">
      <xdr:nvSpPr>
        <xdr:cNvPr id="492" name="フローチャート: 判断 491"/>
        <xdr:cNvSpPr/>
      </xdr:nvSpPr>
      <xdr:spPr>
        <a:xfrm>
          <a:off x="13652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98878</xdr:rowOff>
    </xdr:from>
    <xdr:to>
      <xdr:col>67</xdr:col>
      <xdr:colOff>101600</xdr:colOff>
      <xdr:row>36</xdr:row>
      <xdr:rowOff>29028</xdr:rowOff>
    </xdr:to>
    <xdr:sp macro="" textlink="">
      <xdr:nvSpPr>
        <xdr:cNvPr id="493" name="フローチャート: 判断 492"/>
        <xdr:cNvSpPr/>
      </xdr:nvSpPr>
      <xdr:spPr>
        <a:xfrm>
          <a:off x="127635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138067</xdr:rowOff>
    </xdr:from>
    <xdr:to>
      <xdr:col>81</xdr:col>
      <xdr:colOff>101600</xdr:colOff>
      <xdr:row>34</xdr:row>
      <xdr:rowOff>68217</xdr:rowOff>
    </xdr:to>
    <xdr:sp macro="" textlink="">
      <xdr:nvSpPr>
        <xdr:cNvPr id="499" name="楕円 498"/>
        <xdr:cNvSpPr/>
      </xdr:nvSpPr>
      <xdr:spPr>
        <a:xfrm>
          <a:off x="15430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98878</xdr:rowOff>
    </xdr:from>
    <xdr:to>
      <xdr:col>76</xdr:col>
      <xdr:colOff>165100</xdr:colOff>
      <xdr:row>34</xdr:row>
      <xdr:rowOff>29028</xdr:rowOff>
    </xdr:to>
    <xdr:sp macro="" textlink="">
      <xdr:nvSpPr>
        <xdr:cNvPr id="500" name="楕円 499"/>
        <xdr:cNvSpPr/>
      </xdr:nvSpPr>
      <xdr:spPr>
        <a:xfrm>
          <a:off x="145415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149678</xdr:rowOff>
    </xdr:from>
    <xdr:to>
      <xdr:col>81</xdr:col>
      <xdr:colOff>50800</xdr:colOff>
      <xdr:row>34</xdr:row>
      <xdr:rowOff>17417</xdr:rowOff>
    </xdr:to>
    <xdr:cxnSp macro="">
      <xdr:nvCxnSpPr>
        <xdr:cNvPr id="501" name="直線コネクタ 500"/>
        <xdr:cNvCxnSpPr/>
      </xdr:nvCxnSpPr>
      <xdr:spPr>
        <a:xfrm>
          <a:off x="14592300" y="58075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59690</xdr:rowOff>
    </xdr:from>
    <xdr:to>
      <xdr:col>72</xdr:col>
      <xdr:colOff>38100</xdr:colOff>
      <xdr:row>33</xdr:row>
      <xdr:rowOff>161290</xdr:rowOff>
    </xdr:to>
    <xdr:sp macro="" textlink="">
      <xdr:nvSpPr>
        <xdr:cNvPr id="502" name="楕円 501"/>
        <xdr:cNvSpPr/>
      </xdr:nvSpPr>
      <xdr:spPr>
        <a:xfrm>
          <a:off x="13652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110490</xdr:rowOff>
    </xdr:from>
    <xdr:to>
      <xdr:col>76</xdr:col>
      <xdr:colOff>114300</xdr:colOff>
      <xdr:row>33</xdr:row>
      <xdr:rowOff>149678</xdr:rowOff>
    </xdr:to>
    <xdr:cxnSp macro="">
      <xdr:nvCxnSpPr>
        <xdr:cNvPr id="503" name="直線コネクタ 502"/>
        <xdr:cNvCxnSpPr/>
      </xdr:nvCxnSpPr>
      <xdr:spPr>
        <a:xfrm>
          <a:off x="13703300" y="57683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59690</xdr:rowOff>
    </xdr:from>
    <xdr:to>
      <xdr:col>67</xdr:col>
      <xdr:colOff>101600</xdr:colOff>
      <xdr:row>33</xdr:row>
      <xdr:rowOff>161290</xdr:rowOff>
    </xdr:to>
    <xdr:sp macro="" textlink="">
      <xdr:nvSpPr>
        <xdr:cNvPr id="504" name="楕円 503"/>
        <xdr:cNvSpPr/>
      </xdr:nvSpPr>
      <xdr:spPr>
        <a:xfrm>
          <a:off x="12763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110490</xdr:rowOff>
    </xdr:from>
    <xdr:to>
      <xdr:col>71</xdr:col>
      <xdr:colOff>177800</xdr:colOff>
      <xdr:row>33</xdr:row>
      <xdr:rowOff>110490</xdr:rowOff>
    </xdr:to>
    <xdr:cxnSp macro="">
      <xdr:nvCxnSpPr>
        <xdr:cNvPr id="505" name="直線コネクタ 504"/>
        <xdr:cNvCxnSpPr/>
      </xdr:nvCxnSpPr>
      <xdr:spPr>
        <a:xfrm>
          <a:off x="12814300" y="5768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170378</xdr:rowOff>
    </xdr:from>
    <xdr:ext cx="405111" cy="259045"/>
    <xdr:sp macro="" textlink="">
      <xdr:nvSpPr>
        <xdr:cNvPr id="506" name="n_1aveValue【認定こども園・幼稚園・保育所】&#10;有形固定資産減価償却率"/>
        <xdr:cNvSpPr txBox="1"/>
      </xdr:nvSpPr>
      <xdr:spPr>
        <a:xfrm>
          <a:off x="152660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158949</xdr:rowOff>
    </xdr:from>
    <xdr:ext cx="405111" cy="259045"/>
    <xdr:sp macro="" textlink="">
      <xdr:nvSpPr>
        <xdr:cNvPr id="507" name="n_2aveValue【認定こども園・幼稚園・保育所】&#10;有形固定資産減価償却率"/>
        <xdr:cNvSpPr txBox="1"/>
      </xdr:nvSpPr>
      <xdr:spPr>
        <a:xfrm>
          <a:off x="14389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28320</xdr:rowOff>
    </xdr:from>
    <xdr:ext cx="405111" cy="259045"/>
    <xdr:sp macro="" textlink="">
      <xdr:nvSpPr>
        <xdr:cNvPr id="508" name="n_3aveValue【認定こども園・幼稚園・保育所】&#10;有形固定資産減価償却率"/>
        <xdr:cNvSpPr txBox="1"/>
      </xdr:nvSpPr>
      <xdr:spPr>
        <a:xfrm>
          <a:off x="13500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20155</xdr:rowOff>
    </xdr:from>
    <xdr:ext cx="405111" cy="259045"/>
    <xdr:sp macro="" textlink="">
      <xdr:nvSpPr>
        <xdr:cNvPr id="509" name="n_4aveValue【認定こども園・幼稚園・保育所】&#10;有形固定資産減価償却率"/>
        <xdr:cNvSpPr txBox="1"/>
      </xdr:nvSpPr>
      <xdr:spPr>
        <a:xfrm>
          <a:off x="12611744" y="6192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84744</xdr:rowOff>
    </xdr:from>
    <xdr:ext cx="405111" cy="259045"/>
    <xdr:sp macro="" textlink="">
      <xdr:nvSpPr>
        <xdr:cNvPr id="510" name="n_1mainValue【認定こども園・幼稚園・保育所】&#10;有形固定資産減価償却率"/>
        <xdr:cNvSpPr txBox="1"/>
      </xdr:nvSpPr>
      <xdr:spPr>
        <a:xfrm>
          <a:off x="152660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45555</xdr:rowOff>
    </xdr:from>
    <xdr:ext cx="340478" cy="259045"/>
    <xdr:sp macro="" textlink="">
      <xdr:nvSpPr>
        <xdr:cNvPr id="511" name="n_2mainValue【認定こども園・幼稚園・保育所】&#10;有形固定資産減価償却率"/>
        <xdr:cNvSpPr txBox="1"/>
      </xdr:nvSpPr>
      <xdr:spPr>
        <a:xfrm>
          <a:off x="14422061" y="55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6367</xdr:rowOff>
    </xdr:from>
    <xdr:ext cx="340478" cy="259045"/>
    <xdr:sp macro="" textlink="">
      <xdr:nvSpPr>
        <xdr:cNvPr id="512" name="n_3mainValue【認定こども園・幼稚園・保育所】&#10;有形固定資産減価償却率"/>
        <xdr:cNvSpPr txBox="1"/>
      </xdr:nvSpPr>
      <xdr:spPr>
        <a:xfrm>
          <a:off x="135330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6367</xdr:rowOff>
    </xdr:from>
    <xdr:ext cx="340478" cy="259045"/>
    <xdr:sp macro="" textlink="">
      <xdr:nvSpPr>
        <xdr:cNvPr id="513" name="n_4mainValue【認定こども園・幼稚園・保育所】&#10;有形固定資産減価償却率"/>
        <xdr:cNvSpPr txBox="1"/>
      </xdr:nvSpPr>
      <xdr:spPr>
        <a:xfrm>
          <a:off x="12644061" y="54927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4" name="直線コネクタ 52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25" name="テキスト ボックス 52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6" name="直線コネクタ 52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27" name="テキスト ボックス 52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8" name="直線コネクタ 52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9" name="テキスト ボックス 52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0" name="直線コネクタ 52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31" name="テキスト ボックス 53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2" name="直線コネクタ 53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33" name="テキスト ボックス 53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4" name="直線コネクタ 53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5" name="テキスト ボックス 53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537" name="直線コネクタ 536"/>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538" name="【認定こども園・幼稚園・保育所】&#10;一人当たり面積最小値テキスト"/>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539" name="直線コネクタ 538"/>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540" name="【認定こども園・幼稚園・保育所】&#10;一人当たり面積最大値テキスト"/>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541" name="直線コネクタ 540"/>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542" name="【認定こども園・幼稚園・保育所】&#10;一人当たり面積平均値テキスト"/>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543" name="フローチャート: 判断 542"/>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544" name="フローチャート: 判断 543"/>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545" name="フローチャート: 判断 544"/>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546" name="フローチャート: 判断 545"/>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547" name="フローチャート: 判断 546"/>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8" name="テキスト ボックス 5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9" name="テキスト ボックス 5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0" name="テキスト ボックス 5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1" name="テキスト ボックス 5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2" name="テキスト ボックス 5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113030</xdr:rowOff>
    </xdr:from>
    <xdr:to>
      <xdr:col>112</xdr:col>
      <xdr:colOff>38100</xdr:colOff>
      <xdr:row>41</xdr:row>
      <xdr:rowOff>43180</xdr:rowOff>
    </xdr:to>
    <xdr:sp macro="" textlink="">
      <xdr:nvSpPr>
        <xdr:cNvPr id="553" name="楕円 552"/>
        <xdr:cNvSpPr/>
      </xdr:nvSpPr>
      <xdr:spPr>
        <a:xfrm>
          <a:off x="21272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113030</xdr:rowOff>
    </xdr:from>
    <xdr:to>
      <xdr:col>107</xdr:col>
      <xdr:colOff>101600</xdr:colOff>
      <xdr:row>41</xdr:row>
      <xdr:rowOff>43180</xdr:rowOff>
    </xdr:to>
    <xdr:sp macro="" textlink="">
      <xdr:nvSpPr>
        <xdr:cNvPr id="554" name="楕円 553"/>
        <xdr:cNvSpPr/>
      </xdr:nvSpPr>
      <xdr:spPr>
        <a:xfrm>
          <a:off x="20383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163830</xdr:rowOff>
    </xdr:from>
    <xdr:to>
      <xdr:col>111</xdr:col>
      <xdr:colOff>177800</xdr:colOff>
      <xdr:row>40</xdr:row>
      <xdr:rowOff>163830</xdr:rowOff>
    </xdr:to>
    <xdr:cxnSp macro="">
      <xdr:nvCxnSpPr>
        <xdr:cNvPr id="555" name="直線コネクタ 554"/>
        <xdr:cNvCxnSpPr/>
      </xdr:nvCxnSpPr>
      <xdr:spPr>
        <a:xfrm>
          <a:off x="20434300" y="702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113030</xdr:rowOff>
    </xdr:from>
    <xdr:to>
      <xdr:col>102</xdr:col>
      <xdr:colOff>165100</xdr:colOff>
      <xdr:row>41</xdr:row>
      <xdr:rowOff>43180</xdr:rowOff>
    </xdr:to>
    <xdr:sp macro="" textlink="">
      <xdr:nvSpPr>
        <xdr:cNvPr id="556" name="楕円 555"/>
        <xdr:cNvSpPr/>
      </xdr:nvSpPr>
      <xdr:spPr>
        <a:xfrm>
          <a:off x="19494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163830</xdr:rowOff>
    </xdr:from>
    <xdr:to>
      <xdr:col>107</xdr:col>
      <xdr:colOff>50800</xdr:colOff>
      <xdr:row>40</xdr:row>
      <xdr:rowOff>163830</xdr:rowOff>
    </xdr:to>
    <xdr:cxnSp macro="">
      <xdr:nvCxnSpPr>
        <xdr:cNvPr id="557" name="直線コネクタ 556"/>
        <xdr:cNvCxnSpPr/>
      </xdr:nvCxnSpPr>
      <xdr:spPr>
        <a:xfrm>
          <a:off x="19545300" y="7021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132080</xdr:rowOff>
    </xdr:from>
    <xdr:to>
      <xdr:col>98</xdr:col>
      <xdr:colOff>38100</xdr:colOff>
      <xdr:row>41</xdr:row>
      <xdr:rowOff>62230</xdr:rowOff>
    </xdr:to>
    <xdr:sp macro="" textlink="">
      <xdr:nvSpPr>
        <xdr:cNvPr id="558" name="楕円 557"/>
        <xdr:cNvSpPr/>
      </xdr:nvSpPr>
      <xdr:spPr>
        <a:xfrm>
          <a:off x="18605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163830</xdr:rowOff>
    </xdr:from>
    <xdr:to>
      <xdr:col>102</xdr:col>
      <xdr:colOff>114300</xdr:colOff>
      <xdr:row>41</xdr:row>
      <xdr:rowOff>11430</xdr:rowOff>
    </xdr:to>
    <xdr:cxnSp macro="">
      <xdr:nvCxnSpPr>
        <xdr:cNvPr id="559" name="直線コネクタ 558"/>
        <xdr:cNvCxnSpPr/>
      </xdr:nvCxnSpPr>
      <xdr:spPr>
        <a:xfrm flipV="1">
          <a:off x="18656300" y="7021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71137</xdr:rowOff>
    </xdr:from>
    <xdr:ext cx="469744" cy="259045"/>
    <xdr:sp macro="" textlink="">
      <xdr:nvSpPr>
        <xdr:cNvPr id="560" name="n_1aveValue【認定こども園・幼稚園・保育所】&#10;一人当たり面積"/>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561" name="n_2aveValue【認定こども園・幼稚園・保育所】&#10;一人当たり面積"/>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36847</xdr:rowOff>
    </xdr:from>
    <xdr:ext cx="469744" cy="259045"/>
    <xdr:sp macro="" textlink="">
      <xdr:nvSpPr>
        <xdr:cNvPr id="562" name="n_3aveValue【認定こども園・幼稚園・保育所】&#10;一人当たり面積"/>
        <xdr:cNvSpPr txBox="1"/>
      </xdr:nvSpPr>
      <xdr:spPr>
        <a:xfrm>
          <a:off x="19310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563" name="n_4aveValue【認定こども園・幼稚園・保育所】&#10;一人当たり面積"/>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34307</xdr:rowOff>
    </xdr:from>
    <xdr:ext cx="469744" cy="259045"/>
    <xdr:sp macro="" textlink="">
      <xdr:nvSpPr>
        <xdr:cNvPr id="564" name="n_1mainValue【認定こども園・幼稚園・保育所】&#10;一人当たり面積"/>
        <xdr:cNvSpPr txBox="1"/>
      </xdr:nvSpPr>
      <xdr:spPr>
        <a:xfrm>
          <a:off x="21075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34307</xdr:rowOff>
    </xdr:from>
    <xdr:ext cx="469744" cy="259045"/>
    <xdr:sp macro="" textlink="">
      <xdr:nvSpPr>
        <xdr:cNvPr id="565" name="n_2mainValue【認定こども園・幼稚園・保育所】&#10;一人当たり面積"/>
        <xdr:cNvSpPr txBox="1"/>
      </xdr:nvSpPr>
      <xdr:spPr>
        <a:xfrm>
          <a:off x="20199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34307</xdr:rowOff>
    </xdr:from>
    <xdr:ext cx="469744" cy="259045"/>
    <xdr:sp macro="" textlink="">
      <xdr:nvSpPr>
        <xdr:cNvPr id="566" name="n_3mainValue【認定こども園・幼稚園・保育所】&#10;一人当たり面積"/>
        <xdr:cNvSpPr txBox="1"/>
      </xdr:nvSpPr>
      <xdr:spPr>
        <a:xfrm>
          <a:off x="19310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53357</xdr:rowOff>
    </xdr:from>
    <xdr:ext cx="469744" cy="259045"/>
    <xdr:sp macro="" textlink="">
      <xdr:nvSpPr>
        <xdr:cNvPr id="567" name="n_4mainValue【認定こども園・幼稚園・保育所】&#10;一人当たり面積"/>
        <xdr:cNvSpPr txBox="1"/>
      </xdr:nvSpPr>
      <xdr:spPr>
        <a:xfrm>
          <a:off x="18421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8" name="正方形/長方形 5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9" name="正方形/長方形 5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0" name="正方形/長方形 5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1" name="正方形/長方形 5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2" name="正方形/長方形 5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3" name="正方形/長方形 5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4" name="正方形/長方形 5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5" name="正方形/長方形 5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6" name="テキスト ボックス 5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7" name="直線コネクタ 5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8" name="テキスト ボックス 57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9" name="直線コネクタ 5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80" name="テキスト ボックス 57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81" name="直線コネクタ 5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82" name="テキスト ボックス 5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83" name="直線コネクタ 5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84" name="テキスト ボックス 5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85" name="直線コネクタ 5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86" name="テキスト ボックス 5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87" name="直線コネクタ 5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8" name="テキスト ボックス 58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9" name="直線コネクタ 5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0" name="テキスト ボックス 58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592" name="直線コネクタ 591"/>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593" name="【学校施設】&#10;有形固定資産減価償却率最小値テキスト"/>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594" name="直線コネクタ 593"/>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595" name="【学校施設】&#10;有形固定資産減価償却率最大値テキスト"/>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596" name="直線コネクタ 595"/>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597" name="【学校施設】&#10;有形固定資産減価償却率平均値テキスト"/>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598" name="フローチャート: 判断 597"/>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99" name="フローチャート: 判断 598"/>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600" name="フローチャート: 判断 599"/>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601" name="フローチャート: 判断 600"/>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602" name="フローチャート: 判断 601"/>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3" name="テキスト ボックス 6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4" name="テキスト ボックス 6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5" name="テキスト ボックス 6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6" name="テキスト ボックス 6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7" name="テキスト ボックス 6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42545</xdr:rowOff>
    </xdr:from>
    <xdr:to>
      <xdr:col>81</xdr:col>
      <xdr:colOff>101600</xdr:colOff>
      <xdr:row>59</xdr:row>
      <xdr:rowOff>144145</xdr:rowOff>
    </xdr:to>
    <xdr:sp macro="" textlink="">
      <xdr:nvSpPr>
        <xdr:cNvPr id="608" name="楕円 607"/>
        <xdr:cNvSpPr/>
      </xdr:nvSpPr>
      <xdr:spPr>
        <a:xfrm>
          <a:off x="15430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8255</xdr:rowOff>
    </xdr:from>
    <xdr:to>
      <xdr:col>76</xdr:col>
      <xdr:colOff>165100</xdr:colOff>
      <xdr:row>59</xdr:row>
      <xdr:rowOff>109855</xdr:rowOff>
    </xdr:to>
    <xdr:sp macro="" textlink="">
      <xdr:nvSpPr>
        <xdr:cNvPr id="609" name="楕円 608"/>
        <xdr:cNvSpPr/>
      </xdr:nvSpPr>
      <xdr:spPr>
        <a:xfrm>
          <a:off x="14541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59055</xdr:rowOff>
    </xdr:from>
    <xdr:to>
      <xdr:col>81</xdr:col>
      <xdr:colOff>50800</xdr:colOff>
      <xdr:row>59</xdr:row>
      <xdr:rowOff>93345</xdr:rowOff>
    </xdr:to>
    <xdr:cxnSp macro="">
      <xdr:nvCxnSpPr>
        <xdr:cNvPr id="610" name="直線コネクタ 609"/>
        <xdr:cNvCxnSpPr/>
      </xdr:nvCxnSpPr>
      <xdr:spPr>
        <a:xfrm>
          <a:off x="14592300" y="101746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162560</xdr:rowOff>
    </xdr:from>
    <xdr:to>
      <xdr:col>72</xdr:col>
      <xdr:colOff>38100</xdr:colOff>
      <xdr:row>59</xdr:row>
      <xdr:rowOff>92710</xdr:rowOff>
    </xdr:to>
    <xdr:sp macro="" textlink="">
      <xdr:nvSpPr>
        <xdr:cNvPr id="611" name="楕円 610"/>
        <xdr:cNvSpPr/>
      </xdr:nvSpPr>
      <xdr:spPr>
        <a:xfrm>
          <a:off x="1365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41910</xdr:rowOff>
    </xdr:from>
    <xdr:to>
      <xdr:col>76</xdr:col>
      <xdr:colOff>114300</xdr:colOff>
      <xdr:row>59</xdr:row>
      <xdr:rowOff>59055</xdr:rowOff>
    </xdr:to>
    <xdr:cxnSp macro="">
      <xdr:nvCxnSpPr>
        <xdr:cNvPr id="612" name="直線コネクタ 611"/>
        <xdr:cNvCxnSpPr/>
      </xdr:nvCxnSpPr>
      <xdr:spPr>
        <a:xfrm>
          <a:off x="13703300" y="101574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xdr:rowOff>
    </xdr:from>
    <xdr:to>
      <xdr:col>67</xdr:col>
      <xdr:colOff>101600</xdr:colOff>
      <xdr:row>59</xdr:row>
      <xdr:rowOff>102235</xdr:rowOff>
    </xdr:to>
    <xdr:sp macro="" textlink="">
      <xdr:nvSpPr>
        <xdr:cNvPr id="613" name="楕円 612"/>
        <xdr:cNvSpPr/>
      </xdr:nvSpPr>
      <xdr:spPr>
        <a:xfrm>
          <a:off x="12763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41910</xdr:rowOff>
    </xdr:from>
    <xdr:to>
      <xdr:col>71</xdr:col>
      <xdr:colOff>177800</xdr:colOff>
      <xdr:row>59</xdr:row>
      <xdr:rowOff>51435</xdr:rowOff>
    </xdr:to>
    <xdr:cxnSp macro="">
      <xdr:nvCxnSpPr>
        <xdr:cNvPr id="614" name="直線コネクタ 613"/>
        <xdr:cNvCxnSpPr/>
      </xdr:nvCxnSpPr>
      <xdr:spPr>
        <a:xfrm flipV="1">
          <a:off x="12814300" y="101574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106697</xdr:rowOff>
    </xdr:from>
    <xdr:ext cx="405111" cy="259045"/>
    <xdr:sp macro="" textlink="">
      <xdr:nvSpPr>
        <xdr:cNvPr id="615" name="n_1aveValue【学校施設】&#10;有形固定資産減価償却率"/>
        <xdr:cNvSpPr txBox="1"/>
      </xdr:nvSpPr>
      <xdr:spPr>
        <a:xfrm>
          <a:off x="152660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616" name="n_2aveValue【学校施設】&#10;有形固定資産減価償却率"/>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617" name="n_3aveValue【学校施設】&#10;有形固定資産減価償却率"/>
        <xdr:cNvSpPr txBox="1"/>
      </xdr:nvSpPr>
      <xdr:spPr>
        <a:xfrm>
          <a:off x="13500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618" name="n_4aveValue【学校施設】&#10;有形固定資産減価償却率"/>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160672</xdr:rowOff>
    </xdr:from>
    <xdr:ext cx="405111" cy="259045"/>
    <xdr:sp macro="" textlink="">
      <xdr:nvSpPr>
        <xdr:cNvPr id="619" name="n_1mainValue【学校施設】&#10;有形固定資産減価償却率"/>
        <xdr:cNvSpPr txBox="1"/>
      </xdr:nvSpPr>
      <xdr:spPr>
        <a:xfrm>
          <a:off x="152660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126382</xdr:rowOff>
    </xdr:from>
    <xdr:ext cx="405111" cy="259045"/>
    <xdr:sp macro="" textlink="">
      <xdr:nvSpPr>
        <xdr:cNvPr id="620" name="n_2mainValue【学校施設】&#10;有形固定資産減価償却率"/>
        <xdr:cNvSpPr txBox="1"/>
      </xdr:nvSpPr>
      <xdr:spPr>
        <a:xfrm>
          <a:off x="14389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109237</xdr:rowOff>
    </xdr:from>
    <xdr:ext cx="405111" cy="259045"/>
    <xdr:sp macro="" textlink="">
      <xdr:nvSpPr>
        <xdr:cNvPr id="621" name="n_3mainValue【学校施設】&#10;有形固定資産減価償却率"/>
        <xdr:cNvSpPr txBox="1"/>
      </xdr:nvSpPr>
      <xdr:spPr>
        <a:xfrm>
          <a:off x="13500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118762</xdr:rowOff>
    </xdr:from>
    <xdr:ext cx="405111" cy="259045"/>
    <xdr:sp macro="" textlink="">
      <xdr:nvSpPr>
        <xdr:cNvPr id="622" name="n_4mainValue【学校施設】&#10;有形固定資産減価償却率"/>
        <xdr:cNvSpPr txBox="1"/>
      </xdr:nvSpPr>
      <xdr:spPr>
        <a:xfrm>
          <a:off x="12611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3" name="正方形/長方形 6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4" name="正方形/長方形 6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5" name="正方形/長方形 6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6" name="正方形/長方形 6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7" name="正方形/長方形 6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8" name="正方形/長方形 6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9" name="正方形/長方形 6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0" name="正方形/長方形 6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1" name="テキスト ボックス 6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2" name="直線コネクタ 6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33" name="テキスト ボックス 6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34" name="直線コネクタ 63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35" name="テキスト ボックス 63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36" name="直線コネクタ 63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37" name="テキスト ボックス 63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38" name="直線コネクタ 63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39" name="テキスト ボックス 63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40" name="直線コネクタ 63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41" name="テキスト ボックス 64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2" name="直線コネクタ 6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3" name="テキスト ボックス 6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645" name="直線コネクタ 644"/>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646" name="【学校施設】&#10;一人当たり面積最小値テキスト"/>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647" name="直線コネクタ 646"/>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648" name="【学校施設】&#10;一人当たり面積最大値テキスト"/>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649" name="直線コネクタ 648"/>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13123</xdr:rowOff>
    </xdr:from>
    <xdr:ext cx="469744" cy="259045"/>
    <xdr:sp macro="" textlink="">
      <xdr:nvSpPr>
        <xdr:cNvPr id="650" name="【学校施設】&#10;一人当たり面積平均値テキスト"/>
        <xdr:cNvSpPr txBox="1"/>
      </xdr:nvSpPr>
      <xdr:spPr>
        <a:xfrm>
          <a:off x="22199600" y="1047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651" name="フローチャート: 判断 650"/>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652" name="フローチャート: 判断 651"/>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653" name="フローチャート: 判断 652"/>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654" name="フローチャート: 判断 653"/>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655" name="フローチャート: 判断 654"/>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6" name="テキスト ボックス 6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7" name="テキスト ボックス 6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8" name="テキスト ボックス 6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9" name="テキスト ボックス 6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0" name="テキスト ボックス 6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96875</xdr:rowOff>
    </xdr:from>
    <xdr:to>
      <xdr:col>112</xdr:col>
      <xdr:colOff>38100</xdr:colOff>
      <xdr:row>62</xdr:row>
      <xdr:rowOff>27025</xdr:rowOff>
    </xdr:to>
    <xdr:sp macro="" textlink="">
      <xdr:nvSpPr>
        <xdr:cNvPr id="661" name="楕円 660"/>
        <xdr:cNvSpPr/>
      </xdr:nvSpPr>
      <xdr:spPr>
        <a:xfrm>
          <a:off x="21272500" y="105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101905</xdr:rowOff>
    </xdr:from>
    <xdr:to>
      <xdr:col>107</xdr:col>
      <xdr:colOff>101600</xdr:colOff>
      <xdr:row>62</xdr:row>
      <xdr:rowOff>32055</xdr:rowOff>
    </xdr:to>
    <xdr:sp macro="" textlink="">
      <xdr:nvSpPr>
        <xdr:cNvPr id="662" name="楕円 661"/>
        <xdr:cNvSpPr/>
      </xdr:nvSpPr>
      <xdr:spPr>
        <a:xfrm>
          <a:off x="20383500" y="105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147675</xdr:rowOff>
    </xdr:from>
    <xdr:to>
      <xdr:col>111</xdr:col>
      <xdr:colOff>177800</xdr:colOff>
      <xdr:row>61</xdr:row>
      <xdr:rowOff>152705</xdr:rowOff>
    </xdr:to>
    <xdr:cxnSp macro="">
      <xdr:nvCxnSpPr>
        <xdr:cNvPr id="663" name="直線コネクタ 662"/>
        <xdr:cNvCxnSpPr/>
      </xdr:nvCxnSpPr>
      <xdr:spPr>
        <a:xfrm flipV="1">
          <a:off x="20434300" y="10606125"/>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108306</xdr:rowOff>
    </xdr:from>
    <xdr:to>
      <xdr:col>102</xdr:col>
      <xdr:colOff>165100</xdr:colOff>
      <xdr:row>62</xdr:row>
      <xdr:rowOff>38456</xdr:rowOff>
    </xdr:to>
    <xdr:sp macro="" textlink="">
      <xdr:nvSpPr>
        <xdr:cNvPr id="664" name="楕円 663"/>
        <xdr:cNvSpPr/>
      </xdr:nvSpPr>
      <xdr:spPr>
        <a:xfrm>
          <a:off x="19494500" y="1056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152705</xdr:rowOff>
    </xdr:from>
    <xdr:to>
      <xdr:col>107</xdr:col>
      <xdr:colOff>50800</xdr:colOff>
      <xdr:row>61</xdr:row>
      <xdr:rowOff>159106</xdr:rowOff>
    </xdr:to>
    <xdr:cxnSp macro="">
      <xdr:nvCxnSpPr>
        <xdr:cNvPr id="665" name="直線コネクタ 664"/>
        <xdr:cNvCxnSpPr/>
      </xdr:nvCxnSpPr>
      <xdr:spPr>
        <a:xfrm flipV="1">
          <a:off x="19545300" y="1061115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117449</xdr:rowOff>
    </xdr:from>
    <xdr:to>
      <xdr:col>98</xdr:col>
      <xdr:colOff>38100</xdr:colOff>
      <xdr:row>62</xdr:row>
      <xdr:rowOff>47599</xdr:rowOff>
    </xdr:to>
    <xdr:sp macro="" textlink="">
      <xdr:nvSpPr>
        <xdr:cNvPr id="666" name="楕円 665"/>
        <xdr:cNvSpPr/>
      </xdr:nvSpPr>
      <xdr:spPr>
        <a:xfrm>
          <a:off x="18605500" y="105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159106</xdr:rowOff>
    </xdr:from>
    <xdr:to>
      <xdr:col>102</xdr:col>
      <xdr:colOff>114300</xdr:colOff>
      <xdr:row>61</xdr:row>
      <xdr:rowOff>168249</xdr:rowOff>
    </xdr:to>
    <xdr:cxnSp macro="">
      <xdr:nvCxnSpPr>
        <xdr:cNvPr id="667" name="直線コネクタ 666"/>
        <xdr:cNvCxnSpPr/>
      </xdr:nvCxnSpPr>
      <xdr:spPr>
        <a:xfrm flipV="1">
          <a:off x="18656300" y="1061755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668" name="n_1aveValue【学校施設】&#10;一人当たり面積"/>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148252</xdr:rowOff>
    </xdr:from>
    <xdr:ext cx="469744" cy="259045"/>
    <xdr:sp macro="" textlink="">
      <xdr:nvSpPr>
        <xdr:cNvPr id="669" name="n_2aveValue【学校施設】&#10;一人当たり面積"/>
        <xdr:cNvSpPr txBox="1"/>
      </xdr:nvSpPr>
      <xdr:spPr>
        <a:xfrm>
          <a:off x="20199427" y="10263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145508</xdr:rowOff>
    </xdr:from>
    <xdr:ext cx="469744" cy="259045"/>
    <xdr:sp macro="" textlink="">
      <xdr:nvSpPr>
        <xdr:cNvPr id="670" name="n_3aveValue【学校施設】&#10;一人当たり面積"/>
        <xdr:cNvSpPr txBox="1"/>
      </xdr:nvSpPr>
      <xdr:spPr>
        <a:xfrm>
          <a:off x="19310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165625</xdr:rowOff>
    </xdr:from>
    <xdr:ext cx="469744" cy="259045"/>
    <xdr:sp macro="" textlink="">
      <xdr:nvSpPr>
        <xdr:cNvPr id="671" name="n_4aveValue【学校施設】&#10;一人当たり面積"/>
        <xdr:cNvSpPr txBox="1"/>
      </xdr:nvSpPr>
      <xdr:spPr>
        <a:xfrm>
          <a:off x="184214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18152</xdr:rowOff>
    </xdr:from>
    <xdr:ext cx="469744" cy="259045"/>
    <xdr:sp macro="" textlink="">
      <xdr:nvSpPr>
        <xdr:cNvPr id="672" name="n_1mainValue【学校施設】&#10;一人当たり面積"/>
        <xdr:cNvSpPr txBox="1"/>
      </xdr:nvSpPr>
      <xdr:spPr>
        <a:xfrm>
          <a:off x="21075727" y="106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23182</xdr:rowOff>
    </xdr:from>
    <xdr:ext cx="469744" cy="259045"/>
    <xdr:sp macro="" textlink="">
      <xdr:nvSpPr>
        <xdr:cNvPr id="673" name="n_2mainValue【学校施設】&#10;一人当たり面積"/>
        <xdr:cNvSpPr txBox="1"/>
      </xdr:nvSpPr>
      <xdr:spPr>
        <a:xfrm>
          <a:off x="20199427" y="106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29583</xdr:rowOff>
    </xdr:from>
    <xdr:ext cx="469744" cy="259045"/>
    <xdr:sp macro="" textlink="">
      <xdr:nvSpPr>
        <xdr:cNvPr id="674" name="n_3mainValue【学校施設】&#10;一人当たり面積"/>
        <xdr:cNvSpPr txBox="1"/>
      </xdr:nvSpPr>
      <xdr:spPr>
        <a:xfrm>
          <a:off x="19310427" y="106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38726</xdr:rowOff>
    </xdr:from>
    <xdr:ext cx="469744" cy="259045"/>
    <xdr:sp macro="" textlink="">
      <xdr:nvSpPr>
        <xdr:cNvPr id="675" name="n_4mainValue【学校施設】&#10;一人当たり面積"/>
        <xdr:cNvSpPr txBox="1"/>
      </xdr:nvSpPr>
      <xdr:spPr>
        <a:xfrm>
          <a:off x="18421427" y="1066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6" name="正方形/長方形 6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7" name="正方形/長方形 6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8" name="正方形/長方形 6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9" name="正方形/長方形 6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0" name="正方形/長方形 6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1" name="正方形/長方形 6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2" name="正方形/長方形 6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3" name="正方形/長方形 6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4" name="テキスト ボックス 6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5" name="直線コネクタ 6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6" name="テキスト ボックス 68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7" name="直線コネクタ 6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8" name="テキスト ボックス 68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9" name="直線コネクタ 6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0" name="テキスト ボックス 6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1" name="直線コネクタ 6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2" name="テキスト ボックス 6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3" name="直線コネクタ 6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4" name="テキスト ボックス 6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5" name="直線コネクタ 6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6" name="テキスト ボックス 6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7" name="直線コネクタ 6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8" name="テキスト ボックス 69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9" name="直線コネクタ 6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80</xdr:row>
      <xdr:rowOff>80555</xdr:rowOff>
    </xdr:from>
    <xdr:to>
      <xdr:col>85</xdr:col>
      <xdr:colOff>126364</xdr:colOff>
      <xdr:row>86</xdr:row>
      <xdr:rowOff>168729</xdr:rowOff>
    </xdr:to>
    <xdr:cxnSp macro="">
      <xdr:nvCxnSpPr>
        <xdr:cNvPr id="701" name="直線コネクタ 700"/>
        <xdr:cNvCxnSpPr/>
      </xdr:nvCxnSpPr>
      <xdr:spPr>
        <a:xfrm flipV="1">
          <a:off x="16318864" y="13796555"/>
          <a:ext cx="0" cy="1116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3" name="直線コネクタ 70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27232</xdr:rowOff>
    </xdr:from>
    <xdr:ext cx="405111" cy="259045"/>
    <xdr:sp macro="" textlink="">
      <xdr:nvSpPr>
        <xdr:cNvPr id="704" name="【児童館】&#10;有形固定資産減価償却率最大値テキスト"/>
        <xdr:cNvSpPr txBox="1"/>
      </xdr:nvSpPr>
      <xdr:spPr>
        <a:xfrm>
          <a:off x="16357600" y="1357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80555</xdr:rowOff>
    </xdr:from>
    <xdr:to>
      <xdr:col>86</xdr:col>
      <xdr:colOff>25400</xdr:colOff>
      <xdr:row>80</xdr:row>
      <xdr:rowOff>80555</xdr:rowOff>
    </xdr:to>
    <xdr:cxnSp macro="">
      <xdr:nvCxnSpPr>
        <xdr:cNvPr id="705" name="直線コネクタ 704"/>
        <xdr:cNvCxnSpPr/>
      </xdr:nvCxnSpPr>
      <xdr:spPr>
        <a:xfrm>
          <a:off x="16230600" y="13796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76761</xdr:rowOff>
    </xdr:from>
    <xdr:ext cx="405111" cy="259045"/>
    <xdr:sp macro="" textlink="">
      <xdr:nvSpPr>
        <xdr:cNvPr id="706" name="【児童館】&#10;有形固定資産減価償却率平均値テキスト"/>
        <xdr:cNvSpPr txBox="1"/>
      </xdr:nvSpPr>
      <xdr:spPr>
        <a:xfrm>
          <a:off x="16357600" y="14135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07" name="フローチャート: 判断 706"/>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111398</xdr:rowOff>
    </xdr:from>
    <xdr:to>
      <xdr:col>81</xdr:col>
      <xdr:colOff>101600</xdr:colOff>
      <xdr:row>82</xdr:row>
      <xdr:rowOff>41548</xdr:rowOff>
    </xdr:to>
    <xdr:sp macro="" textlink="">
      <xdr:nvSpPr>
        <xdr:cNvPr id="708" name="フローチャート: 判断 707"/>
        <xdr:cNvSpPr/>
      </xdr:nvSpPr>
      <xdr:spPr>
        <a:xfrm>
          <a:off x="15430500" y="1399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33020</xdr:rowOff>
    </xdr:from>
    <xdr:to>
      <xdr:col>76</xdr:col>
      <xdr:colOff>165100</xdr:colOff>
      <xdr:row>81</xdr:row>
      <xdr:rowOff>134620</xdr:rowOff>
    </xdr:to>
    <xdr:sp macro="" textlink="">
      <xdr:nvSpPr>
        <xdr:cNvPr id="709" name="フローチャート: 判断 708"/>
        <xdr:cNvSpPr/>
      </xdr:nvSpPr>
      <xdr:spPr>
        <a:xfrm>
          <a:off x="14541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116295</xdr:rowOff>
    </xdr:from>
    <xdr:to>
      <xdr:col>72</xdr:col>
      <xdr:colOff>38100</xdr:colOff>
      <xdr:row>86</xdr:row>
      <xdr:rowOff>46445</xdr:rowOff>
    </xdr:to>
    <xdr:sp macro="" textlink="">
      <xdr:nvSpPr>
        <xdr:cNvPr id="710" name="フローチャート: 判断 709"/>
        <xdr:cNvSpPr/>
      </xdr:nvSpPr>
      <xdr:spPr>
        <a:xfrm>
          <a:off x="13652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137523</xdr:rowOff>
    </xdr:from>
    <xdr:to>
      <xdr:col>67</xdr:col>
      <xdr:colOff>101600</xdr:colOff>
      <xdr:row>82</xdr:row>
      <xdr:rowOff>67673</xdr:rowOff>
    </xdr:to>
    <xdr:sp macro="" textlink="">
      <xdr:nvSpPr>
        <xdr:cNvPr id="711" name="フローチャート: 判断 710"/>
        <xdr:cNvSpPr/>
      </xdr:nvSpPr>
      <xdr:spPr>
        <a:xfrm>
          <a:off x="12763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2" name="テキスト ボックス 7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3" name="テキスト ボックス 7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4" name="テキスト ボックス 7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5" name="テキスト ボックス 7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6" name="テキスト ボックス 7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127726</xdr:rowOff>
    </xdr:from>
    <xdr:to>
      <xdr:col>81</xdr:col>
      <xdr:colOff>101600</xdr:colOff>
      <xdr:row>79</xdr:row>
      <xdr:rowOff>57876</xdr:rowOff>
    </xdr:to>
    <xdr:sp macro="" textlink="">
      <xdr:nvSpPr>
        <xdr:cNvPr id="717" name="楕円 716"/>
        <xdr:cNvSpPr/>
      </xdr:nvSpPr>
      <xdr:spPr>
        <a:xfrm>
          <a:off x="15430500" y="135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46082</xdr:rowOff>
    </xdr:from>
    <xdr:to>
      <xdr:col>72</xdr:col>
      <xdr:colOff>38100</xdr:colOff>
      <xdr:row>78</xdr:row>
      <xdr:rowOff>147682</xdr:rowOff>
    </xdr:to>
    <xdr:sp macro="" textlink="">
      <xdr:nvSpPr>
        <xdr:cNvPr id="718" name="楕円 717"/>
        <xdr:cNvSpPr/>
      </xdr:nvSpPr>
      <xdr:spPr>
        <a:xfrm>
          <a:off x="136525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32675</xdr:rowOff>
    </xdr:from>
    <xdr:ext cx="405111" cy="259045"/>
    <xdr:sp macro="" textlink="">
      <xdr:nvSpPr>
        <xdr:cNvPr id="719" name="n_1aveValue【児童館】&#10;有形固定資産減価償却率"/>
        <xdr:cNvSpPr txBox="1"/>
      </xdr:nvSpPr>
      <xdr:spPr>
        <a:xfrm>
          <a:off x="15266044" y="1409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151147</xdr:rowOff>
    </xdr:from>
    <xdr:ext cx="405111" cy="259045"/>
    <xdr:sp macro="" textlink="">
      <xdr:nvSpPr>
        <xdr:cNvPr id="720" name="n_2aveValue【児童館】&#10;有形固定資産減価償却率"/>
        <xdr:cNvSpPr txBox="1"/>
      </xdr:nvSpPr>
      <xdr:spPr>
        <a:xfrm>
          <a:off x="14389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37572</xdr:rowOff>
    </xdr:from>
    <xdr:ext cx="405111" cy="259045"/>
    <xdr:sp macro="" textlink="">
      <xdr:nvSpPr>
        <xdr:cNvPr id="721" name="n_3aveValue【児童館】&#10;有形固定資産減価償却率"/>
        <xdr:cNvSpPr txBox="1"/>
      </xdr:nvSpPr>
      <xdr:spPr>
        <a:xfrm>
          <a:off x="13500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84200</xdr:rowOff>
    </xdr:from>
    <xdr:ext cx="405111" cy="259045"/>
    <xdr:sp macro="" textlink="">
      <xdr:nvSpPr>
        <xdr:cNvPr id="722" name="n_4aveValue【児童館】&#10;有形固定資産減価償却率"/>
        <xdr:cNvSpPr txBox="1"/>
      </xdr:nvSpPr>
      <xdr:spPr>
        <a:xfrm>
          <a:off x="12611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74403</xdr:rowOff>
    </xdr:from>
    <xdr:ext cx="405111" cy="259045"/>
    <xdr:sp macro="" textlink="">
      <xdr:nvSpPr>
        <xdr:cNvPr id="723" name="n_1mainValue【児童館】&#10;有形固定資産減価償却率"/>
        <xdr:cNvSpPr txBox="1"/>
      </xdr:nvSpPr>
      <xdr:spPr>
        <a:xfrm>
          <a:off x="15266044" y="132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164209</xdr:rowOff>
    </xdr:from>
    <xdr:ext cx="405111" cy="259045"/>
    <xdr:sp macro="" textlink="">
      <xdr:nvSpPr>
        <xdr:cNvPr id="724" name="n_3mainValue【児童館】&#10;有形固定資産減価償却率"/>
        <xdr:cNvSpPr txBox="1"/>
      </xdr:nvSpPr>
      <xdr:spPr>
        <a:xfrm>
          <a:off x="13500744" y="13194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5" name="正方形/長方形 7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6" name="正方形/長方形 7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7" name="正方形/長方形 7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8" name="正方形/長方形 7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9" name="正方形/長方形 7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0" name="正方形/長方形 7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1" name="正方形/長方形 7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2" name="正方形/長方形 7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3" name="テキスト ボックス 7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4" name="直線コネクタ 7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5" name="直線コネクタ 73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6" name="テキスト ボックス 73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7" name="直線コネクタ 73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8" name="テキスト ボックス 73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9" name="直線コネクタ 73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0" name="テキスト ボックス 73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1" name="直線コネクタ 74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2" name="テキスト ボックス 74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3" name="直線コネクタ 74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4" name="テキスト ボックス 74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6096</xdr:rowOff>
    </xdr:to>
    <xdr:cxnSp macro="">
      <xdr:nvCxnSpPr>
        <xdr:cNvPr id="746" name="直線コネクタ 745"/>
        <xdr:cNvCxnSpPr/>
      </xdr:nvCxnSpPr>
      <xdr:spPr>
        <a:xfrm flipV="1">
          <a:off x="22160864" y="13511785"/>
          <a:ext cx="0" cy="123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47"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48" name="直線コネクタ 74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49" name="【児童館】&#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50" name="直線コネクタ 749"/>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51" name="【児童館】&#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52" name="フローチャート: 判断 751"/>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753" name="フローチャート: 判断 752"/>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74168</xdr:rowOff>
    </xdr:from>
    <xdr:to>
      <xdr:col>107</xdr:col>
      <xdr:colOff>101600</xdr:colOff>
      <xdr:row>85</xdr:row>
      <xdr:rowOff>4318</xdr:rowOff>
    </xdr:to>
    <xdr:sp macro="" textlink="">
      <xdr:nvSpPr>
        <xdr:cNvPr id="754" name="フローチャート: 判断 753"/>
        <xdr:cNvSpPr/>
      </xdr:nvSpPr>
      <xdr:spPr>
        <a:xfrm>
          <a:off x="20383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755" name="フローチャート: 判断 754"/>
        <xdr:cNvSpPr/>
      </xdr:nvSpPr>
      <xdr:spPr>
        <a:xfrm>
          <a:off x="19494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56" name="フローチャート: 判断 755"/>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7" name="テキスト ボックス 7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8" name="テキスト ボックス 7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9" name="テキスト ボックス 7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0" name="テキスト ボックス 7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1" name="テキスト ボックス 7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62" name="楕円 761"/>
        <xdr:cNvSpPr/>
      </xdr:nvSpPr>
      <xdr:spPr>
        <a:xfrm>
          <a:off x="21272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63" name="楕円 762"/>
        <xdr:cNvSpPr/>
      </xdr:nvSpPr>
      <xdr:spPr>
        <a:xfrm>
          <a:off x="19494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39133</xdr:rowOff>
    </xdr:from>
    <xdr:ext cx="469744" cy="259045"/>
    <xdr:sp macro="" textlink="">
      <xdr:nvSpPr>
        <xdr:cNvPr id="764" name="n_1aveValue【児童館】&#10;一人当たり面積"/>
        <xdr:cNvSpPr txBox="1"/>
      </xdr:nvSpPr>
      <xdr:spPr>
        <a:xfrm>
          <a:off x="210757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20845</xdr:rowOff>
    </xdr:from>
    <xdr:ext cx="469744" cy="259045"/>
    <xdr:sp macro="" textlink="">
      <xdr:nvSpPr>
        <xdr:cNvPr id="765" name="n_2aveValue【児童館】&#10;一人当たり面積"/>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13733</xdr:rowOff>
    </xdr:from>
    <xdr:ext cx="469744" cy="259045"/>
    <xdr:sp macro="" textlink="">
      <xdr:nvSpPr>
        <xdr:cNvPr id="766" name="n_3aveValue【児童館】&#10;一人当たり面積"/>
        <xdr:cNvSpPr txBox="1"/>
      </xdr:nvSpPr>
      <xdr:spPr>
        <a:xfrm>
          <a:off x="19310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66564</xdr:rowOff>
    </xdr:from>
    <xdr:ext cx="469744" cy="259045"/>
    <xdr:sp macro="" textlink="">
      <xdr:nvSpPr>
        <xdr:cNvPr id="767" name="n_4aveValue【児童館】&#10;一人当たり面積"/>
        <xdr:cNvSpPr txBox="1"/>
      </xdr:nvSpPr>
      <xdr:spPr>
        <a:xfrm>
          <a:off x="18421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68" name="n_1main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769" name="n_3mainValue【児童館】&#10;一人当たり面積"/>
        <xdr:cNvSpPr txBox="1"/>
      </xdr:nvSpPr>
      <xdr:spPr>
        <a:xfrm>
          <a:off x="19310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80" name="テキスト ボックス 77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1" name="直線コネクタ 78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82" name="テキスト ボックス 781"/>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3" name="直線コネクタ 78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4" name="テキスト ボックス 78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5" name="直線コネクタ 78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6" name="テキスト ボックス 78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7" name="直線コネクタ 78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8" name="テキスト ボックス 787"/>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9" name="直線コネクタ 78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90" name="テキスト ボックス 78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792" name="直線コネクタ 791"/>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93" name="【公民館】&#10;有形固定資産減価償却率最小値テキスト"/>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94" name="直線コネクタ 793"/>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795" name="【公民館】&#10;有形固定資産減価償却率最大値テキスト"/>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796" name="直線コネクタ 795"/>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797" name="【公民館】&#10;有形固定資産減価償却率平均値テキスト"/>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798" name="フローチャート: 判断 797"/>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799" name="フローチャート: 判断 798"/>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800" name="フローチャート: 判断 799"/>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801" name="フローチャート: 判断 800"/>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802" name="フローチャート: 判断 801"/>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157987</xdr:rowOff>
    </xdr:from>
    <xdr:to>
      <xdr:col>81</xdr:col>
      <xdr:colOff>101600</xdr:colOff>
      <xdr:row>100</xdr:row>
      <xdr:rowOff>88137</xdr:rowOff>
    </xdr:to>
    <xdr:sp macro="" textlink="">
      <xdr:nvSpPr>
        <xdr:cNvPr id="808" name="楕円 807"/>
        <xdr:cNvSpPr/>
      </xdr:nvSpPr>
      <xdr:spPr>
        <a:xfrm>
          <a:off x="15430500" y="1713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100</xdr:row>
      <xdr:rowOff>55118</xdr:rowOff>
    </xdr:from>
    <xdr:to>
      <xdr:col>76</xdr:col>
      <xdr:colOff>165100</xdr:colOff>
      <xdr:row>100</xdr:row>
      <xdr:rowOff>156718</xdr:rowOff>
    </xdr:to>
    <xdr:sp macro="" textlink="">
      <xdr:nvSpPr>
        <xdr:cNvPr id="809" name="楕円 808"/>
        <xdr:cNvSpPr/>
      </xdr:nvSpPr>
      <xdr:spPr>
        <a:xfrm>
          <a:off x="14541500" y="172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37337</xdr:rowOff>
    </xdr:from>
    <xdr:to>
      <xdr:col>81</xdr:col>
      <xdr:colOff>50800</xdr:colOff>
      <xdr:row>100</xdr:row>
      <xdr:rowOff>105918</xdr:rowOff>
    </xdr:to>
    <xdr:cxnSp macro="">
      <xdr:nvCxnSpPr>
        <xdr:cNvPr id="810" name="直線コネクタ 809"/>
        <xdr:cNvCxnSpPr/>
      </xdr:nvCxnSpPr>
      <xdr:spPr>
        <a:xfrm flipV="1">
          <a:off x="14592300" y="1718233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105411</xdr:rowOff>
    </xdr:from>
    <xdr:to>
      <xdr:col>72</xdr:col>
      <xdr:colOff>38100</xdr:colOff>
      <xdr:row>106</xdr:row>
      <xdr:rowOff>35561</xdr:rowOff>
    </xdr:to>
    <xdr:sp macro="" textlink="">
      <xdr:nvSpPr>
        <xdr:cNvPr id="811" name="楕円 810"/>
        <xdr:cNvSpPr/>
      </xdr:nvSpPr>
      <xdr:spPr>
        <a:xfrm>
          <a:off x="1365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105918</xdr:rowOff>
    </xdr:from>
    <xdr:to>
      <xdr:col>76</xdr:col>
      <xdr:colOff>114300</xdr:colOff>
      <xdr:row>105</xdr:row>
      <xdr:rowOff>156211</xdr:rowOff>
    </xdr:to>
    <xdr:cxnSp macro="">
      <xdr:nvCxnSpPr>
        <xdr:cNvPr id="812" name="直線コネクタ 811"/>
        <xdr:cNvCxnSpPr/>
      </xdr:nvCxnSpPr>
      <xdr:spPr>
        <a:xfrm flipV="1">
          <a:off x="13703300" y="17250918"/>
          <a:ext cx="889000" cy="90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45974</xdr:rowOff>
    </xdr:from>
    <xdr:to>
      <xdr:col>67</xdr:col>
      <xdr:colOff>101600</xdr:colOff>
      <xdr:row>100</xdr:row>
      <xdr:rowOff>147574</xdr:rowOff>
    </xdr:to>
    <xdr:sp macro="" textlink="">
      <xdr:nvSpPr>
        <xdr:cNvPr id="813" name="楕円 812"/>
        <xdr:cNvSpPr/>
      </xdr:nvSpPr>
      <xdr:spPr>
        <a:xfrm>
          <a:off x="12763500" y="171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96774</xdr:rowOff>
    </xdr:from>
    <xdr:to>
      <xdr:col>71</xdr:col>
      <xdr:colOff>177800</xdr:colOff>
      <xdr:row>105</xdr:row>
      <xdr:rowOff>156211</xdr:rowOff>
    </xdr:to>
    <xdr:cxnSp macro="">
      <xdr:nvCxnSpPr>
        <xdr:cNvPr id="814" name="直線コネクタ 813"/>
        <xdr:cNvCxnSpPr/>
      </xdr:nvCxnSpPr>
      <xdr:spPr>
        <a:xfrm>
          <a:off x="12814300" y="17241774"/>
          <a:ext cx="889000" cy="9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38116</xdr:rowOff>
    </xdr:from>
    <xdr:ext cx="405111" cy="259045"/>
    <xdr:sp macro="" textlink="">
      <xdr:nvSpPr>
        <xdr:cNvPr id="815" name="n_1aveValue【公民館】&#10;有形固定資産減価償却率"/>
        <xdr:cNvSpPr txBox="1"/>
      </xdr:nvSpPr>
      <xdr:spPr>
        <a:xfrm>
          <a:off x="152660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161562</xdr:rowOff>
    </xdr:from>
    <xdr:ext cx="405111" cy="259045"/>
    <xdr:sp macro="" textlink="">
      <xdr:nvSpPr>
        <xdr:cNvPr id="816" name="n_2aveValue【公民館】&#10;有形固定資産減価償却率"/>
        <xdr:cNvSpPr txBox="1"/>
      </xdr:nvSpPr>
      <xdr:spPr>
        <a:xfrm>
          <a:off x="14389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90949</xdr:rowOff>
    </xdr:from>
    <xdr:ext cx="405111" cy="259045"/>
    <xdr:sp macro="" textlink="">
      <xdr:nvSpPr>
        <xdr:cNvPr id="817" name="n_3aveValue【公民館】&#10;有形固定資産減価償却率"/>
        <xdr:cNvSpPr txBox="1"/>
      </xdr:nvSpPr>
      <xdr:spPr>
        <a:xfrm>
          <a:off x="135007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111269</xdr:rowOff>
    </xdr:from>
    <xdr:ext cx="405111" cy="259045"/>
    <xdr:sp macro="" textlink="">
      <xdr:nvSpPr>
        <xdr:cNvPr id="818" name="n_4aveValue【公民館】&#10;有形固定資産減価償却率"/>
        <xdr:cNvSpPr txBox="1"/>
      </xdr:nvSpPr>
      <xdr:spPr>
        <a:xfrm>
          <a:off x="126117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104664</xdr:rowOff>
    </xdr:from>
    <xdr:ext cx="405111" cy="259045"/>
    <xdr:sp macro="" textlink="">
      <xdr:nvSpPr>
        <xdr:cNvPr id="819" name="n_1mainValue【公民館】&#10;有形固定資産減価償却率"/>
        <xdr:cNvSpPr txBox="1"/>
      </xdr:nvSpPr>
      <xdr:spPr>
        <a:xfrm>
          <a:off x="15266044" y="1690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1795</xdr:rowOff>
    </xdr:from>
    <xdr:ext cx="405111" cy="259045"/>
    <xdr:sp macro="" textlink="">
      <xdr:nvSpPr>
        <xdr:cNvPr id="820" name="n_2mainValue【公民館】&#10;有形固定資産減価償却率"/>
        <xdr:cNvSpPr txBox="1"/>
      </xdr:nvSpPr>
      <xdr:spPr>
        <a:xfrm>
          <a:off x="14389744" y="1697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26688</xdr:rowOff>
    </xdr:from>
    <xdr:ext cx="405111" cy="259045"/>
    <xdr:sp macro="" textlink="">
      <xdr:nvSpPr>
        <xdr:cNvPr id="821" name="n_3mainValue【公民館】&#10;有形固定資産減価償却率"/>
        <xdr:cNvSpPr txBox="1"/>
      </xdr:nvSpPr>
      <xdr:spPr>
        <a:xfrm>
          <a:off x="13500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164101</xdr:rowOff>
    </xdr:from>
    <xdr:ext cx="405111" cy="259045"/>
    <xdr:sp macro="" textlink="">
      <xdr:nvSpPr>
        <xdr:cNvPr id="822" name="n_4mainValue【公民館】&#10;有形固定資産減価償却率"/>
        <xdr:cNvSpPr txBox="1"/>
      </xdr:nvSpPr>
      <xdr:spPr>
        <a:xfrm>
          <a:off x="12611744" y="1696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3" name="正方形/長方形 8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4" name="正方形/長方形 8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5" name="正方形/長方形 8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6" name="正方形/長方形 8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7" name="正方形/長方形 8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8" name="正方形/長方形 8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9" name="正方形/長方形 8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0" name="正方形/長方形 8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1" name="テキスト ボックス 8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2" name="直線コネクタ 8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3" name="直線コネクタ 8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4" name="テキスト ボックス 8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5" name="直線コネクタ 8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6" name="テキスト ボックス 8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7" name="直線コネクタ 8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8" name="テキスト ボックス 8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9" name="直線コネクタ 8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0" name="テキスト ボックス 8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1" name="直線コネクタ 8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2" name="テキスト ボックス 8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3" name="直線コネクタ 8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4" name="テキスト ボックス 8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5" name="直線コネクタ 8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6" name="テキスト ボックス 8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848" name="直線コネクタ 847"/>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849" name="【公民館】&#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850" name="直線コネクタ 849"/>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851" name="【公民館】&#10;一人当たり面積最大値テキスト"/>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852" name="直線コネクタ 851"/>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144253</xdr:rowOff>
    </xdr:from>
    <xdr:ext cx="469744" cy="259045"/>
    <xdr:sp macro="" textlink="">
      <xdr:nvSpPr>
        <xdr:cNvPr id="853" name="【公民館】&#10;一人当たり面積平均値テキスト"/>
        <xdr:cNvSpPr txBox="1"/>
      </xdr:nvSpPr>
      <xdr:spPr>
        <a:xfrm>
          <a:off x="22199600" y="1831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854" name="フローチャート: 判断 853"/>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855" name="フローチャート: 判断 854"/>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856" name="フローチャート: 判断 855"/>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857" name="フローチャート: 判断 856"/>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858" name="フローチャート: 判断 857"/>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9" name="テキスト ボックス 8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0" name="テキスト ボックス 8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1" name="テキスト ボックス 8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2" name="テキスト ボックス 8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3" name="テキスト ボックス 8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98879</xdr:rowOff>
    </xdr:from>
    <xdr:to>
      <xdr:col>112</xdr:col>
      <xdr:colOff>38100</xdr:colOff>
      <xdr:row>107</xdr:row>
      <xdr:rowOff>29029</xdr:rowOff>
    </xdr:to>
    <xdr:sp macro="" textlink="">
      <xdr:nvSpPr>
        <xdr:cNvPr id="864" name="楕円 863"/>
        <xdr:cNvSpPr/>
      </xdr:nvSpPr>
      <xdr:spPr>
        <a:xfrm>
          <a:off x="21272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102144</xdr:rowOff>
    </xdr:from>
    <xdr:to>
      <xdr:col>107</xdr:col>
      <xdr:colOff>101600</xdr:colOff>
      <xdr:row>107</xdr:row>
      <xdr:rowOff>32294</xdr:rowOff>
    </xdr:to>
    <xdr:sp macro="" textlink="">
      <xdr:nvSpPr>
        <xdr:cNvPr id="865" name="楕円 864"/>
        <xdr:cNvSpPr/>
      </xdr:nvSpPr>
      <xdr:spPr>
        <a:xfrm>
          <a:off x="20383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149679</xdr:rowOff>
    </xdr:from>
    <xdr:to>
      <xdr:col>111</xdr:col>
      <xdr:colOff>177800</xdr:colOff>
      <xdr:row>106</xdr:row>
      <xdr:rowOff>152944</xdr:rowOff>
    </xdr:to>
    <xdr:cxnSp macro="">
      <xdr:nvCxnSpPr>
        <xdr:cNvPr id="866" name="直線コネクタ 865"/>
        <xdr:cNvCxnSpPr/>
      </xdr:nvCxnSpPr>
      <xdr:spPr>
        <a:xfrm flipV="1">
          <a:off x="20434300" y="183233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103777</xdr:rowOff>
    </xdr:from>
    <xdr:to>
      <xdr:col>102</xdr:col>
      <xdr:colOff>165100</xdr:colOff>
      <xdr:row>107</xdr:row>
      <xdr:rowOff>33927</xdr:rowOff>
    </xdr:to>
    <xdr:sp macro="" textlink="">
      <xdr:nvSpPr>
        <xdr:cNvPr id="867" name="楕円 866"/>
        <xdr:cNvSpPr/>
      </xdr:nvSpPr>
      <xdr:spPr>
        <a:xfrm>
          <a:off x="19494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152944</xdr:rowOff>
    </xdr:from>
    <xdr:to>
      <xdr:col>107</xdr:col>
      <xdr:colOff>50800</xdr:colOff>
      <xdr:row>106</xdr:row>
      <xdr:rowOff>154577</xdr:rowOff>
    </xdr:to>
    <xdr:cxnSp macro="">
      <xdr:nvCxnSpPr>
        <xdr:cNvPr id="868" name="直線コネクタ 867"/>
        <xdr:cNvCxnSpPr/>
      </xdr:nvCxnSpPr>
      <xdr:spPr>
        <a:xfrm flipV="1">
          <a:off x="19545300" y="183266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49893</xdr:rowOff>
    </xdr:from>
    <xdr:to>
      <xdr:col>98</xdr:col>
      <xdr:colOff>38100</xdr:colOff>
      <xdr:row>106</xdr:row>
      <xdr:rowOff>151493</xdr:rowOff>
    </xdr:to>
    <xdr:sp macro="" textlink="">
      <xdr:nvSpPr>
        <xdr:cNvPr id="869" name="楕円 868"/>
        <xdr:cNvSpPr/>
      </xdr:nvSpPr>
      <xdr:spPr>
        <a:xfrm>
          <a:off x="18605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100693</xdr:rowOff>
    </xdr:from>
    <xdr:to>
      <xdr:col>102</xdr:col>
      <xdr:colOff>114300</xdr:colOff>
      <xdr:row>106</xdr:row>
      <xdr:rowOff>154577</xdr:rowOff>
    </xdr:to>
    <xdr:cxnSp macro="">
      <xdr:nvCxnSpPr>
        <xdr:cNvPr id="870" name="直線コネクタ 869"/>
        <xdr:cNvCxnSpPr/>
      </xdr:nvCxnSpPr>
      <xdr:spPr>
        <a:xfrm>
          <a:off x="18656300" y="182743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95266</xdr:rowOff>
    </xdr:from>
    <xdr:ext cx="469744" cy="259045"/>
    <xdr:sp macro="" textlink="">
      <xdr:nvSpPr>
        <xdr:cNvPr id="871" name="n_1aveValue【公民館】&#10;一人当たり面積"/>
        <xdr:cNvSpPr txBox="1"/>
      </xdr:nvSpPr>
      <xdr:spPr>
        <a:xfrm>
          <a:off x="210757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872" name="n_2aveValue【公民館】&#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82204</xdr:rowOff>
    </xdr:from>
    <xdr:ext cx="469744" cy="259045"/>
    <xdr:sp macro="" textlink="">
      <xdr:nvSpPr>
        <xdr:cNvPr id="873" name="n_3aveValue【公民館】&#10;一人当たり面積"/>
        <xdr:cNvSpPr txBox="1"/>
      </xdr:nvSpPr>
      <xdr:spPr>
        <a:xfrm>
          <a:off x="19310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85470</xdr:rowOff>
    </xdr:from>
    <xdr:ext cx="469744" cy="259045"/>
    <xdr:sp macro="" textlink="">
      <xdr:nvSpPr>
        <xdr:cNvPr id="874" name="n_4aveValue【公民館】&#10;一人当たり面積"/>
        <xdr:cNvSpPr txBox="1"/>
      </xdr:nvSpPr>
      <xdr:spPr>
        <a:xfrm>
          <a:off x="18421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45556</xdr:rowOff>
    </xdr:from>
    <xdr:ext cx="469744" cy="259045"/>
    <xdr:sp macro="" textlink="">
      <xdr:nvSpPr>
        <xdr:cNvPr id="875" name="n_1mainValue【公民館】&#10;一人当たり面積"/>
        <xdr:cNvSpPr txBox="1"/>
      </xdr:nvSpPr>
      <xdr:spPr>
        <a:xfrm>
          <a:off x="21075727" y="1804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48821</xdr:rowOff>
    </xdr:from>
    <xdr:ext cx="469744" cy="259045"/>
    <xdr:sp macro="" textlink="">
      <xdr:nvSpPr>
        <xdr:cNvPr id="876" name="n_2mainValue【公民館】&#10;一人当たり面積"/>
        <xdr:cNvSpPr txBox="1"/>
      </xdr:nvSpPr>
      <xdr:spPr>
        <a:xfrm>
          <a:off x="201994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50454</xdr:rowOff>
    </xdr:from>
    <xdr:ext cx="469744" cy="259045"/>
    <xdr:sp macro="" textlink="">
      <xdr:nvSpPr>
        <xdr:cNvPr id="877" name="n_3mainValue【公民館】&#10;一人当たり面積"/>
        <xdr:cNvSpPr txBox="1"/>
      </xdr:nvSpPr>
      <xdr:spPr>
        <a:xfrm>
          <a:off x="19310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168020</xdr:rowOff>
    </xdr:from>
    <xdr:ext cx="469744" cy="259045"/>
    <xdr:sp macro="" textlink="">
      <xdr:nvSpPr>
        <xdr:cNvPr id="878" name="n_4mainValue【公民館】&#10;一人当たり面積"/>
        <xdr:cNvSpPr txBox="1"/>
      </xdr:nvSpPr>
      <xdr:spPr>
        <a:xfrm>
          <a:off x="18421427" y="1799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年度類似団体と比較して</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有形固定資産減価償却率が低くなっている施設は、「公営住宅」、「認定こども園・幼稚園・保育所」であり、これらは、震災後に災害公営住宅、保育所を建設したことによるもの</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　</a:t>
          </a:r>
          <a:endParaRPr lang="ja-JP" altLang="ja-JP" sz="1400">
            <a:effectLst/>
          </a:endParaRPr>
        </a:p>
        <a:p>
          <a:endParaRPr lang="ja-JP" altLang="ja-JP" sz="1400">
            <a:effectLst/>
          </a:endParaRPr>
        </a:p>
        <a:p>
          <a:r>
            <a:rPr kumimoji="1" lang="ja-JP" altLang="ja-JP" sz="1100">
              <a:solidFill>
                <a:schemeClr val="dk1"/>
              </a:solidFill>
              <a:effectLst/>
              <a:latin typeface="+mn-lt"/>
              <a:ea typeface="+mn-ea"/>
              <a:cs typeface="+mn-cs"/>
            </a:rPr>
            <a:t>「学校施設」については、有形固定資産減価償却率が</a:t>
          </a:r>
          <a:r>
            <a:rPr kumimoji="1" lang="en-US" altLang="ja-JP" sz="1100">
              <a:solidFill>
                <a:schemeClr val="dk1"/>
              </a:solidFill>
              <a:effectLst/>
              <a:latin typeface="+mn-lt"/>
              <a:ea typeface="+mn-ea"/>
              <a:cs typeface="+mn-cs"/>
            </a:rPr>
            <a:t>55.9</a:t>
          </a:r>
          <a:r>
            <a:rPr kumimoji="1" lang="ja-JP" altLang="ja-JP" sz="1100">
              <a:solidFill>
                <a:schemeClr val="dk1"/>
              </a:solidFill>
              <a:effectLst/>
              <a:latin typeface="+mn-lt"/>
              <a:ea typeface="+mn-ea"/>
              <a:cs typeface="+mn-cs"/>
            </a:rPr>
            <a:t>ポイントと類似団体平均より低くなっているが、</a:t>
          </a:r>
          <a:r>
            <a:rPr kumimoji="1" lang="ja-JP" altLang="en-US" sz="1100">
              <a:solidFill>
                <a:schemeClr val="dk1"/>
              </a:solidFill>
              <a:effectLst/>
              <a:latin typeface="+mn-lt"/>
              <a:ea typeface="+mn-ea"/>
              <a:cs typeface="+mn-cs"/>
            </a:rPr>
            <a:t>その要因は震災後に中学校校舎一校やプール等を建替したためである。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今後の課題としては、</a:t>
          </a:r>
          <a:r>
            <a:rPr kumimoji="1" lang="ja-JP" altLang="ja-JP" sz="1100">
              <a:solidFill>
                <a:schemeClr val="dk1"/>
              </a:solidFill>
              <a:effectLst/>
              <a:latin typeface="+mn-lt"/>
              <a:ea typeface="+mn-ea"/>
              <a:cs typeface="+mn-cs"/>
            </a:rPr>
            <a:t>小学校の有形固定資産減価償却率が高く維持管理費用負担</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増が課題と</a:t>
          </a:r>
          <a:r>
            <a:rPr kumimoji="1" lang="ja-JP" altLang="en-US" sz="1100">
              <a:solidFill>
                <a:schemeClr val="dk1"/>
              </a:solidFill>
              <a:effectLst/>
              <a:latin typeface="+mn-lt"/>
              <a:ea typeface="+mn-ea"/>
              <a:cs typeface="+mn-cs"/>
            </a:rPr>
            <a:t>なっていることが挙げられる。</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年度については、固定資産台帳整備中である。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18,445
18,345
13.19
12,104,810
11,822,798
249,769
4,277,539
5,113,141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74" name="直線コネクタ 73"/>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77" name="【体育館・プール】&#10;有形固定資産減価償却率最大値テキスト"/>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78" name="直線コネクタ 77"/>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151328</xdr:rowOff>
    </xdr:from>
    <xdr:ext cx="405111" cy="259045"/>
    <xdr:sp macro="" textlink="">
      <xdr:nvSpPr>
        <xdr:cNvPr id="79" name="【体育館・プール】&#10;有形固定資産減価償却率平均値テキスト"/>
        <xdr:cNvSpPr txBox="1"/>
      </xdr:nvSpPr>
      <xdr:spPr>
        <a:xfrm>
          <a:off x="4673600" y="1043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80" name="フローチャート: 判断 79"/>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45538</xdr:rowOff>
    </xdr:from>
    <xdr:to>
      <xdr:col>20</xdr:col>
      <xdr:colOff>38100</xdr:colOff>
      <xdr:row>59</xdr:row>
      <xdr:rowOff>147138</xdr:rowOff>
    </xdr:to>
    <xdr:sp macro="" textlink="">
      <xdr:nvSpPr>
        <xdr:cNvPr id="90" name="楕円 89"/>
        <xdr:cNvSpPr/>
      </xdr:nvSpPr>
      <xdr:spPr>
        <a:xfrm>
          <a:off x="3746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89626</xdr:rowOff>
    </xdr:from>
    <xdr:to>
      <xdr:col>15</xdr:col>
      <xdr:colOff>101600</xdr:colOff>
      <xdr:row>60</xdr:row>
      <xdr:rowOff>19776</xdr:rowOff>
    </xdr:to>
    <xdr:sp macro="" textlink="">
      <xdr:nvSpPr>
        <xdr:cNvPr id="91" name="楕円 90"/>
        <xdr:cNvSpPr/>
      </xdr:nvSpPr>
      <xdr:spPr>
        <a:xfrm>
          <a:off x="2857500" y="102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96338</xdr:rowOff>
    </xdr:from>
    <xdr:to>
      <xdr:col>19</xdr:col>
      <xdr:colOff>177800</xdr:colOff>
      <xdr:row>59</xdr:row>
      <xdr:rowOff>140426</xdr:rowOff>
    </xdr:to>
    <xdr:cxnSp macro="">
      <xdr:nvCxnSpPr>
        <xdr:cNvPr id="92" name="直線コネクタ 91"/>
        <xdr:cNvCxnSpPr/>
      </xdr:nvCxnSpPr>
      <xdr:spPr>
        <a:xfrm flipV="1">
          <a:off x="2908300" y="102118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83094</xdr:rowOff>
    </xdr:from>
    <xdr:to>
      <xdr:col>10</xdr:col>
      <xdr:colOff>165100</xdr:colOff>
      <xdr:row>60</xdr:row>
      <xdr:rowOff>13244</xdr:rowOff>
    </xdr:to>
    <xdr:sp macro="" textlink="">
      <xdr:nvSpPr>
        <xdr:cNvPr id="93" name="楕円 92"/>
        <xdr:cNvSpPr/>
      </xdr:nvSpPr>
      <xdr:spPr>
        <a:xfrm>
          <a:off x="1968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133894</xdr:rowOff>
    </xdr:from>
    <xdr:to>
      <xdr:col>15</xdr:col>
      <xdr:colOff>50800</xdr:colOff>
      <xdr:row>59</xdr:row>
      <xdr:rowOff>140426</xdr:rowOff>
    </xdr:to>
    <xdr:cxnSp macro="">
      <xdr:nvCxnSpPr>
        <xdr:cNvPr id="94" name="直線コネクタ 93"/>
        <xdr:cNvCxnSpPr/>
      </xdr:nvCxnSpPr>
      <xdr:spPr>
        <a:xfrm>
          <a:off x="2019300" y="1024944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34109</xdr:rowOff>
    </xdr:from>
    <xdr:to>
      <xdr:col>6</xdr:col>
      <xdr:colOff>38100</xdr:colOff>
      <xdr:row>59</xdr:row>
      <xdr:rowOff>135709</xdr:rowOff>
    </xdr:to>
    <xdr:sp macro="" textlink="">
      <xdr:nvSpPr>
        <xdr:cNvPr id="95" name="楕円 94"/>
        <xdr:cNvSpPr/>
      </xdr:nvSpPr>
      <xdr:spPr>
        <a:xfrm>
          <a:off x="1079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84909</xdr:rowOff>
    </xdr:from>
    <xdr:to>
      <xdr:col>10</xdr:col>
      <xdr:colOff>114300</xdr:colOff>
      <xdr:row>59</xdr:row>
      <xdr:rowOff>133894</xdr:rowOff>
    </xdr:to>
    <xdr:cxnSp macro="">
      <xdr:nvCxnSpPr>
        <xdr:cNvPr id="96" name="直線コネクタ 95"/>
        <xdr:cNvCxnSpPr/>
      </xdr:nvCxnSpPr>
      <xdr:spPr>
        <a:xfrm>
          <a:off x="1130300" y="1020045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97" name="n_1aveValue【体育館・プール】&#10;有形固定資産減価償却率"/>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98" name="n_2aveValue【体育館・プール】&#10;有形固定資産減価償却率"/>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99" name="n_3aveValue【体育館・プール】&#10;有形固定資産減価償却率"/>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0" name="n_4aveValue【体育館・プール】&#10;有形固定資産減価償却率"/>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163665</xdr:rowOff>
    </xdr:from>
    <xdr:ext cx="405111" cy="259045"/>
    <xdr:sp macro="" textlink="">
      <xdr:nvSpPr>
        <xdr:cNvPr id="101" name="n_1mainValue【体育館・プール】&#10;有形固定資産減価償却率"/>
        <xdr:cNvSpPr txBox="1"/>
      </xdr:nvSpPr>
      <xdr:spPr>
        <a:xfrm>
          <a:off x="3582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36303</xdr:rowOff>
    </xdr:from>
    <xdr:ext cx="405111" cy="259045"/>
    <xdr:sp macro="" textlink="">
      <xdr:nvSpPr>
        <xdr:cNvPr id="102" name="n_2mainValue【体育館・プール】&#10;有形固定資産減価償却率"/>
        <xdr:cNvSpPr txBox="1"/>
      </xdr:nvSpPr>
      <xdr:spPr>
        <a:xfrm>
          <a:off x="2705744" y="998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29771</xdr:rowOff>
    </xdr:from>
    <xdr:ext cx="405111" cy="259045"/>
    <xdr:sp macro="" textlink="">
      <xdr:nvSpPr>
        <xdr:cNvPr id="103" name="n_3mainValue【体育館・プール】&#10;有形固定資産減価償却率"/>
        <xdr:cNvSpPr txBox="1"/>
      </xdr:nvSpPr>
      <xdr:spPr>
        <a:xfrm>
          <a:off x="1816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152236</xdr:rowOff>
    </xdr:from>
    <xdr:ext cx="405111" cy="259045"/>
    <xdr:sp macro="" textlink="">
      <xdr:nvSpPr>
        <xdr:cNvPr id="104" name="n_4mainValue【体育館・プール】&#10;有形固定資産減価償却率"/>
        <xdr:cNvSpPr txBox="1"/>
      </xdr:nvSpPr>
      <xdr:spPr>
        <a:xfrm>
          <a:off x="9277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5" name="直線コネクタ 1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6" name="テキスト ボックス 1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7" name="直線コネクタ 1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8" name="テキスト ボックス 1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9" name="直線コネクタ 1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0" name="テキスト ボックス 1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1" name="直線コネクタ 1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2" name="テキスト ボックス 1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85039</xdr:rowOff>
    </xdr:from>
    <xdr:to>
      <xdr:col>54</xdr:col>
      <xdr:colOff>189865</xdr:colOff>
      <xdr:row>63</xdr:row>
      <xdr:rowOff>153162</xdr:rowOff>
    </xdr:to>
    <xdr:cxnSp macro="">
      <xdr:nvCxnSpPr>
        <xdr:cNvPr id="126" name="直線コネクタ 125"/>
        <xdr:cNvCxnSpPr/>
      </xdr:nvCxnSpPr>
      <xdr:spPr>
        <a:xfrm flipV="1">
          <a:off x="10476865" y="9686239"/>
          <a:ext cx="0" cy="1268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127"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128" name="直線コネクタ 127"/>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31716</xdr:rowOff>
    </xdr:from>
    <xdr:ext cx="469744" cy="259045"/>
    <xdr:sp macro="" textlink="">
      <xdr:nvSpPr>
        <xdr:cNvPr id="129" name="【体育館・プール】&#10;一人当たり面積最大値テキスト"/>
        <xdr:cNvSpPr txBox="1"/>
      </xdr:nvSpPr>
      <xdr:spPr>
        <a:xfrm>
          <a:off x="10515600" y="946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85039</xdr:rowOff>
    </xdr:from>
    <xdr:to>
      <xdr:col>55</xdr:col>
      <xdr:colOff>88900</xdr:colOff>
      <xdr:row>56</xdr:row>
      <xdr:rowOff>85039</xdr:rowOff>
    </xdr:to>
    <xdr:cxnSp macro="">
      <xdr:nvCxnSpPr>
        <xdr:cNvPr id="130" name="直線コネクタ 129"/>
        <xdr:cNvCxnSpPr/>
      </xdr:nvCxnSpPr>
      <xdr:spPr>
        <a:xfrm>
          <a:off x="10388600" y="96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78960</xdr:rowOff>
    </xdr:from>
    <xdr:ext cx="469744" cy="259045"/>
    <xdr:sp macro="" textlink="">
      <xdr:nvSpPr>
        <xdr:cNvPr id="131" name="【体育館・プール】&#10;一人当たり面積平均値テキスト"/>
        <xdr:cNvSpPr txBox="1"/>
      </xdr:nvSpPr>
      <xdr:spPr>
        <a:xfrm>
          <a:off x="10515600" y="10537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100533</xdr:rowOff>
    </xdr:from>
    <xdr:to>
      <xdr:col>55</xdr:col>
      <xdr:colOff>50800</xdr:colOff>
      <xdr:row>62</xdr:row>
      <xdr:rowOff>30683</xdr:rowOff>
    </xdr:to>
    <xdr:sp macro="" textlink="">
      <xdr:nvSpPr>
        <xdr:cNvPr id="132" name="フローチャート: 判断 131"/>
        <xdr:cNvSpPr/>
      </xdr:nvSpPr>
      <xdr:spPr>
        <a:xfrm>
          <a:off x="10426700" y="1055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111506</xdr:rowOff>
    </xdr:from>
    <xdr:to>
      <xdr:col>50</xdr:col>
      <xdr:colOff>165100</xdr:colOff>
      <xdr:row>62</xdr:row>
      <xdr:rowOff>41656</xdr:rowOff>
    </xdr:to>
    <xdr:sp macro="" textlink="">
      <xdr:nvSpPr>
        <xdr:cNvPr id="133" name="フローチャート: 判断 132"/>
        <xdr:cNvSpPr/>
      </xdr:nvSpPr>
      <xdr:spPr>
        <a:xfrm>
          <a:off x="9588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131623</xdr:rowOff>
    </xdr:from>
    <xdr:to>
      <xdr:col>46</xdr:col>
      <xdr:colOff>38100</xdr:colOff>
      <xdr:row>62</xdr:row>
      <xdr:rowOff>61773</xdr:rowOff>
    </xdr:to>
    <xdr:sp macro="" textlink="">
      <xdr:nvSpPr>
        <xdr:cNvPr id="134" name="フローチャート: 判断 133"/>
        <xdr:cNvSpPr/>
      </xdr:nvSpPr>
      <xdr:spPr>
        <a:xfrm>
          <a:off x="8699500" y="1059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135" name="フローチャート: 判断 134"/>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132537</xdr:rowOff>
    </xdr:from>
    <xdr:to>
      <xdr:col>36</xdr:col>
      <xdr:colOff>165100</xdr:colOff>
      <xdr:row>62</xdr:row>
      <xdr:rowOff>62687</xdr:rowOff>
    </xdr:to>
    <xdr:sp macro="" textlink="">
      <xdr:nvSpPr>
        <xdr:cNvPr id="136" name="フローチャート: 判断 135"/>
        <xdr:cNvSpPr/>
      </xdr:nvSpPr>
      <xdr:spPr>
        <a:xfrm>
          <a:off x="6921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xdr:rowOff>
    </xdr:from>
    <xdr:to>
      <xdr:col>50</xdr:col>
      <xdr:colOff>165100</xdr:colOff>
      <xdr:row>62</xdr:row>
      <xdr:rowOff>102006</xdr:rowOff>
    </xdr:to>
    <xdr:sp macro="" textlink="">
      <xdr:nvSpPr>
        <xdr:cNvPr id="142" name="楕円 141"/>
        <xdr:cNvSpPr/>
      </xdr:nvSpPr>
      <xdr:spPr>
        <a:xfrm>
          <a:off x="9588500" y="106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151740</xdr:rowOff>
    </xdr:from>
    <xdr:to>
      <xdr:col>46</xdr:col>
      <xdr:colOff>38100</xdr:colOff>
      <xdr:row>62</xdr:row>
      <xdr:rowOff>81890</xdr:rowOff>
    </xdr:to>
    <xdr:sp macro="" textlink="">
      <xdr:nvSpPr>
        <xdr:cNvPr id="143" name="楕円 142"/>
        <xdr:cNvSpPr/>
      </xdr:nvSpPr>
      <xdr:spPr>
        <a:xfrm>
          <a:off x="8699500" y="106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31090</xdr:rowOff>
    </xdr:from>
    <xdr:to>
      <xdr:col>50</xdr:col>
      <xdr:colOff>114300</xdr:colOff>
      <xdr:row>62</xdr:row>
      <xdr:rowOff>51206</xdr:rowOff>
    </xdr:to>
    <xdr:cxnSp macro="">
      <xdr:nvCxnSpPr>
        <xdr:cNvPr id="144" name="直線コネクタ 143"/>
        <xdr:cNvCxnSpPr/>
      </xdr:nvCxnSpPr>
      <xdr:spPr>
        <a:xfrm>
          <a:off x="8750300" y="10660990"/>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1778</xdr:rowOff>
    </xdr:from>
    <xdr:to>
      <xdr:col>41</xdr:col>
      <xdr:colOff>101600</xdr:colOff>
      <xdr:row>55</xdr:row>
      <xdr:rowOff>103378</xdr:rowOff>
    </xdr:to>
    <xdr:sp macro="" textlink="">
      <xdr:nvSpPr>
        <xdr:cNvPr id="145" name="楕円 144"/>
        <xdr:cNvSpPr/>
      </xdr:nvSpPr>
      <xdr:spPr>
        <a:xfrm>
          <a:off x="7810500" y="94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52578</xdr:rowOff>
    </xdr:from>
    <xdr:to>
      <xdr:col>45</xdr:col>
      <xdr:colOff>177800</xdr:colOff>
      <xdr:row>62</xdr:row>
      <xdr:rowOff>31090</xdr:rowOff>
    </xdr:to>
    <xdr:cxnSp macro="">
      <xdr:nvCxnSpPr>
        <xdr:cNvPr id="146" name="直線コネクタ 145"/>
        <xdr:cNvCxnSpPr/>
      </xdr:nvCxnSpPr>
      <xdr:spPr>
        <a:xfrm>
          <a:off x="7861300" y="9482328"/>
          <a:ext cx="889000" cy="117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118821</xdr:rowOff>
    </xdr:from>
    <xdr:to>
      <xdr:col>36</xdr:col>
      <xdr:colOff>165100</xdr:colOff>
      <xdr:row>62</xdr:row>
      <xdr:rowOff>48971</xdr:rowOff>
    </xdr:to>
    <xdr:sp macro="" textlink="">
      <xdr:nvSpPr>
        <xdr:cNvPr id="147" name="楕円 146"/>
        <xdr:cNvSpPr/>
      </xdr:nvSpPr>
      <xdr:spPr>
        <a:xfrm>
          <a:off x="6921500" y="105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52578</xdr:rowOff>
    </xdr:from>
    <xdr:to>
      <xdr:col>41</xdr:col>
      <xdr:colOff>50800</xdr:colOff>
      <xdr:row>61</xdr:row>
      <xdr:rowOff>169621</xdr:rowOff>
    </xdr:to>
    <xdr:cxnSp macro="">
      <xdr:nvCxnSpPr>
        <xdr:cNvPr id="148" name="直線コネクタ 147"/>
        <xdr:cNvCxnSpPr/>
      </xdr:nvCxnSpPr>
      <xdr:spPr>
        <a:xfrm flipV="1">
          <a:off x="6972300" y="9482328"/>
          <a:ext cx="889000" cy="11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58183</xdr:rowOff>
    </xdr:from>
    <xdr:ext cx="469744" cy="259045"/>
    <xdr:sp macro="" textlink="">
      <xdr:nvSpPr>
        <xdr:cNvPr id="149" name="n_1aveValue【体育館・プール】&#10;一人当たり面積"/>
        <xdr:cNvSpPr txBox="1"/>
      </xdr:nvSpPr>
      <xdr:spPr>
        <a:xfrm>
          <a:off x="9391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78300</xdr:rowOff>
    </xdr:from>
    <xdr:ext cx="469744" cy="259045"/>
    <xdr:sp macro="" textlink="">
      <xdr:nvSpPr>
        <xdr:cNvPr id="150" name="n_2aveValue【体育館・プール】&#10;一人当たり面積"/>
        <xdr:cNvSpPr txBox="1"/>
      </xdr:nvSpPr>
      <xdr:spPr>
        <a:xfrm>
          <a:off x="8515427" y="1036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23639</xdr:rowOff>
    </xdr:from>
    <xdr:ext cx="469744" cy="259045"/>
    <xdr:sp macro="" textlink="">
      <xdr:nvSpPr>
        <xdr:cNvPr id="151" name="n_3aveValue【体育館・プール】&#10;一人当たり面積"/>
        <xdr:cNvSpPr txBox="1"/>
      </xdr:nvSpPr>
      <xdr:spPr>
        <a:xfrm>
          <a:off x="7626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53814</xdr:rowOff>
    </xdr:from>
    <xdr:ext cx="469744" cy="259045"/>
    <xdr:sp macro="" textlink="">
      <xdr:nvSpPr>
        <xdr:cNvPr id="152" name="n_4aveValue【体育館・プール】&#10;一人当たり面積"/>
        <xdr:cNvSpPr txBox="1"/>
      </xdr:nvSpPr>
      <xdr:spPr>
        <a:xfrm>
          <a:off x="6737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93133</xdr:rowOff>
    </xdr:from>
    <xdr:ext cx="469744" cy="259045"/>
    <xdr:sp macro="" textlink="">
      <xdr:nvSpPr>
        <xdr:cNvPr id="153" name="n_1mainValue【体育館・プール】&#10;一人当たり面積"/>
        <xdr:cNvSpPr txBox="1"/>
      </xdr:nvSpPr>
      <xdr:spPr>
        <a:xfrm>
          <a:off x="9391727" y="1072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73017</xdr:rowOff>
    </xdr:from>
    <xdr:ext cx="469744" cy="259045"/>
    <xdr:sp macro="" textlink="">
      <xdr:nvSpPr>
        <xdr:cNvPr id="154" name="n_2mainValue【体育館・プール】&#10;一人当たり面積"/>
        <xdr:cNvSpPr txBox="1"/>
      </xdr:nvSpPr>
      <xdr:spPr>
        <a:xfrm>
          <a:off x="8515427" y="107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53</xdr:row>
      <xdr:rowOff>119905</xdr:rowOff>
    </xdr:from>
    <xdr:ext cx="469744" cy="259045"/>
    <xdr:sp macro="" textlink="">
      <xdr:nvSpPr>
        <xdr:cNvPr id="155" name="n_3mainValue【体育館・プール】&#10;一人当たり面積"/>
        <xdr:cNvSpPr txBox="1"/>
      </xdr:nvSpPr>
      <xdr:spPr>
        <a:xfrm>
          <a:off x="7626427" y="92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65498</xdr:rowOff>
    </xdr:from>
    <xdr:ext cx="469744" cy="259045"/>
    <xdr:sp macro="" textlink="">
      <xdr:nvSpPr>
        <xdr:cNvPr id="156" name="n_4mainValue【体育館・プール】&#10;一人当たり面積"/>
        <xdr:cNvSpPr txBox="1"/>
      </xdr:nvSpPr>
      <xdr:spPr>
        <a:xfrm>
          <a:off x="6737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5" name="テキスト ボックス 1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6" name="直線コネクタ 1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7" name="テキスト ボックス 1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8" name="直線コネクタ 16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9" name="テキスト ボックス 16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0" name="直線コネクタ 16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1" name="テキスト ボックス 17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2" name="直線コネクタ 17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3" name="テキスト ボックス 17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4" name="直線コネクタ 17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5" name="テキスト ボックス 17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6" name="直線コネクタ 17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7" name="テキスト ボックス 17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8" name="直線コネクタ 1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9" name="テキスト ボックス 17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3811</xdr:rowOff>
    </xdr:from>
    <xdr:to>
      <xdr:col>24</xdr:col>
      <xdr:colOff>62865</xdr:colOff>
      <xdr:row>86</xdr:row>
      <xdr:rowOff>114300</xdr:rowOff>
    </xdr:to>
    <xdr:cxnSp macro="">
      <xdr:nvCxnSpPr>
        <xdr:cNvPr id="181" name="直線コネクタ 180"/>
        <xdr:cNvCxnSpPr/>
      </xdr:nvCxnSpPr>
      <xdr:spPr>
        <a:xfrm flipV="1">
          <a:off x="4634865" y="135483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3" name="直線コネクタ 18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121938</xdr:rowOff>
    </xdr:from>
    <xdr:ext cx="405111" cy="259045"/>
    <xdr:sp macro="" textlink="">
      <xdr:nvSpPr>
        <xdr:cNvPr id="184" name="【福祉施設】&#10;有形固定資産減価償却率最大値テキスト"/>
        <xdr:cNvSpPr txBox="1"/>
      </xdr:nvSpPr>
      <xdr:spPr>
        <a:xfrm>
          <a:off x="4673600"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3811</xdr:rowOff>
    </xdr:from>
    <xdr:to>
      <xdr:col>24</xdr:col>
      <xdr:colOff>152400</xdr:colOff>
      <xdr:row>79</xdr:row>
      <xdr:rowOff>3811</xdr:rowOff>
    </xdr:to>
    <xdr:cxnSp macro="">
      <xdr:nvCxnSpPr>
        <xdr:cNvPr id="185" name="直線コネクタ 184"/>
        <xdr:cNvCxnSpPr/>
      </xdr:nvCxnSpPr>
      <xdr:spPr>
        <a:xfrm>
          <a:off x="4546600" y="1354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51452</xdr:rowOff>
    </xdr:from>
    <xdr:ext cx="405111" cy="259045"/>
    <xdr:sp macro="" textlink="">
      <xdr:nvSpPr>
        <xdr:cNvPr id="186" name="【福祉施設】&#10;有形固定資産減価償却率平均値テキスト"/>
        <xdr:cNvSpPr txBox="1"/>
      </xdr:nvSpPr>
      <xdr:spPr>
        <a:xfrm>
          <a:off x="4673600" y="1393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73025</xdr:rowOff>
    </xdr:from>
    <xdr:to>
      <xdr:col>24</xdr:col>
      <xdr:colOff>114300</xdr:colOff>
      <xdr:row>82</xdr:row>
      <xdr:rowOff>3175</xdr:rowOff>
    </xdr:to>
    <xdr:sp macro="" textlink="">
      <xdr:nvSpPr>
        <xdr:cNvPr id="187" name="フローチャート: 判断 186"/>
        <xdr:cNvSpPr/>
      </xdr:nvSpPr>
      <xdr:spPr>
        <a:xfrm>
          <a:off x="45847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88" name="フローチャート: 判断 187"/>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89" name="フローチャート: 判断 188"/>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190" name="フローチャート: 判断 189"/>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191" name="フローチャート: 判断 190"/>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2" name="テキスト ボックス 1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3" name="テキスト ボックス 1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4" name="テキスト ボックス 1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5" name="テキスト ボックス 1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6" name="テキスト ボックス 1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197" name="楕円 196"/>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63500</xdr:rowOff>
    </xdr:from>
    <xdr:to>
      <xdr:col>15</xdr:col>
      <xdr:colOff>101600</xdr:colOff>
      <xdr:row>86</xdr:row>
      <xdr:rowOff>165100</xdr:rowOff>
    </xdr:to>
    <xdr:sp macro="" textlink="">
      <xdr:nvSpPr>
        <xdr:cNvPr id="198" name="楕円 197"/>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199" name="直線コネクタ 198"/>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139700</xdr:rowOff>
    </xdr:from>
    <xdr:to>
      <xdr:col>10</xdr:col>
      <xdr:colOff>165100</xdr:colOff>
      <xdr:row>85</xdr:row>
      <xdr:rowOff>69850</xdr:rowOff>
    </xdr:to>
    <xdr:sp macro="" textlink="">
      <xdr:nvSpPr>
        <xdr:cNvPr id="200" name="楕円 199"/>
        <xdr:cNvSpPr/>
      </xdr:nvSpPr>
      <xdr:spPr>
        <a:xfrm>
          <a:off x="196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19050</xdr:rowOff>
    </xdr:from>
    <xdr:to>
      <xdr:col>15</xdr:col>
      <xdr:colOff>50800</xdr:colOff>
      <xdr:row>86</xdr:row>
      <xdr:rowOff>114300</xdr:rowOff>
    </xdr:to>
    <xdr:cxnSp macro="">
      <xdr:nvCxnSpPr>
        <xdr:cNvPr id="201" name="直線コネクタ 200"/>
        <xdr:cNvCxnSpPr/>
      </xdr:nvCxnSpPr>
      <xdr:spPr>
        <a:xfrm>
          <a:off x="2019300" y="14592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202" name="n_1aveValue【福祉施設】&#10;有形固定資産減価償却率"/>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03" name="n_2aveValue【福祉施設】&#10;有形固定資産減価償却率"/>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04" name="n_3aveValue【福祉施設】&#10;有形固定資産減価償却率"/>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205" name="n_4aveValue【福祉施設】&#10;有形固定資産減価償却率"/>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206" name="n_1mainValue【福祉施設】&#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207" name="n_2mainValue【福祉施設】&#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60977</xdr:rowOff>
    </xdr:from>
    <xdr:ext cx="405111" cy="259045"/>
    <xdr:sp macro="" textlink="">
      <xdr:nvSpPr>
        <xdr:cNvPr id="208" name="n_3mainValue【福祉施設】&#10;有形固定資産減価償却率"/>
        <xdr:cNvSpPr txBox="1"/>
      </xdr:nvSpPr>
      <xdr:spPr>
        <a:xfrm>
          <a:off x="18167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9" name="正方形/長方形 2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0" name="正方形/長方形 2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1" name="正方形/長方形 2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2" name="正方形/長方形 2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3" name="正方形/長方形 2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4" name="正方形/長方形 2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5" name="正方形/長方形 2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6" name="正方形/長方形 2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7" name="テキスト ボックス 2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8" name="直線コネクタ 2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9" name="直線コネクタ 21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0" name="テキスト ボックス 21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1" name="直線コネクタ 22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2" name="テキスト ボックス 22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3" name="直線コネクタ 22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4" name="テキスト ボックス 22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5" name="直線コネクタ 22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6" name="テキスト ボックス 22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230" name="直線コネクタ 229"/>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31"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32" name="直線コネクタ 231"/>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233" name="【福祉施設】&#10;一人当たり面積最大値テキスト"/>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234" name="直線コネクタ 233"/>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35"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36" name="フローチャート: 判断 235"/>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237" name="フローチャート: 判断 236"/>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38" name="フローチャート: 判断 237"/>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239" name="フローチャート: 判断 238"/>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240" name="フローチャート: 判断 239"/>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97028</xdr:rowOff>
    </xdr:from>
    <xdr:to>
      <xdr:col>50</xdr:col>
      <xdr:colOff>165100</xdr:colOff>
      <xdr:row>86</xdr:row>
      <xdr:rowOff>27178</xdr:rowOff>
    </xdr:to>
    <xdr:sp macro="" textlink="">
      <xdr:nvSpPr>
        <xdr:cNvPr id="246" name="楕円 245"/>
        <xdr:cNvSpPr/>
      </xdr:nvSpPr>
      <xdr:spPr>
        <a:xfrm>
          <a:off x="9588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47" name="楕円 246"/>
        <xdr:cNvSpPr/>
      </xdr:nvSpPr>
      <xdr:spPr>
        <a:xfrm>
          <a:off x="8699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147828</xdr:rowOff>
    </xdr:from>
    <xdr:to>
      <xdr:col>50</xdr:col>
      <xdr:colOff>114300</xdr:colOff>
      <xdr:row>85</xdr:row>
      <xdr:rowOff>147828</xdr:rowOff>
    </xdr:to>
    <xdr:cxnSp macro="">
      <xdr:nvCxnSpPr>
        <xdr:cNvPr id="248" name="直線コネクタ 247"/>
        <xdr:cNvCxnSpPr/>
      </xdr:nvCxnSpPr>
      <xdr:spPr>
        <a:xfrm>
          <a:off x="8750300" y="14721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83313</xdr:rowOff>
    </xdr:from>
    <xdr:to>
      <xdr:col>41</xdr:col>
      <xdr:colOff>101600</xdr:colOff>
      <xdr:row>85</xdr:row>
      <xdr:rowOff>13463</xdr:rowOff>
    </xdr:to>
    <xdr:sp macro="" textlink="">
      <xdr:nvSpPr>
        <xdr:cNvPr id="249" name="楕円 248"/>
        <xdr:cNvSpPr/>
      </xdr:nvSpPr>
      <xdr:spPr>
        <a:xfrm>
          <a:off x="78105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134113</xdr:rowOff>
    </xdr:from>
    <xdr:to>
      <xdr:col>45</xdr:col>
      <xdr:colOff>177800</xdr:colOff>
      <xdr:row>85</xdr:row>
      <xdr:rowOff>147828</xdr:rowOff>
    </xdr:to>
    <xdr:cxnSp macro="">
      <xdr:nvCxnSpPr>
        <xdr:cNvPr id="250" name="直線コネクタ 249"/>
        <xdr:cNvCxnSpPr/>
      </xdr:nvCxnSpPr>
      <xdr:spPr>
        <a:xfrm>
          <a:off x="7861300" y="14535913"/>
          <a:ext cx="889000" cy="18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251" name="n_1aveValue【福祉施設】&#10;一人当たり面積"/>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252"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100855</xdr:rowOff>
    </xdr:from>
    <xdr:ext cx="469744" cy="259045"/>
    <xdr:sp macro="" textlink="">
      <xdr:nvSpPr>
        <xdr:cNvPr id="253" name="n_3aveValue【福祉施設】&#10;一人当たり面積"/>
        <xdr:cNvSpPr txBox="1"/>
      </xdr:nvSpPr>
      <xdr:spPr>
        <a:xfrm>
          <a:off x="7626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254" name="n_4aveValue【福祉施設】&#10;一人当たり面積"/>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18305</xdr:rowOff>
    </xdr:from>
    <xdr:ext cx="469744" cy="259045"/>
    <xdr:sp macro="" textlink="">
      <xdr:nvSpPr>
        <xdr:cNvPr id="255" name="n_1mainValue【福祉施設】&#10;一人当たり面積"/>
        <xdr:cNvSpPr txBox="1"/>
      </xdr:nvSpPr>
      <xdr:spPr>
        <a:xfrm>
          <a:off x="93917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18305</xdr:rowOff>
    </xdr:from>
    <xdr:ext cx="469744" cy="259045"/>
    <xdr:sp macro="" textlink="">
      <xdr:nvSpPr>
        <xdr:cNvPr id="256" name="n_2mainValue【福祉施設】&#10;一人当たり面積"/>
        <xdr:cNvSpPr txBox="1"/>
      </xdr:nvSpPr>
      <xdr:spPr>
        <a:xfrm>
          <a:off x="8515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4590</xdr:rowOff>
    </xdr:from>
    <xdr:ext cx="469744" cy="259045"/>
    <xdr:sp macro="" textlink="">
      <xdr:nvSpPr>
        <xdr:cNvPr id="257" name="n_3mainValue【福祉施設】&#10;一人当たり面積"/>
        <xdr:cNvSpPr txBox="1"/>
      </xdr:nvSpPr>
      <xdr:spPr>
        <a:xfrm>
          <a:off x="7626427" y="145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6" name="テキスト ボックス 2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7" name="直線コネクタ 2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8" name="テキスト ボックス 2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69" name="直線コネクタ 26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0" name="テキスト ボックス 26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1" name="直線コネクタ 27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2" name="テキスト ボックス 27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3" name="直線コネクタ 27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4" name="テキスト ボックス 27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5" name="直線コネクタ 27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6" name="テキスト ボックス 27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7" name="直線コネクタ 27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78" name="テキスト ボックス 27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79" name="直線コネクタ 27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0" name="テキスト ボックス 27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283" name="直線コネクタ 282"/>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284" name="【市民会館】&#10;有形固定資産減価償却率最小値テキスト"/>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285" name="直線コネクタ 284"/>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286" name="【市民会館】&#10;有形固定資産減価償却率最大値テキスト"/>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287" name="直線コネクタ 286"/>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108329</xdr:rowOff>
    </xdr:from>
    <xdr:ext cx="405111" cy="259045"/>
    <xdr:sp macro="" textlink="">
      <xdr:nvSpPr>
        <xdr:cNvPr id="288" name="【市民会館】&#10;有形固定資産減価償却率平均値テキスト"/>
        <xdr:cNvSpPr txBox="1"/>
      </xdr:nvSpPr>
      <xdr:spPr>
        <a:xfrm>
          <a:off x="46736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289" name="フローチャート: 判断 288"/>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290" name="フローチャート: 判断 289"/>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291" name="フローチャート: 判断 290"/>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292" name="フローチャート: 判断 291"/>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293" name="フローチャート: 判断 292"/>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4" name="テキスト ボックス 2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64588</xdr:rowOff>
    </xdr:from>
    <xdr:to>
      <xdr:col>20</xdr:col>
      <xdr:colOff>38100</xdr:colOff>
      <xdr:row>104</xdr:row>
      <xdr:rowOff>166188</xdr:rowOff>
    </xdr:to>
    <xdr:sp macro="" textlink="">
      <xdr:nvSpPr>
        <xdr:cNvPr id="299" name="楕円 298"/>
        <xdr:cNvSpPr/>
      </xdr:nvSpPr>
      <xdr:spPr>
        <a:xfrm>
          <a:off x="3746500" y="1789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31931</xdr:rowOff>
    </xdr:from>
    <xdr:to>
      <xdr:col>15</xdr:col>
      <xdr:colOff>101600</xdr:colOff>
      <xdr:row>104</xdr:row>
      <xdr:rowOff>133531</xdr:rowOff>
    </xdr:to>
    <xdr:sp macro="" textlink="">
      <xdr:nvSpPr>
        <xdr:cNvPr id="300" name="楕円 299"/>
        <xdr:cNvSpPr/>
      </xdr:nvSpPr>
      <xdr:spPr>
        <a:xfrm>
          <a:off x="28575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82731</xdr:rowOff>
    </xdr:from>
    <xdr:to>
      <xdr:col>19</xdr:col>
      <xdr:colOff>177800</xdr:colOff>
      <xdr:row>104</xdr:row>
      <xdr:rowOff>115388</xdr:rowOff>
    </xdr:to>
    <xdr:cxnSp macro="">
      <xdr:nvCxnSpPr>
        <xdr:cNvPr id="301" name="直線コネクタ 300"/>
        <xdr:cNvCxnSpPr/>
      </xdr:nvCxnSpPr>
      <xdr:spPr>
        <a:xfrm>
          <a:off x="2908300" y="179135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302" name="楕円 301"/>
        <xdr:cNvSpPr/>
      </xdr:nvSpPr>
      <xdr:spPr>
        <a:xfrm>
          <a:off x="1968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59871</xdr:rowOff>
    </xdr:from>
    <xdr:to>
      <xdr:col>15</xdr:col>
      <xdr:colOff>50800</xdr:colOff>
      <xdr:row>104</xdr:row>
      <xdr:rowOff>82731</xdr:rowOff>
    </xdr:to>
    <xdr:cxnSp macro="">
      <xdr:nvCxnSpPr>
        <xdr:cNvPr id="303" name="直線コネクタ 302"/>
        <xdr:cNvCxnSpPr/>
      </xdr:nvCxnSpPr>
      <xdr:spPr>
        <a:xfrm>
          <a:off x="2019300" y="1789067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131536</xdr:rowOff>
    </xdr:from>
    <xdr:to>
      <xdr:col>6</xdr:col>
      <xdr:colOff>38100</xdr:colOff>
      <xdr:row>104</xdr:row>
      <xdr:rowOff>61686</xdr:rowOff>
    </xdr:to>
    <xdr:sp macro="" textlink="">
      <xdr:nvSpPr>
        <xdr:cNvPr id="304" name="楕円 303"/>
        <xdr:cNvSpPr/>
      </xdr:nvSpPr>
      <xdr:spPr>
        <a:xfrm>
          <a:off x="1079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10886</xdr:rowOff>
    </xdr:from>
    <xdr:to>
      <xdr:col>10</xdr:col>
      <xdr:colOff>114300</xdr:colOff>
      <xdr:row>104</xdr:row>
      <xdr:rowOff>59871</xdr:rowOff>
    </xdr:to>
    <xdr:cxnSp macro="">
      <xdr:nvCxnSpPr>
        <xdr:cNvPr id="305" name="直線コネクタ 304"/>
        <xdr:cNvCxnSpPr/>
      </xdr:nvCxnSpPr>
      <xdr:spPr>
        <a:xfrm>
          <a:off x="1130300" y="1784168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36484</xdr:rowOff>
    </xdr:from>
    <xdr:ext cx="405111" cy="259045"/>
    <xdr:sp macro="" textlink="">
      <xdr:nvSpPr>
        <xdr:cNvPr id="306" name="n_1aveValue【市民会館】&#10;有形固定資産減価償却率"/>
        <xdr:cNvSpPr txBox="1"/>
      </xdr:nvSpPr>
      <xdr:spPr>
        <a:xfrm>
          <a:off x="35820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34851</xdr:rowOff>
    </xdr:from>
    <xdr:ext cx="405111" cy="259045"/>
    <xdr:sp macro="" textlink="">
      <xdr:nvSpPr>
        <xdr:cNvPr id="307" name="n_2aveValue【市民会館】&#10;有形固定資産減価償却率"/>
        <xdr:cNvSpPr txBox="1"/>
      </xdr:nvSpPr>
      <xdr:spPr>
        <a:xfrm>
          <a:off x="2705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170378</xdr:rowOff>
    </xdr:from>
    <xdr:ext cx="405111" cy="259045"/>
    <xdr:sp macro="" textlink="">
      <xdr:nvSpPr>
        <xdr:cNvPr id="308" name="n_3aveValue【市民会館】&#10;有形固定資産減価償却率"/>
        <xdr:cNvSpPr txBox="1"/>
      </xdr:nvSpPr>
      <xdr:spPr>
        <a:xfrm>
          <a:off x="1816744" y="1800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147519</xdr:rowOff>
    </xdr:from>
    <xdr:ext cx="405111" cy="259045"/>
    <xdr:sp macro="" textlink="">
      <xdr:nvSpPr>
        <xdr:cNvPr id="309" name="n_4aveValue【市民会館】&#10;有形固定資産減価償却率"/>
        <xdr:cNvSpPr txBox="1"/>
      </xdr:nvSpPr>
      <xdr:spPr>
        <a:xfrm>
          <a:off x="927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11265</xdr:rowOff>
    </xdr:from>
    <xdr:ext cx="405111" cy="259045"/>
    <xdr:sp macro="" textlink="">
      <xdr:nvSpPr>
        <xdr:cNvPr id="310" name="n_1mainValue【市民会館】&#10;有形固定資産減価償却率"/>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150058</xdr:rowOff>
    </xdr:from>
    <xdr:ext cx="405111" cy="259045"/>
    <xdr:sp macro="" textlink="">
      <xdr:nvSpPr>
        <xdr:cNvPr id="311" name="n_2mainValue【市民会館】&#10;有形固定資産減価償却率"/>
        <xdr:cNvSpPr txBox="1"/>
      </xdr:nvSpPr>
      <xdr:spPr>
        <a:xfrm>
          <a:off x="2705744" y="1763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312" name="n_3mainValue【市民会館】&#10;有形固定資産減価償却率"/>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313" name="n_4mainValue【市民会館】&#10;有形固定資産減価償却率"/>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4" name="直線コネクタ 32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5" name="テキスト ボックス 32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6" name="直線コネクタ 32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7" name="テキスト ボックス 32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8" name="直線コネクタ 32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9" name="テキスト ボックス 32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0" name="直線コネクタ 32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1" name="テキスト ボックス 33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2" name="直線コネクタ 3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3" name="テキスト ボックス 3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335" name="直線コネクタ 334"/>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336" name="【市民会館】&#10;一人当たり面積最小値テキスト"/>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337" name="直線コネクタ 336"/>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338" name="【市民会館】&#10;一人当たり面積最大値テキスト"/>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339" name="直線コネクタ 338"/>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340" name="【市民会館】&#10;一人当たり面積平均値テキスト"/>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341" name="フローチャート: 判断 340"/>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342" name="フローチャート: 判断 341"/>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343" name="フローチャート: 判断 342"/>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344" name="フローチャート: 判断 343"/>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345" name="フローチャート: 判断 344"/>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6" name="テキスト ボックス 3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7" name="テキスト ボックス 3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8" name="テキスト ボックス 3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9" name="テキスト ボックス 3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0" name="テキスト ボックス 3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128270</xdr:rowOff>
    </xdr:from>
    <xdr:to>
      <xdr:col>50</xdr:col>
      <xdr:colOff>165100</xdr:colOff>
      <xdr:row>105</xdr:row>
      <xdr:rowOff>58420</xdr:rowOff>
    </xdr:to>
    <xdr:sp macro="" textlink="">
      <xdr:nvSpPr>
        <xdr:cNvPr id="351" name="楕円 350"/>
        <xdr:cNvSpPr/>
      </xdr:nvSpPr>
      <xdr:spPr>
        <a:xfrm>
          <a:off x="9588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52" name="楕円 351"/>
        <xdr:cNvSpPr/>
      </xdr:nvSpPr>
      <xdr:spPr>
        <a:xfrm>
          <a:off x="8699500" y="1798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7620</xdr:rowOff>
    </xdr:from>
    <xdr:to>
      <xdr:col>50</xdr:col>
      <xdr:colOff>114300</xdr:colOff>
      <xdr:row>105</xdr:row>
      <xdr:rowOff>35052</xdr:rowOff>
    </xdr:to>
    <xdr:cxnSp macro="">
      <xdr:nvCxnSpPr>
        <xdr:cNvPr id="353" name="直線コネクタ 352"/>
        <xdr:cNvCxnSpPr/>
      </xdr:nvCxnSpPr>
      <xdr:spPr>
        <a:xfrm flipV="1">
          <a:off x="8750300" y="1800987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135128</xdr:rowOff>
    </xdr:from>
    <xdr:to>
      <xdr:col>41</xdr:col>
      <xdr:colOff>101600</xdr:colOff>
      <xdr:row>105</xdr:row>
      <xdr:rowOff>65278</xdr:rowOff>
    </xdr:to>
    <xdr:sp macro="" textlink="">
      <xdr:nvSpPr>
        <xdr:cNvPr id="354" name="楕円 353"/>
        <xdr:cNvSpPr/>
      </xdr:nvSpPr>
      <xdr:spPr>
        <a:xfrm>
          <a:off x="7810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14478</xdr:rowOff>
    </xdr:from>
    <xdr:to>
      <xdr:col>45</xdr:col>
      <xdr:colOff>177800</xdr:colOff>
      <xdr:row>105</xdr:row>
      <xdr:rowOff>35052</xdr:rowOff>
    </xdr:to>
    <xdr:cxnSp macro="">
      <xdr:nvCxnSpPr>
        <xdr:cNvPr id="355" name="直線コネクタ 354"/>
        <xdr:cNvCxnSpPr/>
      </xdr:nvCxnSpPr>
      <xdr:spPr>
        <a:xfrm>
          <a:off x="7861300" y="1801672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141987</xdr:rowOff>
    </xdr:from>
    <xdr:to>
      <xdr:col>36</xdr:col>
      <xdr:colOff>165100</xdr:colOff>
      <xdr:row>105</xdr:row>
      <xdr:rowOff>72137</xdr:rowOff>
    </xdr:to>
    <xdr:sp macro="" textlink="">
      <xdr:nvSpPr>
        <xdr:cNvPr id="356" name="楕円 355"/>
        <xdr:cNvSpPr/>
      </xdr:nvSpPr>
      <xdr:spPr>
        <a:xfrm>
          <a:off x="6921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14478</xdr:rowOff>
    </xdr:from>
    <xdr:to>
      <xdr:col>41</xdr:col>
      <xdr:colOff>50800</xdr:colOff>
      <xdr:row>105</xdr:row>
      <xdr:rowOff>21337</xdr:rowOff>
    </xdr:to>
    <xdr:cxnSp macro="">
      <xdr:nvCxnSpPr>
        <xdr:cNvPr id="357" name="直線コネクタ 356"/>
        <xdr:cNvCxnSpPr/>
      </xdr:nvCxnSpPr>
      <xdr:spPr>
        <a:xfrm flipV="1">
          <a:off x="6972300" y="180167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154703</xdr:rowOff>
    </xdr:from>
    <xdr:ext cx="469744" cy="259045"/>
    <xdr:sp macro="" textlink="">
      <xdr:nvSpPr>
        <xdr:cNvPr id="358" name="n_1aveValue【市民会館】&#10;一人当たり面積"/>
        <xdr:cNvSpPr txBox="1"/>
      </xdr:nvSpPr>
      <xdr:spPr>
        <a:xfrm>
          <a:off x="93917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12971</xdr:rowOff>
    </xdr:from>
    <xdr:ext cx="469744" cy="259045"/>
    <xdr:sp macro="" textlink="">
      <xdr:nvSpPr>
        <xdr:cNvPr id="359" name="n_2aveValue【市民会館】&#10;一人当たり面積"/>
        <xdr:cNvSpPr txBox="1"/>
      </xdr:nvSpPr>
      <xdr:spPr>
        <a:xfrm>
          <a:off x="8515427" y="1818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170705</xdr:rowOff>
    </xdr:from>
    <xdr:ext cx="469744" cy="259045"/>
    <xdr:sp macro="" textlink="">
      <xdr:nvSpPr>
        <xdr:cNvPr id="360" name="n_3aveValue【市民会館】&#10;一人当たり面積"/>
        <xdr:cNvSpPr txBox="1"/>
      </xdr:nvSpPr>
      <xdr:spPr>
        <a:xfrm>
          <a:off x="76264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140988</xdr:rowOff>
    </xdr:from>
    <xdr:ext cx="469744" cy="259045"/>
    <xdr:sp macro="" textlink="">
      <xdr:nvSpPr>
        <xdr:cNvPr id="361" name="n_4aveValue【市民会館】&#10;一人当たり面積"/>
        <xdr:cNvSpPr txBox="1"/>
      </xdr:nvSpPr>
      <xdr:spPr>
        <a:xfrm>
          <a:off x="6737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74947</xdr:rowOff>
    </xdr:from>
    <xdr:ext cx="469744" cy="259045"/>
    <xdr:sp macro="" textlink="">
      <xdr:nvSpPr>
        <xdr:cNvPr id="362" name="n_1mainValue【市民会館】&#10;一人当たり面積"/>
        <xdr:cNvSpPr txBox="1"/>
      </xdr:nvSpPr>
      <xdr:spPr>
        <a:xfrm>
          <a:off x="93917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363" name="n_2mainValue【市民会館】&#10;一人当たり面積"/>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81805</xdr:rowOff>
    </xdr:from>
    <xdr:ext cx="469744" cy="259045"/>
    <xdr:sp macro="" textlink="">
      <xdr:nvSpPr>
        <xdr:cNvPr id="364" name="n_3mainValue【市民会館】&#10;一人当たり面積"/>
        <xdr:cNvSpPr txBox="1"/>
      </xdr:nvSpPr>
      <xdr:spPr>
        <a:xfrm>
          <a:off x="7626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88664</xdr:rowOff>
    </xdr:from>
    <xdr:ext cx="469744" cy="259045"/>
    <xdr:sp macro="" textlink="">
      <xdr:nvSpPr>
        <xdr:cNvPr id="365" name="n_4mainValue【市民会館】&#10;一人当たり面積"/>
        <xdr:cNvSpPr txBox="1"/>
      </xdr:nvSpPr>
      <xdr:spPr>
        <a:xfrm>
          <a:off x="6737427" y="1774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8" name="テキスト ボックス 37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8" name="テキスト ボックス 38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22860</xdr:rowOff>
    </xdr:from>
    <xdr:to>
      <xdr:col>85</xdr:col>
      <xdr:colOff>126364</xdr:colOff>
      <xdr:row>41</xdr:row>
      <xdr:rowOff>24765</xdr:rowOff>
    </xdr:to>
    <xdr:cxnSp macro="">
      <xdr:nvCxnSpPr>
        <xdr:cNvPr id="390" name="直線コネクタ 389"/>
        <xdr:cNvCxnSpPr/>
      </xdr:nvCxnSpPr>
      <xdr:spPr>
        <a:xfrm flipV="1">
          <a:off x="16318864" y="5852160"/>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28592</xdr:rowOff>
    </xdr:from>
    <xdr:ext cx="405111" cy="259045"/>
    <xdr:sp macro="" textlink="">
      <xdr:nvSpPr>
        <xdr:cNvPr id="391" name="【一般廃棄物処理施設】&#10;有形固定資産減価償却率最小値テキスト"/>
        <xdr:cNvSpPr txBox="1"/>
      </xdr:nvSpPr>
      <xdr:spPr>
        <a:xfrm>
          <a:off x="16357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24765</xdr:rowOff>
    </xdr:from>
    <xdr:to>
      <xdr:col>86</xdr:col>
      <xdr:colOff>25400</xdr:colOff>
      <xdr:row>41</xdr:row>
      <xdr:rowOff>24765</xdr:rowOff>
    </xdr:to>
    <xdr:cxnSp macro="">
      <xdr:nvCxnSpPr>
        <xdr:cNvPr id="392" name="直線コネクタ 391"/>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140987</xdr:rowOff>
    </xdr:from>
    <xdr:ext cx="405111" cy="259045"/>
    <xdr:sp macro="" textlink="">
      <xdr:nvSpPr>
        <xdr:cNvPr id="393" name="【一般廃棄物処理施設】&#10;有形固定資産減価償却率最大値テキスト"/>
        <xdr:cNvSpPr txBox="1"/>
      </xdr:nvSpPr>
      <xdr:spPr>
        <a:xfrm>
          <a:off x="16357600"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22860</xdr:rowOff>
    </xdr:from>
    <xdr:to>
      <xdr:col>86</xdr:col>
      <xdr:colOff>25400</xdr:colOff>
      <xdr:row>34</xdr:row>
      <xdr:rowOff>22860</xdr:rowOff>
    </xdr:to>
    <xdr:cxnSp macro="">
      <xdr:nvCxnSpPr>
        <xdr:cNvPr id="394" name="直線コネクタ 393"/>
        <xdr:cNvCxnSpPr/>
      </xdr:nvCxnSpPr>
      <xdr:spPr>
        <a:xfrm>
          <a:off x="16230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395" name="【一般廃棄物処理施設】&#10;有形固定資産減価償却率平均値テキスト"/>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396" name="フローチャート: 判断 395"/>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397" name="フローチャート: 判断 396"/>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398" name="フローチャート: 判断 397"/>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399" name="フローチャート: 判断 398"/>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00" name="フローチャート: 判断 399"/>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95885</xdr:rowOff>
    </xdr:from>
    <xdr:to>
      <xdr:col>81</xdr:col>
      <xdr:colOff>101600</xdr:colOff>
      <xdr:row>39</xdr:row>
      <xdr:rowOff>26035</xdr:rowOff>
    </xdr:to>
    <xdr:sp macro="" textlink="">
      <xdr:nvSpPr>
        <xdr:cNvPr id="406" name="楕円 405"/>
        <xdr:cNvSpPr/>
      </xdr:nvSpPr>
      <xdr:spPr>
        <a:xfrm>
          <a:off x="15430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114935</xdr:rowOff>
    </xdr:from>
    <xdr:to>
      <xdr:col>76</xdr:col>
      <xdr:colOff>165100</xdr:colOff>
      <xdr:row>39</xdr:row>
      <xdr:rowOff>45085</xdr:rowOff>
    </xdr:to>
    <xdr:sp macro="" textlink="">
      <xdr:nvSpPr>
        <xdr:cNvPr id="407" name="楕円 406"/>
        <xdr:cNvSpPr/>
      </xdr:nvSpPr>
      <xdr:spPr>
        <a:xfrm>
          <a:off x="14541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146685</xdr:rowOff>
    </xdr:from>
    <xdr:to>
      <xdr:col>81</xdr:col>
      <xdr:colOff>50800</xdr:colOff>
      <xdr:row>38</xdr:row>
      <xdr:rowOff>165735</xdr:rowOff>
    </xdr:to>
    <xdr:cxnSp macro="">
      <xdr:nvCxnSpPr>
        <xdr:cNvPr id="408" name="直線コネクタ 407"/>
        <xdr:cNvCxnSpPr/>
      </xdr:nvCxnSpPr>
      <xdr:spPr>
        <a:xfrm flipV="1">
          <a:off x="14592300" y="66617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147320</xdr:rowOff>
    </xdr:from>
    <xdr:to>
      <xdr:col>67</xdr:col>
      <xdr:colOff>101600</xdr:colOff>
      <xdr:row>38</xdr:row>
      <xdr:rowOff>77470</xdr:rowOff>
    </xdr:to>
    <xdr:sp macro="" textlink="">
      <xdr:nvSpPr>
        <xdr:cNvPr id="409" name="楕円 408"/>
        <xdr:cNvSpPr/>
      </xdr:nvSpPr>
      <xdr:spPr>
        <a:xfrm>
          <a:off x="12763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147337</xdr:rowOff>
    </xdr:from>
    <xdr:ext cx="405111" cy="259045"/>
    <xdr:sp macro="" textlink="">
      <xdr:nvSpPr>
        <xdr:cNvPr id="410" name="n_1aveValue【一般廃棄物処理施設】&#10;有形固定資産減価償却率"/>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411" name="n_2aveValue【一般廃棄物処理施設】&#10;有形固定資産減価償却率"/>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12" name="n_3aveValue【一般廃棄物処理施設】&#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13" name="n_4aveValue【一般廃棄物処理施設】&#10;有形固定資産減価償却率"/>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17162</xdr:rowOff>
    </xdr:from>
    <xdr:ext cx="405111" cy="259045"/>
    <xdr:sp macro="" textlink="">
      <xdr:nvSpPr>
        <xdr:cNvPr id="414" name="n_1mainValue【一般廃棄物処理施設】&#10;有形固定資産減価償却率"/>
        <xdr:cNvSpPr txBox="1"/>
      </xdr:nvSpPr>
      <xdr:spPr>
        <a:xfrm>
          <a:off x="15266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36212</xdr:rowOff>
    </xdr:from>
    <xdr:ext cx="405111" cy="259045"/>
    <xdr:sp macro="" textlink="">
      <xdr:nvSpPr>
        <xdr:cNvPr id="415" name="n_2mainValue【一般廃棄物処理施設】&#10;有形固定資産減価償却率"/>
        <xdr:cNvSpPr txBox="1"/>
      </xdr:nvSpPr>
      <xdr:spPr>
        <a:xfrm>
          <a:off x="14389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68597</xdr:rowOff>
    </xdr:from>
    <xdr:ext cx="405111" cy="259045"/>
    <xdr:sp macro="" textlink="">
      <xdr:nvSpPr>
        <xdr:cNvPr id="416" name="n_4mainValue【一般廃棄物処理施設】&#10;有形固定資産減価償却率"/>
        <xdr:cNvSpPr txBox="1"/>
      </xdr:nvSpPr>
      <xdr:spPr>
        <a:xfrm>
          <a:off x="12611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28" name="テキスト ボックス 427"/>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30" name="テキスト ボックス 429"/>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32" name="テキスト ボックス 431"/>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34" name="テキスト ボックス 433"/>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36" name="テキスト ボックス 435"/>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38" name="テキスト ボックス 437"/>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0" name="テキスト ボックス 43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52194</xdr:rowOff>
    </xdr:from>
    <xdr:to>
      <xdr:col>116</xdr:col>
      <xdr:colOff>62864</xdr:colOff>
      <xdr:row>42</xdr:row>
      <xdr:rowOff>84005</xdr:rowOff>
    </xdr:to>
    <xdr:cxnSp macro="">
      <xdr:nvCxnSpPr>
        <xdr:cNvPr id="442" name="直線コネクタ 441"/>
        <xdr:cNvCxnSpPr/>
      </xdr:nvCxnSpPr>
      <xdr:spPr>
        <a:xfrm flipV="1">
          <a:off x="22160864" y="5881494"/>
          <a:ext cx="0" cy="1403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87832</xdr:rowOff>
    </xdr:from>
    <xdr:ext cx="469744" cy="259045"/>
    <xdr:sp macro="" textlink="">
      <xdr:nvSpPr>
        <xdr:cNvPr id="443" name="【一般廃棄物処理施設】&#10;一人当たり有形固定資産（償却資産）額最小値テキスト"/>
        <xdr:cNvSpPr txBox="1"/>
      </xdr:nvSpPr>
      <xdr:spPr>
        <a:xfrm>
          <a:off x="22199600" y="7288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84005</xdr:rowOff>
    </xdr:from>
    <xdr:to>
      <xdr:col>116</xdr:col>
      <xdr:colOff>152400</xdr:colOff>
      <xdr:row>42</xdr:row>
      <xdr:rowOff>84005</xdr:rowOff>
    </xdr:to>
    <xdr:cxnSp macro="">
      <xdr:nvCxnSpPr>
        <xdr:cNvPr id="444" name="直線コネクタ 443"/>
        <xdr:cNvCxnSpPr/>
      </xdr:nvCxnSpPr>
      <xdr:spPr>
        <a:xfrm>
          <a:off x="22072600" y="72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170321</xdr:rowOff>
    </xdr:from>
    <xdr:ext cx="599010" cy="259045"/>
    <xdr:sp macro="" textlink="">
      <xdr:nvSpPr>
        <xdr:cNvPr id="445" name="【一般廃棄物処理施設】&#10;一人当たり有形固定資産（償却資産）額最大値テキスト"/>
        <xdr:cNvSpPr txBox="1"/>
      </xdr:nvSpPr>
      <xdr:spPr>
        <a:xfrm>
          <a:off x="22199600" y="565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52194</xdr:rowOff>
    </xdr:from>
    <xdr:to>
      <xdr:col>116</xdr:col>
      <xdr:colOff>152400</xdr:colOff>
      <xdr:row>34</xdr:row>
      <xdr:rowOff>52194</xdr:rowOff>
    </xdr:to>
    <xdr:cxnSp macro="">
      <xdr:nvCxnSpPr>
        <xdr:cNvPr id="446" name="直線コネクタ 445"/>
        <xdr:cNvCxnSpPr/>
      </xdr:nvCxnSpPr>
      <xdr:spPr>
        <a:xfrm>
          <a:off x="22072600" y="588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126899</xdr:rowOff>
    </xdr:from>
    <xdr:ext cx="599010" cy="259045"/>
    <xdr:sp macro="" textlink="">
      <xdr:nvSpPr>
        <xdr:cNvPr id="447" name="【一般廃棄物処理施設】&#10;一人当たり有形固定資産（償却資産）額平均値テキスト"/>
        <xdr:cNvSpPr txBox="1"/>
      </xdr:nvSpPr>
      <xdr:spPr>
        <a:xfrm>
          <a:off x="22199600" y="68134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148472</xdr:rowOff>
    </xdr:from>
    <xdr:to>
      <xdr:col>116</xdr:col>
      <xdr:colOff>114300</xdr:colOff>
      <xdr:row>40</xdr:row>
      <xdr:rowOff>78622</xdr:rowOff>
    </xdr:to>
    <xdr:sp macro="" textlink="">
      <xdr:nvSpPr>
        <xdr:cNvPr id="448" name="フローチャート: 判断 447"/>
        <xdr:cNvSpPr/>
      </xdr:nvSpPr>
      <xdr:spPr>
        <a:xfrm>
          <a:off x="22110700" y="683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10564</xdr:rowOff>
    </xdr:from>
    <xdr:to>
      <xdr:col>112</xdr:col>
      <xdr:colOff>38100</xdr:colOff>
      <xdr:row>40</xdr:row>
      <xdr:rowOff>112164</xdr:rowOff>
    </xdr:to>
    <xdr:sp macro="" textlink="">
      <xdr:nvSpPr>
        <xdr:cNvPr id="449" name="フローチャート: 判断 448"/>
        <xdr:cNvSpPr/>
      </xdr:nvSpPr>
      <xdr:spPr>
        <a:xfrm>
          <a:off x="21272500" y="68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17256</xdr:rowOff>
    </xdr:from>
    <xdr:to>
      <xdr:col>107</xdr:col>
      <xdr:colOff>101600</xdr:colOff>
      <xdr:row>40</xdr:row>
      <xdr:rowOff>118856</xdr:rowOff>
    </xdr:to>
    <xdr:sp macro="" textlink="">
      <xdr:nvSpPr>
        <xdr:cNvPr id="450" name="フローチャート: 判断 449"/>
        <xdr:cNvSpPr/>
      </xdr:nvSpPr>
      <xdr:spPr>
        <a:xfrm>
          <a:off x="20383500" y="687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142365</xdr:rowOff>
    </xdr:from>
    <xdr:to>
      <xdr:col>102</xdr:col>
      <xdr:colOff>165100</xdr:colOff>
      <xdr:row>40</xdr:row>
      <xdr:rowOff>72515</xdr:rowOff>
    </xdr:to>
    <xdr:sp macro="" textlink="">
      <xdr:nvSpPr>
        <xdr:cNvPr id="451" name="フローチャート: 判断 450"/>
        <xdr:cNvSpPr/>
      </xdr:nvSpPr>
      <xdr:spPr>
        <a:xfrm>
          <a:off x="19494500" y="682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125063</xdr:rowOff>
    </xdr:from>
    <xdr:to>
      <xdr:col>98</xdr:col>
      <xdr:colOff>38100</xdr:colOff>
      <xdr:row>40</xdr:row>
      <xdr:rowOff>55213</xdr:rowOff>
    </xdr:to>
    <xdr:sp macro="" textlink="">
      <xdr:nvSpPr>
        <xdr:cNvPr id="452" name="フローチャート: 判断 451"/>
        <xdr:cNvSpPr/>
      </xdr:nvSpPr>
      <xdr:spPr>
        <a:xfrm>
          <a:off x="18605500" y="681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86838</xdr:rowOff>
    </xdr:from>
    <xdr:to>
      <xdr:col>112</xdr:col>
      <xdr:colOff>38100</xdr:colOff>
      <xdr:row>41</xdr:row>
      <xdr:rowOff>16988</xdr:rowOff>
    </xdr:to>
    <xdr:sp macro="" textlink="">
      <xdr:nvSpPr>
        <xdr:cNvPr id="458" name="楕円 457"/>
        <xdr:cNvSpPr/>
      </xdr:nvSpPr>
      <xdr:spPr>
        <a:xfrm>
          <a:off x="21272500" y="69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158403</xdr:rowOff>
    </xdr:from>
    <xdr:to>
      <xdr:col>107</xdr:col>
      <xdr:colOff>101600</xdr:colOff>
      <xdr:row>41</xdr:row>
      <xdr:rowOff>88553</xdr:rowOff>
    </xdr:to>
    <xdr:sp macro="" textlink="">
      <xdr:nvSpPr>
        <xdr:cNvPr id="459" name="楕円 458"/>
        <xdr:cNvSpPr/>
      </xdr:nvSpPr>
      <xdr:spPr>
        <a:xfrm>
          <a:off x="20383500" y="7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137638</xdr:rowOff>
    </xdr:from>
    <xdr:to>
      <xdr:col>111</xdr:col>
      <xdr:colOff>177800</xdr:colOff>
      <xdr:row>41</xdr:row>
      <xdr:rowOff>37753</xdr:rowOff>
    </xdr:to>
    <xdr:cxnSp macro="">
      <xdr:nvCxnSpPr>
        <xdr:cNvPr id="460" name="直線コネクタ 459"/>
        <xdr:cNvCxnSpPr/>
      </xdr:nvCxnSpPr>
      <xdr:spPr>
        <a:xfrm flipV="1">
          <a:off x="20434300" y="6995638"/>
          <a:ext cx="889000" cy="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130014</xdr:rowOff>
    </xdr:from>
    <xdr:to>
      <xdr:col>98</xdr:col>
      <xdr:colOff>38100</xdr:colOff>
      <xdr:row>41</xdr:row>
      <xdr:rowOff>60164</xdr:rowOff>
    </xdr:to>
    <xdr:sp macro="" textlink="">
      <xdr:nvSpPr>
        <xdr:cNvPr id="461" name="楕円 460"/>
        <xdr:cNvSpPr/>
      </xdr:nvSpPr>
      <xdr:spPr>
        <a:xfrm>
          <a:off x="18605500" y="698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128691</xdr:rowOff>
    </xdr:from>
    <xdr:ext cx="599010" cy="259045"/>
    <xdr:sp macro="" textlink="">
      <xdr:nvSpPr>
        <xdr:cNvPr id="462" name="n_1aveValue【一般廃棄物処理施設】&#10;一人当たり有形固定資産（償却資産）額"/>
        <xdr:cNvSpPr txBox="1"/>
      </xdr:nvSpPr>
      <xdr:spPr>
        <a:xfrm>
          <a:off x="21011095" y="6643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135383</xdr:rowOff>
    </xdr:from>
    <xdr:ext cx="599010" cy="259045"/>
    <xdr:sp macro="" textlink="">
      <xdr:nvSpPr>
        <xdr:cNvPr id="463" name="n_2aveValue【一般廃棄物処理施設】&#10;一人当たり有形固定資産（償却資産）額"/>
        <xdr:cNvSpPr txBox="1"/>
      </xdr:nvSpPr>
      <xdr:spPr>
        <a:xfrm>
          <a:off x="20134795" y="665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89042</xdr:rowOff>
    </xdr:from>
    <xdr:ext cx="599010" cy="259045"/>
    <xdr:sp macro="" textlink="">
      <xdr:nvSpPr>
        <xdr:cNvPr id="464" name="n_3aveValue【一般廃棄物処理施設】&#10;一人当たり有形固定資産（償却資産）額"/>
        <xdr:cNvSpPr txBox="1"/>
      </xdr:nvSpPr>
      <xdr:spPr>
        <a:xfrm>
          <a:off x="19245795" y="660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71740</xdr:rowOff>
    </xdr:from>
    <xdr:ext cx="599010" cy="259045"/>
    <xdr:sp macro="" textlink="">
      <xdr:nvSpPr>
        <xdr:cNvPr id="465" name="n_4aveValue【一般廃棄物処理施設】&#10;一人当たり有形固定資産（償却資産）額"/>
        <xdr:cNvSpPr txBox="1"/>
      </xdr:nvSpPr>
      <xdr:spPr>
        <a:xfrm>
          <a:off x="18356795" y="658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8115</xdr:rowOff>
    </xdr:from>
    <xdr:ext cx="534377" cy="259045"/>
    <xdr:sp macro="" textlink="">
      <xdr:nvSpPr>
        <xdr:cNvPr id="466" name="n_1mainValue【一般廃棄物処理施設】&#10;一人当たり有形固定資産（償却資産）額"/>
        <xdr:cNvSpPr txBox="1"/>
      </xdr:nvSpPr>
      <xdr:spPr>
        <a:xfrm>
          <a:off x="21043411" y="70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79680</xdr:rowOff>
    </xdr:from>
    <xdr:ext cx="534377" cy="259045"/>
    <xdr:sp macro="" textlink="">
      <xdr:nvSpPr>
        <xdr:cNvPr id="467" name="n_2mainValue【一般廃棄物処理施設】&#10;一人当たり有形固定資産（償却資産）額"/>
        <xdr:cNvSpPr txBox="1"/>
      </xdr:nvSpPr>
      <xdr:spPr>
        <a:xfrm>
          <a:off x="20167111" y="710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51291</xdr:rowOff>
    </xdr:from>
    <xdr:ext cx="534377" cy="259045"/>
    <xdr:sp macro="" textlink="">
      <xdr:nvSpPr>
        <xdr:cNvPr id="468" name="n_4mainValue【一般廃棄物処理施設】&#10;一人当たり有形固定資産（償却資産）額"/>
        <xdr:cNvSpPr txBox="1"/>
      </xdr:nvSpPr>
      <xdr:spPr>
        <a:xfrm>
          <a:off x="18389111" y="708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3" name="テキスト ボックス 4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5" name="テキスト ボックス 49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6" name="直線コネクタ 4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97" name="テキスト ボックス 49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98" name="直線コネクタ 4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99" name="テキスト ボックス 4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0" name="直線コネクタ 4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1" name="テキスト ボックス 5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2" name="直線コネクタ 5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3" name="テキスト ボックス 5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4" name="直線コネクタ 5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05" name="テキスト ボックス 5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07" name="テキスト ボックス 50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509" name="直線コネクタ 508"/>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10"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11" name="直線コネクタ 51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12"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13" name="直線コネクタ 512"/>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514" name="【消防施設】&#10;有形固定資産減価償却率平均値テキスト"/>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15" name="フローチャート: 判断 514"/>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516" name="フローチャート: 判断 515"/>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17" name="フローチャート: 判断 516"/>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518" name="フローチャート: 判断 517"/>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519" name="フローチャート: 判断 518"/>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0" name="テキスト ボックス 5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1" name="テキスト ボックス 5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2" name="テキスト ボックス 5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3" name="テキスト ボックス 5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4" name="テキスト ボックス 5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101600</xdr:rowOff>
    </xdr:from>
    <xdr:to>
      <xdr:col>81</xdr:col>
      <xdr:colOff>101600</xdr:colOff>
      <xdr:row>79</xdr:row>
      <xdr:rowOff>31750</xdr:rowOff>
    </xdr:to>
    <xdr:sp macro="" textlink="">
      <xdr:nvSpPr>
        <xdr:cNvPr id="525" name="楕円 524"/>
        <xdr:cNvSpPr/>
      </xdr:nvSpPr>
      <xdr:spPr>
        <a:xfrm>
          <a:off x="15430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55880</xdr:rowOff>
    </xdr:from>
    <xdr:to>
      <xdr:col>76</xdr:col>
      <xdr:colOff>165100</xdr:colOff>
      <xdr:row>78</xdr:row>
      <xdr:rowOff>157480</xdr:rowOff>
    </xdr:to>
    <xdr:sp macro="" textlink="">
      <xdr:nvSpPr>
        <xdr:cNvPr id="526" name="楕円 525"/>
        <xdr:cNvSpPr/>
      </xdr:nvSpPr>
      <xdr:spPr>
        <a:xfrm>
          <a:off x="14541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106680</xdr:rowOff>
    </xdr:from>
    <xdr:to>
      <xdr:col>81</xdr:col>
      <xdr:colOff>50800</xdr:colOff>
      <xdr:row>78</xdr:row>
      <xdr:rowOff>152400</xdr:rowOff>
    </xdr:to>
    <xdr:cxnSp macro="">
      <xdr:nvCxnSpPr>
        <xdr:cNvPr id="527" name="直線コネクタ 526"/>
        <xdr:cNvCxnSpPr/>
      </xdr:nvCxnSpPr>
      <xdr:spPr>
        <a:xfrm>
          <a:off x="14592300" y="13479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63500</xdr:rowOff>
    </xdr:from>
    <xdr:to>
      <xdr:col>67</xdr:col>
      <xdr:colOff>101600</xdr:colOff>
      <xdr:row>81</xdr:row>
      <xdr:rowOff>165100</xdr:rowOff>
    </xdr:to>
    <xdr:sp macro="" textlink="">
      <xdr:nvSpPr>
        <xdr:cNvPr id="528" name="楕円 527"/>
        <xdr:cNvSpPr/>
      </xdr:nvSpPr>
      <xdr:spPr>
        <a:xfrm>
          <a:off x="12763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120032</xdr:rowOff>
    </xdr:from>
    <xdr:ext cx="405111" cy="259045"/>
    <xdr:sp macro="" textlink="">
      <xdr:nvSpPr>
        <xdr:cNvPr id="529" name="n_1aveValue【消防施設】&#10;有形固定資産減価償却率"/>
        <xdr:cNvSpPr txBox="1"/>
      </xdr:nvSpPr>
      <xdr:spPr>
        <a:xfrm>
          <a:off x="152660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530" name="n_2aveValue【消防施設】&#10;有形固定資産減価償却率"/>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531" name="n_3aveValue【消防施設】&#10;有形固定資産減価償却率"/>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532" name="n_4aveValue【消防施設】&#10;有形固定資産減価償却率"/>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48277</xdr:rowOff>
    </xdr:from>
    <xdr:ext cx="405111" cy="259045"/>
    <xdr:sp macro="" textlink="">
      <xdr:nvSpPr>
        <xdr:cNvPr id="533" name="n_1mainValue【消防施設】&#10;有形固定資産減価償却率"/>
        <xdr:cNvSpPr txBox="1"/>
      </xdr:nvSpPr>
      <xdr:spPr>
        <a:xfrm>
          <a:off x="15266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2557</xdr:rowOff>
    </xdr:from>
    <xdr:ext cx="405111" cy="259045"/>
    <xdr:sp macro="" textlink="">
      <xdr:nvSpPr>
        <xdr:cNvPr id="534" name="n_2mainValue【消防施設】&#10;有形固定資産減価償却率"/>
        <xdr:cNvSpPr txBox="1"/>
      </xdr:nvSpPr>
      <xdr:spPr>
        <a:xfrm>
          <a:off x="14389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535" name="n_4mainValue【消防施設】&#10;有形固定資産減価償却率"/>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4" name="テキスト ボックス 5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5" name="直線コネクタ 5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46" name="直線コネクタ 54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47" name="テキスト ボックス 54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48" name="直線コネクタ 54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49" name="テキスト ボックス 54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0" name="直線コネクタ 54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1" name="テキスト ボックス 55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2" name="直線コネクタ 55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3" name="テキスト ボックス 55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54" name="直線コネクタ 55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55" name="テキスト ボックス 55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56" name="直線コネクタ 55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57" name="テキスト ボックス 55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561" name="直線コネクタ 560"/>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562" name="【消防施設】&#10;一人当たり面積最小値テキスト"/>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563" name="直線コネクタ 562"/>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564" name="【消防施設】&#10;一人当たり面積最大値テキスト"/>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565" name="直線コネクタ 564"/>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93090</xdr:rowOff>
    </xdr:from>
    <xdr:ext cx="469744" cy="259045"/>
    <xdr:sp macro="" textlink="">
      <xdr:nvSpPr>
        <xdr:cNvPr id="566" name="【消防施設】&#10;一人当たり面積平均値テキスト"/>
        <xdr:cNvSpPr txBox="1"/>
      </xdr:nvSpPr>
      <xdr:spPr>
        <a:xfrm>
          <a:off x="22199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567" name="フローチャート: 判断 566"/>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568" name="フローチャート: 判断 567"/>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569" name="フローチャート: 判断 568"/>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570" name="フローチャート: 判断 569"/>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571" name="フローチャート: 判断 570"/>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2" name="テキスト ボックス 5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3" name="テキスト ボックス 5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4" name="テキスト ボックス 5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5" name="テキスト ボックス 5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6" name="テキスト ボックス 5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85271</xdr:rowOff>
    </xdr:from>
    <xdr:to>
      <xdr:col>112</xdr:col>
      <xdr:colOff>38100</xdr:colOff>
      <xdr:row>87</xdr:row>
      <xdr:rowOff>15421</xdr:rowOff>
    </xdr:to>
    <xdr:sp macro="" textlink="">
      <xdr:nvSpPr>
        <xdr:cNvPr id="577" name="楕円 576"/>
        <xdr:cNvSpPr/>
      </xdr:nvSpPr>
      <xdr:spPr>
        <a:xfrm>
          <a:off x="21272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85271</xdr:rowOff>
    </xdr:from>
    <xdr:to>
      <xdr:col>107</xdr:col>
      <xdr:colOff>101600</xdr:colOff>
      <xdr:row>87</xdr:row>
      <xdr:rowOff>15421</xdr:rowOff>
    </xdr:to>
    <xdr:sp macro="" textlink="">
      <xdr:nvSpPr>
        <xdr:cNvPr id="578" name="楕円 577"/>
        <xdr:cNvSpPr/>
      </xdr:nvSpPr>
      <xdr:spPr>
        <a:xfrm>
          <a:off x="203835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136071</xdr:rowOff>
    </xdr:from>
    <xdr:to>
      <xdr:col>111</xdr:col>
      <xdr:colOff>177800</xdr:colOff>
      <xdr:row>86</xdr:row>
      <xdr:rowOff>136071</xdr:rowOff>
    </xdr:to>
    <xdr:cxnSp macro="">
      <xdr:nvCxnSpPr>
        <xdr:cNvPr id="579" name="直線コネクタ 578"/>
        <xdr:cNvCxnSpPr/>
      </xdr:nvCxnSpPr>
      <xdr:spPr>
        <a:xfrm>
          <a:off x="204343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580" name="楕円 579"/>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131553</xdr:rowOff>
    </xdr:from>
    <xdr:ext cx="469744" cy="259045"/>
    <xdr:sp macro="" textlink="">
      <xdr:nvSpPr>
        <xdr:cNvPr id="581" name="n_1aveValue【消防施設】&#10;一人当たり面積"/>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582" name="n_2aveValue【消防施設】&#10;一人当たり面積"/>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583" name="n_3aveValue【消防施設】&#10;一人当たり面積"/>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168201</xdr:rowOff>
    </xdr:from>
    <xdr:ext cx="469744" cy="259045"/>
    <xdr:sp macro="" textlink="">
      <xdr:nvSpPr>
        <xdr:cNvPr id="584" name="n_4aveValue【消防施設】&#10;一人当たり面積"/>
        <xdr:cNvSpPr txBox="1"/>
      </xdr:nvSpPr>
      <xdr:spPr>
        <a:xfrm>
          <a:off x="18421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6548</xdr:rowOff>
    </xdr:from>
    <xdr:ext cx="469744" cy="259045"/>
    <xdr:sp macro="" textlink="">
      <xdr:nvSpPr>
        <xdr:cNvPr id="585" name="n_1mainValue【消防施設】&#10;一人当たり面積"/>
        <xdr:cNvSpPr txBox="1"/>
      </xdr:nvSpPr>
      <xdr:spPr>
        <a:xfrm>
          <a:off x="210757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6548</xdr:rowOff>
    </xdr:from>
    <xdr:ext cx="469744" cy="259045"/>
    <xdr:sp macro="" textlink="">
      <xdr:nvSpPr>
        <xdr:cNvPr id="586" name="n_2mainValue【消防施設】&#10;一人当たり面積"/>
        <xdr:cNvSpPr txBox="1"/>
      </xdr:nvSpPr>
      <xdr:spPr>
        <a:xfrm>
          <a:off x="20199427" y="1492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587" name="n_4mainValue【消防施設】&#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8" name="テキスト ボックス 59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9" name="直線コネクタ 59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0" name="テキスト ボックス 59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1" name="直線コネクタ 60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2" name="テキスト ボックス 60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3" name="直線コネクタ 60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4" name="テキスト ボックス 60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5" name="直線コネクタ 60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6" name="テキスト ボックス 60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7" name="直線コネクタ 60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8" name="テキスト ボックス 60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9" name="直線コネクタ 60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0" name="テキスト ボックス 60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613" name="直線コネクタ 612"/>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14" name="【庁舎】&#10;有形固定資産減価償却率最小値テキスト"/>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15" name="直線コネクタ 614"/>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616" name="【庁舎】&#10;有形固定資産減価償却率最大値テキスト"/>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617" name="直線コネクタ 616"/>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618" name="【庁舎】&#10;有形固定資産減価償却率平均値テキスト"/>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619" name="フローチャート: 判断 618"/>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20" name="フローチャート: 判断 619"/>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21" name="フローチャート: 判断 620"/>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22" name="フローチャート: 判断 621"/>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23" name="フローチャート: 判断 622"/>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136434</xdr:rowOff>
    </xdr:from>
    <xdr:to>
      <xdr:col>81</xdr:col>
      <xdr:colOff>101600</xdr:colOff>
      <xdr:row>109</xdr:row>
      <xdr:rowOff>66584</xdr:rowOff>
    </xdr:to>
    <xdr:sp macro="" textlink="">
      <xdr:nvSpPr>
        <xdr:cNvPr id="629" name="楕円 628"/>
        <xdr:cNvSpPr/>
      </xdr:nvSpPr>
      <xdr:spPr>
        <a:xfrm>
          <a:off x="15430500" y="186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152763</xdr:rowOff>
    </xdr:from>
    <xdr:to>
      <xdr:col>76</xdr:col>
      <xdr:colOff>165100</xdr:colOff>
      <xdr:row>109</xdr:row>
      <xdr:rowOff>82913</xdr:rowOff>
    </xdr:to>
    <xdr:sp macro="" textlink="">
      <xdr:nvSpPr>
        <xdr:cNvPr id="630" name="楕円 629"/>
        <xdr:cNvSpPr/>
      </xdr:nvSpPr>
      <xdr:spPr>
        <a:xfrm>
          <a:off x="14541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15784</xdr:rowOff>
    </xdr:from>
    <xdr:to>
      <xdr:col>81</xdr:col>
      <xdr:colOff>50800</xdr:colOff>
      <xdr:row>109</xdr:row>
      <xdr:rowOff>32113</xdr:rowOff>
    </xdr:to>
    <xdr:cxnSp macro="">
      <xdr:nvCxnSpPr>
        <xdr:cNvPr id="631" name="直線コネクタ 630"/>
        <xdr:cNvCxnSpPr/>
      </xdr:nvCxnSpPr>
      <xdr:spPr>
        <a:xfrm flipV="1">
          <a:off x="14592300" y="187038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152763</xdr:rowOff>
    </xdr:from>
    <xdr:to>
      <xdr:col>72</xdr:col>
      <xdr:colOff>38100</xdr:colOff>
      <xdr:row>109</xdr:row>
      <xdr:rowOff>82913</xdr:rowOff>
    </xdr:to>
    <xdr:sp macro="" textlink="">
      <xdr:nvSpPr>
        <xdr:cNvPr id="632" name="楕円 631"/>
        <xdr:cNvSpPr/>
      </xdr:nvSpPr>
      <xdr:spPr>
        <a:xfrm>
          <a:off x="13652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32113</xdr:rowOff>
    </xdr:from>
    <xdr:to>
      <xdr:col>76</xdr:col>
      <xdr:colOff>114300</xdr:colOff>
      <xdr:row>109</xdr:row>
      <xdr:rowOff>32113</xdr:rowOff>
    </xdr:to>
    <xdr:cxnSp macro="">
      <xdr:nvCxnSpPr>
        <xdr:cNvPr id="633" name="直線コネクタ 632"/>
        <xdr:cNvCxnSpPr/>
      </xdr:nvCxnSpPr>
      <xdr:spPr>
        <a:xfrm>
          <a:off x="13703300" y="18720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152763</xdr:rowOff>
    </xdr:from>
    <xdr:to>
      <xdr:col>67</xdr:col>
      <xdr:colOff>101600</xdr:colOff>
      <xdr:row>109</xdr:row>
      <xdr:rowOff>82913</xdr:rowOff>
    </xdr:to>
    <xdr:sp macro="" textlink="">
      <xdr:nvSpPr>
        <xdr:cNvPr id="634" name="楕円 633"/>
        <xdr:cNvSpPr/>
      </xdr:nvSpPr>
      <xdr:spPr>
        <a:xfrm>
          <a:off x="12763500" y="18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32113</xdr:rowOff>
    </xdr:from>
    <xdr:to>
      <xdr:col>71</xdr:col>
      <xdr:colOff>177800</xdr:colOff>
      <xdr:row>109</xdr:row>
      <xdr:rowOff>32113</xdr:rowOff>
    </xdr:to>
    <xdr:cxnSp macro="">
      <xdr:nvCxnSpPr>
        <xdr:cNvPr id="635" name="直線コネクタ 634"/>
        <xdr:cNvCxnSpPr/>
      </xdr:nvCxnSpPr>
      <xdr:spPr>
        <a:xfrm>
          <a:off x="12814300" y="18720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636" name="n_1aveValue【庁舎】&#10;有形固定資産減価償却率"/>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637"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38" name="n_3aveValue【庁舎】&#10;有形固定資産減価償却率"/>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639" name="n_4aveValue【庁舎】&#10;有形固定資産減価償却率"/>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57711</xdr:rowOff>
    </xdr:from>
    <xdr:ext cx="405111" cy="259045"/>
    <xdr:sp macro="" textlink="">
      <xdr:nvSpPr>
        <xdr:cNvPr id="640" name="n_1mainValue【庁舎】&#10;有形固定資産減価償却率"/>
        <xdr:cNvSpPr txBox="1"/>
      </xdr:nvSpPr>
      <xdr:spPr>
        <a:xfrm>
          <a:off x="15266044" y="187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74040</xdr:rowOff>
    </xdr:from>
    <xdr:ext cx="405111" cy="259045"/>
    <xdr:sp macro="" textlink="">
      <xdr:nvSpPr>
        <xdr:cNvPr id="641" name="n_2mainValue【庁舎】&#10;有形固定資産減価償却率"/>
        <xdr:cNvSpPr txBox="1"/>
      </xdr:nvSpPr>
      <xdr:spPr>
        <a:xfrm>
          <a:off x="143897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74040</xdr:rowOff>
    </xdr:from>
    <xdr:ext cx="405111" cy="259045"/>
    <xdr:sp macro="" textlink="">
      <xdr:nvSpPr>
        <xdr:cNvPr id="642" name="n_3mainValue【庁舎】&#10;有形固定資産減価償却率"/>
        <xdr:cNvSpPr txBox="1"/>
      </xdr:nvSpPr>
      <xdr:spPr>
        <a:xfrm>
          <a:off x="135007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74040</xdr:rowOff>
    </xdr:from>
    <xdr:ext cx="405111" cy="259045"/>
    <xdr:sp macro="" textlink="">
      <xdr:nvSpPr>
        <xdr:cNvPr id="643" name="n_4mainValue【庁舎】&#10;有形固定資産減価償却率"/>
        <xdr:cNvSpPr txBox="1"/>
      </xdr:nvSpPr>
      <xdr:spPr>
        <a:xfrm>
          <a:off x="12611744" y="187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54" name="テキスト ボックス 65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0" name="テキスト ボックス 65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2" name="テキスト ボックス 66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4" name="テキスト ボックス 66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668" name="直線コネクタ 667"/>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669" name="【庁舎】&#10;一人当たり面積最小値テキスト"/>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670" name="直線コネクタ 669"/>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671" name="【庁舎】&#10;一人当たり面積最大値テキスト"/>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672" name="直線コネクタ 671"/>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673" name="【庁舎】&#10;一人当たり面積平均値テキスト"/>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674" name="フローチャート: 判断 673"/>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675" name="フローチャート: 判断 674"/>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676" name="フローチャート: 判断 675"/>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677" name="フローチャート: 判断 676"/>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678" name="フローチャート: 判断 677"/>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9" name="テキスト ボックス 67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0" name="テキスト ボックス 67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1" name="テキスト ボックス 68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2" name="テキスト ボックス 68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3" name="テキスト ボックス 68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166370</xdr:rowOff>
    </xdr:from>
    <xdr:to>
      <xdr:col>112</xdr:col>
      <xdr:colOff>38100</xdr:colOff>
      <xdr:row>109</xdr:row>
      <xdr:rowOff>96520</xdr:rowOff>
    </xdr:to>
    <xdr:sp macro="" textlink="">
      <xdr:nvSpPr>
        <xdr:cNvPr id="684" name="楕円 683"/>
        <xdr:cNvSpPr/>
      </xdr:nvSpPr>
      <xdr:spPr>
        <a:xfrm>
          <a:off x="21272500" y="186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168275</xdr:rowOff>
    </xdr:from>
    <xdr:to>
      <xdr:col>107</xdr:col>
      <xdr:colOff>101600</xdr:colOff>
      <xdr:row>109</xdr:row>
      <xdr:rowOff>98425</xdr:rowOff>
    </xdr:to>
    <xdr:sp macro="" textlink="">
      <xdr:nvSpPr>
        <xdr:cNvPr id="685" name="楕円 684"/>
        <xdr:cNvSpPr/>
      </xdr:nvSpPr>
      <xdr:spPr>
        <a:xfrm>
          <a:off x="20383500" y="186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45720</xdr:rowOff>
    </xdr:from>
    <xdr:to>
      <xdr:col>111</xdr:col>
      <xdr:colOff>177800</xdr:colOff>
      <xdr:row>109</xdr:row>
      <xdr:rowOff>47625</xdr:rowOff>
    </xdr:to>
    <xdr:cxnSp macro="">
      <xdr:nvCxnSpPr>
        <xdr:cNvPr id="686" name="直線コネクタ 685"/>
        <xdr:cNvCxnSpPr/>
      </xdr:nvCxnSpPr>
      <xdr:spPr>
        <a:xfrm flipV="1">
          <a:off x="20434300" y="187337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109</xdr:row>
      <xdr:rowOff>636</xdr:rowOff>
    </xdr:from>
    <xdr:to>
      <xdr:col>102</xdr:col>
      <xdr:colOff>165100</xdr:colOff>
      <xdr:row>109</xdr:row>
      <xdr:rowOff>102236</xdr:rowOff>
    </xdr:to>
    <xdr:sp macro="" textlink="">
      <xdr:nvSpPr>
        <xdr:cNvPr id="687" name="楕円 686"/>
        <xdr:cNvSpPr/>
      </xdr:nvSpPr>
      <xdr:spPr>
        <a:xfrm>
          <a:off x="19494500" y="186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47625</xdr:rowOff>
    </xdr:from>
    <xdr:to>
      <xdr:col>107</xdr:col>
      <xdr:colOff>50800</xdr:colOff>
      <xdr:row>109</xdr:row>
      <xdr:rowOff>51436</xdr:rowOff>
    </xdr:to>
    <xdr:cxnSp macro="">
      <xdr:nvCxnSpPr>
        <xdr:cNvPr id="688" name="直線コネクタ 687"/>
        <xdr:cNvCxnSpPr/>
      </xdr:nvCxnSpPr>
      <xdr:spPr>
        <a:xfrm flipV="1">
          <a:off x="19545300" y="187356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109</xdr:row>
      <xdr:rowOff>4445</xdr:rowOff>
    </xdr:from>
    <xdr:to>
      <xdr:col>98</xdr:col>
      <xdr:colOff>38100</xdr:colOff>
      <xdr:row>109</xdr:row>
      <xdr:rowOff>106045</xdr:rowOff>
    </xdr:to>
    <xdr:sp macro="" textlink="">
      <xdr:nvSpPr>
        <xdr:cNvPr id="689" name="楕円 688"/>
        <xdr:cNvSpPr/>
      </xdr:nvSpPr>
      <xdr:spPr>
        <a:xfrm>
          <a:off x="18605500" y="186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51436</xdr:rowOff>
    </xdr:from>
    <xdr:to>
      <xdr:col>102</xdr:col>
      <xdr:colOff>114300</xdr:colOff>
      <xdr:row>109</xdr:row>
      <xdr:rowOff>55245</xdr:rowOff>
    </xdr:to>
    <xdr:cxnSp macro="">
      <xdr:nvCxnSpPr>
        <xdr:cNvPr id="690" name="直線コネクタ 689"/>
        <xdr:cNvCxnSpPr/>
      </xdr:nvCxnSpPr>
      <xdr:spPr>
        <a:xfrm flipV="1">
          <a:off x="18656300" y="187394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691" name="n_1aveValue【庁舎】&#10;一人当たり面積"/>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692" name="n_2aveValue【庁舎】&#10;一人当たり面積"/>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693" name="n_3aveValue【庁舎】&#10;一人当たり面積"/>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694" name="n_4aveValue【庁舎】&#10;一人当たり面積"/>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87647</xdr:rowOff>
    </xdr:from>
    <xdr:ext cx="469744" cy="259045"/>
    <xdr:sp macro="" textlink="">
      <xdr:nvSpPr>
        <xdr:cNvPr id="695" name="n_1mainValue【庁舎】&#10;一人当たり面積"/>
        <xdr:cNvSpPr txBox="1"/>
      </xdr:nvSpPr>
      <xdr:spPr>
        <a:xfrm>
          <a:off x="21075727" y="187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89552</xdr:rowOff>
    </xdr:from>
    <xdr:ext cx="469744" cy="259045"/>
    <xdr:sp macro="" textlink="">
      <xdr:nvSpPr>
        <xdr:cNvPr id="696" name="n_2mainValue【庁舎】&#10;一人当たり面積"/>
        <xdr:cNvSpPr txBox="1"/>
      </xdr:nvSpPr>
      <xdr:spPr>
        <a:xfrm>
          <a:off x="20199427" y="1877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93363</xdr:rowOff>
    </xdr:from>
    <xdr:ext cx="469744" cy="259045"/>
    <xdr:sp macro="" textlink="">
      <xdr:nvSpPr>
        <xdr:cNvPr id="697" name="n_3mainValue【庁舎】&#10;一人当たり面積"/>
        <xdr:cNvSpPr txBox="1"/>
      </xdr:nvSpPr>
      <xdr:spPr>
        <a:xfrm>
          <a:off x="19310427" y="1878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97172</xdr:rowOff>
    </xdr:from>
    <xdr:ext cx="469744" cy="259045"/>
    <xdr:sp macro="" textlink="">
      <xdr:nvSpPr>
        <xdr:cNvPr id="698" name="n_4mainValue【庁舎】&#10;一人当たり面積"/>
        <xdr:cNvSpPr txBox="1"/>
      </xdr:nvSpPr>
      <xdr:spPr>
        <a:xfrm>
          <a:off x="18421427" y="187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年に建設され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年を向かえようとしている庁舎の有形固定資産減価償却率が類似団体平均を大きく上回っている。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「体育館・プール」、「市民会館」についても</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年が経過しており、今後有形固定資産減価償却率が上昇していくことが想定され、維持管理費用負担増が懸念される。</a:t>
          </a:r>
          <a:endParaRPr lang="ja-JP" altLang="ja-JP" sz="1400">
            <a:effectLst/>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年度については、固定資産台帳整備中である。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18,445
18,345
13.19
12,104,810
11,822,798
249,769
4,277,539
5,113,141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0.02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ポイント上回っている。平成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年度から令和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ヶ年平均財政力指数は、前年度より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ポイント減となった。</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今後は、人口の減少による税収の減や高齢者人口の増による社会保障経費の増、保育所開設に伴う扶助費等の増が見込まれることから、引き続き町税徴収の強化に取り組み、職員数の削減による人件費の削減や事務事業の見直しによる経常経費の削減に努め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115888</xdr:rowOff>
    </xdr:to>
    <xdr:cxnSp macro="">
      <xdr:nvCxnSpPr>
        <xdr:cNvPr id="72" name="直線コネクタ 71"/>
        <xdr:cNvCxnSpPr/>
      </xdr:nvCxnSpPr>
      <xdr:spPr>
        <a:xfrm>
          <a:off x="4114800" y="730673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57273</xdr:rowOff>
    </xdr:from>
    <xdr:ext cx="762000" cy="259045"/>
    <xdr:sp macro="" textlink="">
      <xdr:nvSpPr>
        <xdr:cNvPr id="73" name="財政力平均値テキスト"/>
        <xdr:cNvSpPr txBox="1"/>
      </xdr:nvSpPr>
      <xdr:spPr>
        <a:xfrm>
          <a:off x="5041900" y="7258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95779</xdr:rowOff>
    </xdr:from>
    <xdr:to>
      <xdr:col>19</xdr:col>
      <xdr:colOff>133350</xdr:colOff>
      <xdr:row>42</xdr:row>
      <xdr:rowOff>105833</xdr:rowOff>
    </xdr:to>
    <xdr:cxnSp macro="">
      <xdr:nvCxnSpPr>
        <xdr:cNvPr id="75" name="直線コネクタ 74"/>
        <xdr:cNvCxnSpPr/>
      </xdr:nvCxnSpPr>
      <xdr:spPr>
        <a:xfrm>
          <a:off x="3225800" y="72966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77" name="テキスト ボックス 76"/>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95779</xdr:rowOff>
    </xdr:from>
    <xdr:to>
      <xdr:col>15</xdr:col>
      <xdr:colOff>82550</xdr:colOff>
      <xdr:row>42</xdr:row>
      <xdr:rowOff>95779</xdr:rowOff>
    </xdr:to>
    <xdr:cxnSp macro="">
      <xdr:nvCxnSpPr>
        <xdr:cNvPr id="78" name="直線コネクタ 77"/>
        <xdr:cNvCxnSpPr/>
      </xdr:nvCxnSpPr>
      <xdr:spPr>
        <a:xfrm>
          <a:off x="2336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123</xdr:rowOff>
    </xdr:from>
    <xdr:ext cx="762000" cy="259045"/>
    <xdr:sp macro="" textlink="">
      <xdr:nvSpPr>
        <xdr:cNvPr id="80" name="テキスト ボックス 79"/>
        <xdr:cNvSpPr txBox="1"/>
      </xdr:nvSpPr>
      <xdr:spPr>
        <a:xfrm>
          <a:off x="2844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95779</xdr:rowOff>
    </xdr:from>
    <xdr:to>
      <xdr:col>11</xdr:col>
      <xdr:colOff>31750</xdr:colOff>
      <xdr:row>42</xdr:row>
      <xdr:rowOff>95779</xdr:rowOff>
    </xdr:to>
    <xdr:cxnSp macro="">
      <xdr:nvCxnSpPr>
        <xdr:cNvPr id="81" name="直線コネクタ 80"/>
        <xdr:cNvCxnSpPr/>
      </xdr:nvCxnSpPr>
      <xdr:spPr>
        <a:xfrm>
          <a:off x="1447800" y="72966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3" name="テキスト ボックス 82"/>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91" name="楕円 90"/>
        <xdr:cNvSpPr/>
      </xdr:nvSpPr>
      <xdr:spPr>
        <a:xfrm>
          <a:off x="4902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81615</xdr:rowOff>
    </xdr:from>
    <xdr:ext cx="762000" cy="259045"/>
    <xdr:sp macro="" textlink="">
      <xdr:nvSpPr>
        <xdr:cNvPr id="92" name="財政力該当値テキスト"/>
        <xdr:cNvSpPr txBox="1"/>
      </xdr:nvSpPr>
      <xdr:spPr>
        <a:xfrm>
          <a:off x="50419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3" name="楕円 92"/>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4" name="テキスト ボックス 9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44979</xdr:rowOff>
    </xdr:from>
    <xdr:to>
      <xdr:col>15</xdr:col>
      <xdr:colOff>133350</xdr:colOff>
      <xdr:row>42</xdr:row>
      <xdr:rowOff>146579</xdr:rowOff>
    </xdr:to>
    <xdr:sp macro="" textlink="">
      <xdr:nvSpPr>
        <xdr:cNvPr id="95" name="楕円 94"/>
        <xdr:cNvSpPr/>
      </xdr:nvSpPr>
      <xdr:spPr>
        <a:xfrm>
          <a:off x="3175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156756</xdr:rowOff>
    </xdr:from>
    <xdr:ext cx="762000" cy="259045"/>
    <xdr:sp macro="" textlink="">
      <xdr:nvSpPr>
        <xdr:cNvPr id="96" name="テキスト ボックス 95"/>
        <xdr:cNvSpPr txBox="1"/>
      </xdr:nvSpPr>
      <xdr:spPr>
        <a:xfrm>
          <a:off x="2844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44979</xdr:rowOff>
    </xdr:from>
    <xdr:to>
      <xdr:col>11</xdr:col>
      <xdr:colOff>82550</xdr:colOff>
      <xdr:row>42</xdr:row>
      <xdr:rowOff>146579</xdr:rowOff>
    </xdr:to>
    <xdr:sp macro="" textlink="">
      <xdr:nvSpPr>
        <xdr:cNvPr id="97" name="楕円 96"/>
        <xdr:cNvSpPr/>
      </xdr:nvSpPr>
      <xdr:spPr>
        <a:xfrm>
          <a:off x="2286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156756</xdr:rowOff>
    </xdr:from>
    <xdr:ext cx="762000" cy="259045"/>
    <xdr:sp macro="" textlink="">
      <xdr:nvSpPr>
        <xdr:cNvPr id="98" name="テキスト ボックス 97"/>
        <xdr:cNvSpPr txBox="1"/>
      </xdr:nvSpPr>
      <xdr:spPr>
        <a:xfrm>
          <a:off x="1955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44979</xdr:rowOff>
    </xdr:from>
    <xdr:to>
      <xdr:col>7</xdr:col>
      <xdr:colOff>31750</xdr:colOff>
      <xdr:row>42</xdr:row>
      <xdr:rowOff>146579</xdr:rowOff>
    </xdr:to>
    <xdr:sp macro="" textlink="">
      <xdr:nvSpPr>
        <xdr:cNvPr id="99" name="楕円 98"/>
        <xdr:cNvSpPr/>
      </xdr:nvSpPr>
      <xdr:spPr>
        <a:xfrm>
          <a:off x="1397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156756</xdr:rowOff>
    </xdr:from>
    <xdr:ext cx="762000" cy="259045"/>
    <xdr:sp macro="" textlink="">
      <xdr:nvSpPr>
        <xdr:cNvPr id="100" name="テキスト ボックス 99"/>
        <xdr:cNvSpPr txBox="1"/>
      </xdr:nvSpPr>
      <xdr:spPr>
        <a:xfrm>
          <a:off x="1066800" y="70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分子となる経常経費充当一般財源が、放課後児童クラブ指定管理委託等による物件費の増や高料金対策補助事業等による補助費等の増、臨時財政対策債償還金等の増に伴う公債費の増等で</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3,727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千円増となったものの、分母となる経常一般財源が普通交付税、地方消費税交付金の増などにより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､181,824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千円増となったことで、前年度より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94.2%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今後、高齢者人口の増加に伴う社会保障費による繰出金の増加や公債費の増加が予想されることから、引き続き町税徴収の強化に取り組み、職員数の削減による人件費の削減や事務事業の見直しによる経常経費の削減に努め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64</xdr:row>
      <xdr:rowOff>155998</xdr:rowOff>
    </xdr:to>
    <xdr:cxnSp macro="">
      <xdr:nvCxnSpPr>
        <xdr:cNvPr id="135" name="直線コネクタ 134"/>
        <xdr:cNvCxnSpPr/>
      </xdr:nvCxnSpPr>
      <xdr:spPr>
        <a:xfrm flipV="1">
          <a:off x="4114800" y="10963910"/>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115781</xdr:rowOff>
    </xdr:from>
    <xdr:to>
      <xdr:col>19</xdr:col>
      <xdr:colOff>133350</xdr:colOff>
      <xdr:row>64</xdr:row>
      <xdr:rowOff>155998</xdr:rowOff>
    </xdr:to>
    <xdr:cxnSp macro="">
      <xdr:nvCxnSpPr>
        <xdr:cNvPr id="138" name="直線コネクタ 137"/>
        <xdr:cNvCxnSpPr/>
      </xdr:nvCxnSpPr>
      <xdr:spPr>
        <a:xfrm>
          <a:off x="3225800" y="1108858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115781</xdr:rowOff>
    </xdr:from>
    <xdr:to>
      <xdr:col>15</xdr:col>
      <xdr:colOff>82550</xdr:colOff>
      <xdr:row>65</xdr:row>
      <xdr:rowOff>64981</xdr:rowOff>
    </xdr:to>
    <xdr:cxnSp macro="">
      <xdr:nvCxnSpPr>
        <xdr:cNvPr id="141" name="直線コネクタ 140"/>
        <xdr:cNvCxnSpPr/>
      </xdr:nvCxnSpPr>
      <xdr:spPr>
        <a:xfrm flipV="1">
          <a:off x="2336800" y="1108858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65</xdr:row>
      <xdr:rowOff>64981</xdr:rowOff>
    </xdr:to>
    <xdr:cxnSp macro="">
      <xdr:nvCxnSpPr>
        <xdr:cNvPr id="144" name="直線コネクタ 143"/>
        <xdr:cNvCxnSpPr/>
      </xdr:nvCxnSpPr>
      <xdr:spPr>
        <a:xfrm>
          <a:off x="1447800" y="11044344"/>
          <a:ext cx="889000" cy="16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4" name="楕円 153"/>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5"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105198</xdr:rowOff>
    </xdr:from>
    <xdr:to>
      <xdr:col>19</xdr:col>
      <xdr:colOff>184150</xdr:colOff>
      <xdr:row>65</xdr:row>
      <xdr:rowOff>35348</xdr:rowOff>
    </xdr:to>
    <xdr:sp macro="" textlink="">
      <xdr:nvSpPr>
        <xdr:cNvPr id="156" name="楕円 155"/>
        <xdr:cNvSpPr/>
      </xdr:nvSpPr>
      <xdr:spPr>
        <a:xfrm>
          <a:off x="4064000" y="110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20125</xdr:rowOff>
    </xdr:from>
    <xdr:ext cx="736600" cy="259045"/>
    <xdr:sp macro="" textlink="">
      <xdr:nvSpPr>
        <xdr:cNvPr id="157" name="テキスト ボックス 156"/>
        <xdr:cNvSpPr txBox="1"/>
      </xdr:nvSpPr>
      <xdr:spPr>
        <a:xfrm>
          <a:off x="3733800" y="11164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64981</xdr:rowOff>
    </xdr:from>
    <xdr:to>
      <xdr:col>15</xdr:col>
      <xdr:colOff>133350</xdr:colOff>
      <xdr:row>64</xdr:row>
      <xdr:rowOff>166581</xdr:rowOff>
    </xdr:to>
    <xdr:sp macro="" textlink="">
      <xdr:nvSpPr>
        <xdr:cNvPr id="158" name="楕円 157"/>
        <xdr:cNvSpPr/>
      </xdr:nvSpPr>
      <xdr:spPr>
        <a:xfrm>
          <a:off x="3175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151358</xdr:rowOff>
    </xdr:from>
    <xdr:ext cx="762000" cy="259045"/>
    <xdr:sp macro="" textlink="">
      <xdr:nvSpPr>
        <xdr:cNvPr id="159" name="テキスト ボックス 158"/>
        <xdr:cNvSpPr txBox="1"/>
      </xdr:nvSpPr>
      <xdr:spPr>
        <a:xfrm>
          <a:off x="2844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14181</xdr:rowOff>
    </xdr:from>
    <xdr:to>
      <xdr:col>11</xdr:col>
      <xdr:colOff>82550</xdr:colOff>
      <xdr:row>65</xdr:row>
      <xdr:rowOff>115781</xdr:rowOff>
    </xdr:to>
    <xdr:sp macro="" textlink="">
      <xdr:nvSpPr>
        <xdr:cNvPr id="160" name="楕円 159"/>
        <xdr:cNvSpPr/>
      </xdr:nvSpPr>
      <xdr:spPr>
        <a:xfrm>
          <a:off x="2286000" y="111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100558</xdr:rowOff>
    </xdr:from>
    <xdr:ext cx="762000" cy="259045"/>
    <xdr:sp macro="" textlink="">
      <xdr:nvSpPr>
        <xdr:cNvPr id="161" name="テキスト ボックス 160"/>
        <xdr:cNvSpPr txBox="1"/>
      </xdr:nvSpPr>
      <xdr:spPr>
        <a:xfrm>
          <a:off x="1955800" y="1124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62" name="楕円 161"/>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107121</xdr:rowOff>
    </xdr:from>
    <xdr:ext cx="762000" cy="259045"/>
    <xdr:sp macro="" textlink="">
      <xdr:nvSpPr>
        <xdr:cNvPr id="163" name="テキスト ボックス 162"/>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[144,452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人件費、物件費、維持補修費の人口一人当たりの金額は類似団体平均よりすべてにおいて下回っており、合計では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32,355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円下回った。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一人当たりの金額では下回っているものの、今後、予防接種費用や復興事業完成に伴う維持管理費等で物件費の増加が予想されることから、引き続き、職員数の削減による人件費の削減や事務事業の見直しによる経常経費の削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8435</xdr:rowOff>
    </xdr:from>
    <xdr:to>
      <xdr:col>23</xdr:col>
      <xdr:colOff>133350</xdr:colOff>
      <xdr:row>82</xdr:row>
      <xdr:rowOff>99309</xdr:rowOff>
    </xdr:to>
    <xdr:cxnSp macro="">
      <xdr:nvCxnSpPr>
        <xdr:cNvPr id="198" name="直線コネクタ 197"/>
        <xdr:cNvCxnSpPr/>
      </xdr:nvCxnSpPr>
      <xdr:spPr>
        <a:xfrm>
          <a:off x="4114800" y="14067335"/>
          <a:ext cx="838200" cy="9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109379</xdr:rowOff>
    </xdr:from>
    <xdr:ext cx="762000" cy="259045"/>
    <xdr:sp macro="" textlink="">
      <xdr:nvSpPr>
        <xdr:cNvPr id="199" name="人件費・物件費等の状況平均値テキスト"/>
        <xdr:cNvSpPr txBox="1"/>
      </xdr:nvSpPr>
      <xdr:spPr>
        <a:xfrm>
          <a:off x="5041900" y="14339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8435</xdr:rowOff>
    </xdr:from>
    <xdr:to>
      <xdr:col>19</xdr:col>
      <xdr:colOff>133350</xdr:colOff>
      <xdr:row>82</xdr:row>
      <xdr:rowOff>14331</xdr:rowOff>
    </xdr:to>
    <xdr:cxnSp macro="">
      <xdr:nvCxnSpPr>
        <xdr:cNvPr id="201" name="直線コネクタ 200"/>
        <xdr:cNvCxnSpPr/>
      </xdr:nvCxnSpPr>
      <xdr:spPr>
        <a:xfrm flipV="1">
          <a:off x="3225800" y="14067335"/>
          <a:ext cx="889000" cy="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117812</xdr:rowOff>
    </xdr:from>
    <xdr:ext cx="736600" cy="259045"/>
    <xdr:sp macro="" textlink="">
      <xdr:nvSpPr>
        <xdr:cNvPr id="203" name="テキスト ボックス 202"/>
        <xdr:cNvSpPr txBox="1"/>
      </xdr:nvSpPr>
      <xdr:spPr>
        <a:xfrm>
          <a:off x="3733800" y="1434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147430</xdr:rowOff>
    </xdr:from>
    <xdr:to>
      <xdr:col>15</xdr:col>
      <xdr:colOff>82550</xdr:colOff>
      <xdr:row>82</xdr:row>
      <xdr:rowOff>14331</xdr:rowOff>
    </xdr:to>
    <xdr:cxnSp macro="">
      <xdr:nvCxnSpPr>
        <xdr:cNvPr id="204" name="直線コネクタ 203"/>
        <xdr:cNvCxnSpPr/>
      </xdr:nvCxnSpPr>
      <xdr:spPr>
        <a:xfrm>
          <a:off x="2336800" y="14034880"/>
          <a:ext cx="889000" cy="3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117469</xdr:rowOff>
    </xdr:from>
    <xdr:to>
      <xdr:col>11</xdr:col>
      <xdr:colOff>31750</xdr:colOff>
      <xdr:row>81</xdr:row>
      <xdr:rowOff>147430</xdr:rowOff>
    </xdr:to>
    <xdr:cxnSp macro="">
      <xdr:nvCxnSpPr>
        <xdr:cNvPr id="207" name="直線コネクタ 206"/>
        <xdr:cNvCxnSpPr/>
      </xdr:nvCxnSpPr>
      <xdr:spPr>
        <a:xfrm>
          <a:off x="1447800" y="14004919"/>
          <a:ext cx="889000" cy="2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52041</xdr:rowOff>
    </xdr:from>
    <xdr:ext cx="762000" cy="259045"/>
    <xdr:sp macro="" textlink="">
      <xdr:nvSpPr>
        <xdr:cNvPr id="209" name="テキスト ボックス 208"/>
        <xdr:cNvSpPr txBox="1"/>
      </xdr:nvSpPr>
      <xdr:spPr>
        <a:xfrm>
          <a:off x="1955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48509</xdr:rowOff>
    </xdr:from>
    <xdr:to>
      <xdr:col>23</xdr:col>
      <xdr:colOff>184150</xdr:colOff>
      <xdr:row>82</xdr:row>
      <xdr:rowOff>150109</xdr:rowOff>
    </xdr:to>
    <xdr:sp macro="" textlink="">
      <xdr:nvSpPr>
        <xdr:cNvPr id="217" name="楕円 216"/>
        <xdr:cNvSpPr/>
      </xdr:nvSpPr>
      <xdr:spPr>
        <a:xfrm>
          <a:off x="4902200" y="141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65036</xdr:rowOff>
    </xdr:from>
    <xdr:ext cx="762000" cy="259045"/>
    <xdr:sp macro="" textlink="">
      <xdr:nvSpPr>
        <xdr:cNvPr id="218" name="人件費・物件費等の状況該当値テキスト"/>
        <xdr:cNvSpPr txBox="1"/>
      </xdr:nvSpPr>
      <xdr:spPr>
        <a:xfrm>
          <a:off x="5041900" y="1395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129085</xdr:rowOff>
    </xdr:from>
    <xdr:to>
      <xdr:col>19</xdr:col>
      <xdr:colOff>184150</xdr:colOff>
      <xdr:row>82</xdr:row>
      <xdr:rowOff>59235</xdr:rowOff>
    </xdr:to>
    <xdr:sp macro="" textlink="">
      <xdr:nvSpPr>
        <xdr:cNvPr id="219" name="楕円 218"/>
        <xdr:cNvSpPr/>
      </xdr:nvSpPr>
      <xdr:spPr>
        <a:xfrm>
          <a:off x="4064000" y="140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69412</xdr:rowOff>
    </xdr:from>
    <xdr:ext cx="736600" cy="259045"/>
    <xdr:sp macro="" textlink="">
      <xdr:nvSpPr>
        <xdr:cNvPr id="220" name="テキスト ボックス 219"/>
        <xdr:cNvSpPr txBox="1"/>
      </xdr:nvSpPr>
      <xdr:spPr>
        <a:xfrm>
          <a:off x="3733800" y="13785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134981</xdr:rowOff>
    </xdr:from>
    <xdr:to>
      <xdr:col>15</xdr:col>
      <xdr:colOff>133350</xdr:colOff>
      <xdr:row>82</xdr:row>
      <xdr:rowOff>65131</xdr:rowOff>
    </xdr:to>
    <xdr:sp macro="" textlink="">
      <xdr:nvSpPr>
        <xdr:cNvPr id="221" name="楕円 220"/>
        <xdr:cNvSpPr/>
      </xdr:nvSpPr>
      <xdr:spPr>
        <a:xfrm>
          <a:off x="3175000" y="1402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75308</xdr:rowOff>
    </xdr:from>
    <xdr:ext cx="762000" cy="259045"/>
    <xdr:sp macro="" textlink="">
      <xdr:nvSpPr>
        <xdr:cNvPr id="222" name="テキスト ボックス 221"/>
        <xdr:cNvSpPr txBox="1"/>
      </xdr:nvSpPr>
      <xdr:spPr>
        <a:xfrm>
          <a:off x="2844800" y="1379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96630</xdr:rowOff>
    </xdr:from>
    <xdr:to>
      <xdr:col>11</xdr:col>
      <xdr:colOff>82550</xdr:colOff>
      <xdr:row>82</xdr:row>
      <xdr:rowOff>26780</xdr:rowOff>
    </xdr:to>
    <xdr:sp macro="" textlink="">
      <xdr:nvSpPr>
        <xdr:cNvPr id="223" name="楕円 222"/>
        <xdr:cNvSpPr/>
      </xdr:nvSpPr>
      <xdr:spPr>
        <a:xfrm>
          <a:off x="2286000" y="139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36957</xdr:rowOff>
    </xdr:from>
    <xdr:ext cx="762000" cy="259045"/>
    <xdr:sp macro="" textlink="">
      <xdr:nvSpPr>
        <xdr:cNvPr id="224" name="テキスト ボックス 223"/>
        <xdr:cNvSpPr txBox="1"/>
      </xdr:nvSpPr>
      <xdr:spPr>
        <a:xfrm>
          <a:off x="1955800" y="137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66669</xdr:rowOff>
    </xdr:from>
    <xdr:to>
      <xdr:col>7</xdr:col>
      <xdr:colOff>31750</xdr:colOff>
      <xdr:row>81</xdr:row>
      <xdr:rowOff>168269</xdr:rowOff>
    </xdr:to>
    <xdr:sp macro="" textlink="">
      <xdr:nvSpPr>
        <xdr:cNvPr id="225" name="楕円 224"/>
        <xdr:cNvSpPr/>
      </xdr:nvSpPr>
      <xdr:spPr>
        <a:xfrm>
          <a:off x="1397000" y="139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6996</xdr:rowOff>
    </xdr:from>
    <xdr:ext cx="762000" cy="259045"/>
    <xdr:sp macro="" textlink="">
      <xdr:nvSpPr>
        <xdr:cNvPr id="226" name="テキスト ボックス 225"/>
        <xdr:cNvSpPr txBox="1"/>
      </xdr:nvSpPr>
      <xdr:spPr>
        <a:xfrm>
          <a:off x="1066800" y="13722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5.1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ポイント、全国町村平均を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ポイント下回っており、類似団体の中では低い水準となっている。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大学卒の経験年数が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年以上の指数が低くなっていることが、類似団体平均を下回っている要因と思われる。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5587</xdr:rowOff>
    </xdr:from>
    <xdr:to>
      <xdr:col>81</xdr:col>
      <xdr:colOff>44450</xdr:colOff>
      <xdr:row>82</xdr:row>
      <xdr:rowOff>121413</xdr:rowOff>
    </xdr:to>
    <xdr:cxnSp macro="">
      <xdr:nvCxnSpPr>
        <xdr:cNvPr id="258" name="直線コネクタ 257"/>
        <xdr:cNvCxnSpPr/>
      </xdr:nvCxnSpPr>
      <xdr:spPr>
        <a:xfrm flipV="1">
          <a:off x="16179800" y="14064487"/>
          <a:ext cx="838200" cy="11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15239</xdr:rowOff>
    </xdr:from>
    <xdr:to>
      <xdr:col>77</xdr:col>
      <xdr:colOff>44450</xdr:colOff>
      <xdr:row>82</xdr:row>
      <xdr:rowOff>121413</xdr:rowOff>
    </xdr:to>
    <xdr:cxnSp macro="">
      <xdr:nvCxnSpPr>
        <xdr:cNvPr id="261" name="直線コネクタ 260"/>
        <xdr:cNvCxnSpPr/>
      </xdr:nvCxnSpPr>
      <xdr:spPr>
        <a:xfrm>
          <a:off x="15290800" y="14074139"/>
          <a:ext cx="889000" cy="10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15239</xdr:rowOff>
    </xdr:from>
    <xdr:to>
      <xdr:col>72</xdr:col>
      <xdr:colOff>203200</xdr:colOff>
      <xdr:row>82</xdr:row>
      <xdr:rowOff>24892</xdr:rowOff>
    </xdr:to>
    <xdr:cxnSp macro="">
      <xdr:nvCxnSpPr>
        <xdr:cNvPr id="264" name="直線コネクタ 263"/>
        <xdr:cNvCxnSpPr/>
      </xdr:nvCxnSpPr>
      <xdr:spPr>
        <a:xfrm flipV="1">
          <a:off x="14401800" y="1407413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24892</xdr:rowOff>
    </xdr:from>
    <xdr:to>
      <xdr:col>68</xdr:col>
      <xdr:colOff>152400</xdr:colOff>
      <xdr:row>82</xdr:row>
      <xdr:rowOff>131063</xdr:rowOff>
    </xdr:to>
    <xdr:cxnSp macro="">
      <xdr:nvCxnSpPr>
        <xdr:cNvPr id="267" name="直線コネクタ 266"/>
        <xdr:cNvCxnSpPr/>
      </xdr:nvCxnSpPr>
      <xdr:spPr>
        <a:xfrm flipV="1">
          <a:off x="13512800" y="14083792"/>
          <a:ext cx="889000" cy="10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126237</xdr:rowOff>
    </xdr:from>
    <xdr:to>
      <xdr:col>81</xdr:col>
      <xdr:colOff>95250</xdr:colOff>
      <xdr:row>82</xdr:row>
      <xdr:rowOff>56387</xdr:rowOff>
    </xdr:to>
    <xdr:sp macro="" textlink="">
      <xdr:nvSpPr>
        <xdr:cNvPr id="277" name="楕円 276"/>
        <xdr:cNvSpPr/>
      </xdr:nvSpPr>
      <xdr:spPr>
        <a:xfrm>
          <a:off x="16967200" y="140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142764</xdr:rowOff>
    </xdr:from>
    <xdr:ext cx="762000" cy="259045"/>
    <xdr:sp macro="" textlink="">
      <xdr:nvSpPr>
        <xdr:cNvPr id="278" name="給与水準   （国との比較）該当値テキスト"/>
        <xdr:cNvSpPr txBox="1"/>
      </xdr:nvSpPr>
      <xdr:spPr>
        <a:xfrm>
          <a:off x="17106900" y="1385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70613</xdr:rowOff>
    </xdr:from>
    <xdr:to>
      <xdr:col>77</xdr:col>
      <xdr:colOff>95250</xdr:colOff>
      <xdr:row>83</xdr:row>
      <xdr:rowOff>763</xdr:rowOff>
    </xdr:to>
    <xdr:sp macro="" textlink="">
      <xdr:nvSpPr>
        <xdr:cNvPr id="279" name="楕円 278"/>
        <xdr:cNvSpPr/>
      </xdr:nvSpPr>
      <xdr:spPr>
        <a:xfrm>
          <a:off x="16129000" y="1412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10940</xdr:rowOff>
    </xdr:from>
    <xdr:ext cx="736600" cy="259045"/>
    <xdr:sp macro="" textlink="">
      <xdr:nvSpPr>
        <xdr:cNvPr id="280" name="テキスト ボックス 279"/>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135889</xdr:rowOff>
    </xdr:from>
    <xdr:to>
      <xdr:col>73</xdr:col>
      <xdr:colOff>44450</xdr:colOff>
      <xdr:row>82</xdr:row>
      <xdr:rowOff>66039</xdr:rowOff>
    </xdr:to>
    <xdr:sp macro="" textlink="">
      <xdr:nvSpPr>
        <xdr:cNvPr id="281" name="楕円 280"/>
        <xdr:cNvSpPr/>
      </xdr:nvSpPr>
      <xdr:spPr>
        <a:xfrm>
          <a:off x="15240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76216</xdr:rowOff>
    </xdr:from>
    <xdr:ext cx="762000" cy="259045"/>
    <xdr:sp macro="" textlink="">
      <xdr:nvSpPr>
        <xdr:cNvPr id="282" name="テキスト ボックス 281"/>
        <xdr:cNvSpPr txBox="1"/>
      </xdr:nvSpPr>
      <xdr:spPr>
        <a:xfrm>
          <a:off x="14909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145542</xdr:rowOff>
    </xdr:from>
    <xdr:to>
      <xdr:col>68</xdr:col>
      <xdr:colOff>203200</xdr:colOff>
      <xdr:row>82</xdr:row>
      <xdr:rowOff>75692</xdr:rowOff>
    </xdr:to>
    <xdr:sp macro="" textlink="">
      <xdr:nvSpPr>
        <xdr:cNvPr id="283" name="楕円 282"/>
        <xdr:cNvSpPr/>
      </xdr:nvSpPr>
      <xdr:spPr>
        <a:xfrm>
          <a:off x="14351000" y="1403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85869</xdr:rowOff>
    </xdr:from>
    <xdr:ext cx="762000" cy="259045"/>
    <xdr:sp macro="" textlink="">
      <xdr:nvSpPr>
        <xdr:cNvPr id="284" name="テキスト ボックス 283"/>
        <xdr:cNvSpPr txBox="1"/>
      </xdr:nvSpPr>
      <xdr:spPr>
        <a:xfrm>
          <a:off x="14020800" y="1380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80263</xdr:rowOff>
    </xdr:from>
    <xdr:to>
      <xdr:col>64</xdr:col>
      <xdr:colOff>152400</xdr:colOff>
      <xdr:row>83</xdr:row>
      <xdr:rowOff>10413</xdr:rowOff>
    </xdr:to>
    <xdr:sp macro="" textlink="">
      <xdr:nvSpPr>
        <xdr:cNvPr id="285" name="楕円 284"/>
        <xdr:cNvSpPr/>
      </xdr:nvSpPr>
      <xdr:spPr>
        <a:xfrm>
          <a:off x="13462000" y="141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20590</xdr:rowOff>
    </xdr:from>
    <xdr:ext cx="762000" cy="259045"/>
    <xdr:sp macro="" textlink="">
      <xdr:nvSpPr>
        <xdr:cNvPr id="286" name="テキスト ボックス 285"/>
        <xdr:cNvSpPr txBox="1"/>
      </xdr:nvSpPr>
      <xdr:spPr>
        <a:xfrm>
          <a:off x="13131800" y="1390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人当たり職員数は</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8.02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人で類似団体平均より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人下回っている。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東日本大震災以前までは、定年退職者の不補充や事務の民間委託などにより、定員の適正化に取り組んでいたが、東日本大震災からの復興事業を実施する令和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年度までは現職員数の維持を必要としてきた。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123120</xdr:rowOff>
    </xdr:from>
    <xdr:to>
      <xdr:col>81</xdr:col>
      <xdr:colOff>44450</xdr:colOff>
      <xdr:row>59</xdr:row>
      <xdr:rowOff>145909</xdr:rowOff>
    </xdr:to>
    <xdr:cxnSp macro="">
      <xdr:nvCxnSpPr>
        <xdr:cNvPr id="321" name="直線コネクタ 320"/>
        <xdr:cNvCxnSpPr/>
      </xdr:nvCxnSpPr>
      <xdr:spPr>
        <a:xfrm>
          <a:off x="16179800" y="10238670"/>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53922</xdr:rowOff>
    </xdr:from>
    <xdr:ext cx="762000" cy="259045"/>
    <xdr:sp macro="" textlink="">
      <xdr:nvSpPr>
        <xdr:cNvPr id="322" name="定員管理の状況平均値テキスト"/>
        <xdr:cNvSpPr txBox="1"/>
      </xdr:nvSpPr>
      <xdr:spPr>
        <a:xfrm>
          <a:off x="17106900" y="10340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96308</xdr:rowOff>
    </xdr:from>
    <xdr:to>
      <xdr:col>77</xdr:col>
      <xdr:colOff>44450</xdr:colOff>
      <xdr:row>59</xdr:row>
      <xdr:rowOff>123120</xdr:rowOff>
    </xdr:to>
    <xdr:cxnSp macro="">
      <xdr:nvCxnSpPr>
        <xdr:cNvPr id="324" name="直線コネクタ 323"/>
        <xdr:cNvCxnSpPr/>
      </xdr:nvCxnSpPr>
      <xdr:spPr>
        <a:xfrm>
          <a:off x="15290800" y="10211858"/>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27604</xdr:rowOff>
    </xdr:from>
    <xdr:ext cx="736600" cy="259045"/>
    <xdr:sp macro="" textlink="">
      <xdr:nvSpPr>
        <xdr:cNvPr id="326" name="テキスト ボックス 325"/>
        <xdr:cNvSpPr txBox="1"/>
      </xdr:nvSpPr>
      <xdr:spPr>
        <a:xfrm>
          <a:off x="15798800" y="10486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80221</xdr:rowOff>
    </xdr:from>
    <xdr:to>
      <xdr:col>72</xdr:col>
      <xdr:colOff>203200</xdr:colOff>
      <xdr:row>59</xdr:row>
      <xdr:rowOff>96308</xdr:rowOff>
    </xdr:to>
    <xdr:cxnSp macro="">
      <xdr:nvCxnSpPr>
        <xdr:cNvPr id="327" name="直線コネクタ 326"/>
        <xdr:cNvCxnSpPr/>
      </xdr:nvCxnSpPr>
      <xdr:spPr>
        <a:xfrm>
          <a:off x="14401800" y="1019577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170903</xdr:rowOff>
    </xdr:from>
    <xdr:ext cx="762000" cy="259045"/>
    <xdr:sp macro="" textlink="">
      <xdr:nvSpPr>
        <xdr:cNvPr id="329" name="テキスト ボックス 328"/>
        <xdr:cNvSpPr txBox="1"/>
      </xdr:nvSpPr>
      <xdr:spPr>
        <a:xfrm>
          <a:off x="14909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69497</xdr:rowOff>
    </xdr:from>
    <xdr:to>
      <xdr:col>68</xdr:col>
      <xdr:colOff>152400</xdr:colOff>
      <xdr:row>59</xdr:row>
      <xdr:rowOff>80221</xdr:rowOff>
    </xdr:to>
    <xdr:cxnSp macro="">
      <xdr:nvCxnSpPr>
        <xdr:cNvPr id="330" name="直線コネクタ 329"/>
        <xdr:cNvCxnSpPr/>
      </xdr:nvCxnSpPr>
      <xdr:spPr>
        <a:xfrm>
          <a:off x="13512800" y="10185047"/>
          <a:ext cx="889000" cy="1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157497</xdr:rowOff>
    </xdr:from>
    <xdr:ext cx="762000" cy="259045"/>
    <xdr:sp macro="" textlink="">
      <xdr:nvSpPr>
        <xdr:cNvPr id="332" name="テキスト ボックス 331"/>
        <xdr:cNvSpPr txBox="1"/>
      </xdr:nvSpPr>
      <xdr:spPr>
        <a:xfrm>
          <a:off x="14020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150794</xdr:rowOff>
    </xdr:from>
    <xdr:ext cx="762000" cy="259045"/>
    <xdr:sp macro="" textlink="">
      <xdr:nvSpPr>
        <xdr:cNvPr id="334" name="テキスト ボックス 333"/>
        <xdr:cNvSpPr txBox="1"/>
      </xdr:nvSpPr>
      <xdr:spPr>
        <a:xfrm>
          <a:off x="13131800" y="1043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95109</xdr:rowOff>
    </xdr:from>
    <xdr:to>
      <xdr:col>81</xdr:col>
      <xdr:colOff>95250</xdr:colOff>
      <xdr:row>60</xdr:row>
      <xdr:rowOff>25259</xdr:rowOff>
    </xdr:to>
    <xdr:sp macro="" textlink="">
      <xdr:nvSpPr>
        <xdr:cNvPr id="340" name="楕円 339"/>
        <xdr:cNvSpPr/>
      </xdr:nvSpPr>
      <xdr:spPr>
        <a:xfrm>
          <a:off x="16967200" y="102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111636</xdr:rowOff>
    </xdr:from>
    <xdr:ext cx="762000" cy="259045"/>
    <xdr:sp macro="" textlink="">
      <xdr:nvSpPr>
        <xdr:cNvPr id="341" name="定員管理の状況該当値テキスト"/>
        <xdr:cNvSpPr txBox="1"/>
      </xdr:nvSpPr>
      <xdr:spPr>
        <a:xfrm>
          <a:off x="17106900" y="1005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72320</xdr:rowOff>
    </xdr:from>
    <xdr:to>
      <xdr:col>77</xdr:col>
      <xdr:colOff>95250</xdr:colOff>
      <xdr:row>60</xdr:row>
      <xdr:rowOff>2470</xdr:rowOff>
    </xdr:to>
    <xdr:sp macro="" textlink="">
      <xdr:nvSpPr>
        <xdr:cNvPr id="342" name="楕円 341"/>
        <xdr:cNvSpPr/>
      </xdr:nvSpPr>
      <xdr:spPr>
        <a:xfrm>
          <a:off x="16129000" y="101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12647</xdr:rowOff>
    </xdr:from>
    <xdr:ext cx="736600" cy="259045"/>
    <xdr:sp macro="" textlink="">
      <xdr:nvSpPr>
        <xdr:cNvPr id="343" name="テキスト ボックス 342"/>
        <xdr:cNvSpPr txBox="1"/>
      </xdr:nvSpPr>
      <xdr:spPr>
        <a:xfrm>
          <a:off x="15798800" y="9956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45508</xdr:rowOff>
    </xdr:from>
    <xdr:to>
      <xdr:col>73</xdr:col>
      <xdr:colOff>44450</xdr:colOff>
      <xdr:row>59</xdr:row>
      <xdr:rowOff>147108</xdr:rowOff>
    </xdr:to>
    <xdr:sp macro="" textlink="">
      <xdr:nvSpPr>
        <xdr:cNvPr id="344" name="楕円 343"/>
        <xdr:cNvSpPr/>
      </xdr:nvSpPr>
      <xdr:spPr>
        <a:xfrm>
          <a:off x="15240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157285</xdr:rowOff>
    </xdr:from>
    <xdr:ext cx="762000" cy="259045"/>
    <xdr:sp macro="" textlink="">
      <xdr:nvSpPr>
        <xdr:cNvPr id="345" name="テキスト ボックス 344"/>
        <xdr:cNvSpPr txBox="1"/>
      </xdr:nvSpPr>
      <xdr:spPr>
        <a:xfrm>
          <a:off x="14909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29421</xdr:rowOff>
    </xdr:from>
    <xdr:to>
      <xdr:col>68</xdr:col>
      <xdr:colOff>203200</xdr:colOff>
      <xdr:row>59</xdr:row>
      <xdr:rowOff>131021</xdr:rowOff>
    </xdr:to>
    <xdr:sp macro="" textlink="">
      <xdr:nvSpPr>
        <xdr:cNvPr id="346" name="楕円 345"/>
        <xdr:cNvSpPr/>
      </xdr:nvSpPr>
      <xdr:spPr>
        <a:xfrm>
          <a:off x="14351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141198</xdr:rowOff>
    </xdr:from>
    <xdr:ext cx="762000" cy="259045"/>
    <xdr:sp macro="" textlink="">
      <xdr:nvSpPr>
        <xdr:cNvPr id="347" name="テキスト ボックス 346"/>
        <xdr:cNvSpPr txBox="1"/>
      </xdr:nvSpPr>
      <xdr:spPr>
        <a:xfrm>
          <a:off x="14020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18697</xdr:rowOff>
    </xdr:from>
    <xdr:to>
      <xdr:col>64</xdr:col>
      <xdr:colOff>152400</xdr:colOff>
      <xdr:row>59</xdr:row>
      <xdr:rowOff>120297</xdr:rowOff>
    </xdr:to>
    <xdr:sp macro="" textlink="">
      <xdr:nvSpPr>
        <xdr:cNvPr id="348" name="楕円 347"/>
        <xdr:cNvSpPr/>
      </xdr:nvSpPr>
      <xdr:spPr>
        <a:xfrm>
          <a:off x="13462000" y="1013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130474</xdr:rowOff>
    </xdr:from>
    <xdr:ext cx="762000" cy="259045"/>
    <xdr:sp macro="" textlink="">
      <xdr:nvSpPr>
        <xdr:cNvPr id="349" name="テキスト ボックス 348"/>
        <xdr:cNvSpPr txBox="1"/>
      </xdr:nvSpPr>
      <xdr:spPr>
        <a:xfrm>
          <a:off x="13131800" y="9903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ポイント下回り、前年度と同率の</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投資的事業の適切な事業実施、地方債の借り入れにより、実質公債費比率は減少してきた。しかし、学校教育施設改修事業が集中したことと災害復旧事業の増に伴い令和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年度へ向け元利償還金が増加する見通しで、実質公債費比率も今後は増加していくと思われる。</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今後も緊急度・住民ニーズを的確に把握したうえで、事業内容等を精査し、起債に大きく頼ることのない財政運営に努め、比率の上昇を抑えていく。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81280</xdr:rowOff>
    </xdr:from>
    <xdr:to>
      <xdr:col>81</xdr:col>
      <xdr:colOff>44450</xdr:colOff>
      <xdr:row>39</xdr:row>
      <xdr:rowOff>81280</xdr:rowOff>
    </xdr:to>
    <xdr:cxnSp macro="">
      <xdr:nvCxnSpPr>
        <xdr:cNvPr id="380" name="直線コネクタ 379"/>
        <xdr:cNvCxnSpPr/>
      </xdr:nvCxnSpPr>
      <xdr:spPr>
        <a:xfrm>
          <a:off x="16179800" y="67678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1" name="公債費負担の状況平均値テキスト"/>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39</xdr:row>
      <xdr:rowOff>90932</xdr:rowOff>
    </xdr:to>
    <xdr:cxnSp macro="">
      <xdr:nvCxnSpPr>
        <xdr:cNvPr id="383" name="直線コネクタ 382"/>
        <xdr:cNvCxnSpPr/>
      </xdr:nvCxnSpPr>
      <xdr:spPr>
        <a:xfrm flipV="1">
          <a:off x="15290800" y="67678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5" name="テキスト ボックス 384"/>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90932</xdr:rowOff>
    </xdr:from>
    <xdr:to>
      <xdr:col>72</xdr:col>
      <xdr:colOff>203200</xdr:colOff>
      <xdr:row>39</xdr:row>
      <xdr:rowOff>134366</xdr:rowOff>
    </xdr:to>
    <xdr:cxnSp macro="">
      <xdr:nvCxnSpPr>
        <xdr:cNvPr id="386" name="直線コネクタ 385"/>
        <xdr:cNvCxnSpPr/>
      </xdr:nvCxnSpPr>
      <xdr:spPr>
        <a:xfrm flipV="1">
          <a:off x="14401800" y="677748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8" name="テキスト ボックス 387"/>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134366</xdr:rowOff>
    </xdr:from>
    <xdr:to>
      <xdr:col>68</xdr:col>
      <xdr:colOff>152400</xdr:colOff>
      <xdr:row>39</xdr:row>
      <xdr:rowOff>158496</xdr:rowOff>
    </xdr:to>
    <xdr:cxnSp macro="">
      <xdr:nvCxnSpPr>
        <xdr:cNvPr id="389" name="直線コネクタ 388"/>
        <xdr:cNvCxnSpPr/>
      </xdr:nvCxnSpPr>
      <xdr:spPr>
        <a:xfrm flipV="1">
          <a:off x="13512800" y="68209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3" name="テキスト ボックス 392"/>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30480</xdr:rowOff>
    </xdr:from>
    <xdr:to>
      <xdr:col>81</xdr:col>
      <xdr:colOff>95250</xdr:colOff>
      <xdr:row>39</xdr:row>
      <xdr:rowOff>132080</xdr:rowOff>
    </xdr:to>
    <xdr:sp macro="" textlink="">
      <xdr:nvSpPr>
        <xdr:cNvPr id="399" name="楕円 398"/>
        <xdr:cNvSpPr/>
      </xdr:nvSpPr>
      <xdr:spPr>
        <a:xfrm>
          <a:off x="16967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47007</xdr:rowOff>
    </xdr:from>
    <xdr:ext cx="762000" cy="259045"/>
    <xdr:sp macro="" textlink="">
      <xdr:nvSpPr>
        <xdr:cNvPr id="400" name="公債費負担の状況該当値テキスト"/>
        <xdr:cNvSpPr txBox="1"/>
      </xdr:nvSpPr>
      <xdr:spPr>
        <a:xfrm>
          <a:off x="17106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1" name="楕円 400"/>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402" name="テキスト ボックス 401"/>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40132</xdr:rowOff>
    </xdr:from>
    <xdr:to>
      <xdr:col>73</xdr:col>
      <xdr:colOff>44450</xdr:colOff>
      <xdr:row>39</xdr:row>
      <xdr:rowOff>141732</xdr:rowOff>
    </xdr:to>
    <xdr:sp macro="" textlink="">
      <xdr:nvSpPr>
        <xdr:cNvPr id="403" name="楕円 402"/>
        <xdr:cNvSpPr/>
      </xdr:nvSpPr>
      <xdr:spPr>
        <a:xfrm>
          <a:off x="152400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151909</xdr:rowOff>
    </xdr:from>
    <xdr:ext cx="762000" cy="259045"/>
    <xdr:sp macro="" textlink="">
      <xdr:nvSpPr>
        <xdr:cNvPr id="404" name="テキスト ボックス 403"/>
        <xdr:cNvSpPr txBox="1"/>
      </xdr:nvSpPr>
      <xdr:spPr>
        <a:xfrm>
          <a:off x="14909800" y="6495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405" name="楕円 404"/>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6" name="テキスト ボックス 405"/>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107696</xdr:rowOff>
    </xdr:from>
    <xdr:to>
      <xdr:col>64</xdr:col>
      <xdr:colOff>152400</xdr:colOff>
      <xdr:row>40</xdr:row>
      <xdr:rowOff>37846</xdr:rowOff>
    </xdr:to>
    <xdr:sp macro="" textlink="">
      <xdr:nvSpPr>
        <xdr:cNvPr id="407" name="楕円 406"/>
        <xdr:cNvSpPr/>
      </xdr:nvSpPr>
      <xdr:spPr>
        <a:xfrm>
          <a:off x="13462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48023</xdr:rowOff>
    </xdr:from>
    <xdr:ext cx="762000" cy="259045"/>
    <xdr:sp macro="" textlink="">
      <xdr:nvSpPr>
        <xdr:cNvPr id="408" name="テキスト ボックス 407"/>
        <xdr:cNvSpPr txBox="1"/>
      </xdr:nvSpPr>
      <xdr:spPr>
        <a:xfrm>
          <a:off x="13131800" y="656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将来負担比率は、令和元年度に引き続き算出されなかった。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今後も新規借入額がその年度の償還元金を超えないよう努め、地方債発行の際は交付税算入のある事業を最優先とし、事業の精査を行い地方債残高の増加を抑制していく。</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169943</xdr:rowOff>
    </xdr:from>
    <xdr:ext cx="762000" cy="259045"/>
    <xdr:sp macro="" textlink="">
      <xdr:nvSpPr>
        <xdr:cNvPr id="438" name="将来負担の状況平均値テキスト"/>
        <xdr:cNvSpPr txBox="1"/>
      </xdr:nvSpPr>
      <xdr:spPr>
        <a:xfrm>
          <a:off x="17106900" y="2570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39" name="フローチャート: 判断 438"/>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78295</xdr:rowOff>
    </xdr:from>
    <xdr:to>
      <xdr:col>77</xdr:col>
      <xdr:colOff>95250</xdr:colOff>
      <xdr:row>16</xdr:row>
      <xdr:rowOff>8445</xdr:rowOff>
    </xdr:to>
    <xdr:sp macro="" textlink="">
      <xdr:nvSpPr>
        <xdr:cNvPr id="440" name="フローチャート: 判断 439"/>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1" name="テキスト ボックス 440"/>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72866</xdr:rowOff>
    </xdr:from>
    <xdr:to>
      <xdr:col>73</xdr:col>
      <xdr:colOff>44450</xdr:colOff>
      <xdr:row>16</xdr:row>
      <xdr:rowOff>3016</xdr:rowOff>
    </xdr:to>
    <xdr:sp macro="" textlink="">
      <xdr:nvSpPr>
        <xdr:cNvPr id="442" name="フローチャート: 判断 441"/>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3" name="テキスト ボックス 442"/>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121126</xdr:rowOff>
    </xdr:from>
    <xdr:to>
      <xdr:col>68</xdr:col>
      <xdr:colOff>203200</xdr:colOff>
      <xdr:row>16</xdr:row>
      <xdr:rowOff>51276</xdr:rowOff>
    </xdr:to>
    <xdr:sp macro="" textlink="">
      <xdr:nvSpPr>
        <xdr:cNvPr id="444" name="フローチャート: 判断 443"/>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5" name="テキスト ボックス 444"/>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46" name="フローチャート: 判断 445"/>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47" name="テキスト ボックス 446"/>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18,445
18,345
13.19
12,104,810
11,822,798
249,769
4,277,539
5,113,141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ポイント下回り、前年度より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前年度より減となった要因は、非常勤職員等の人件費が減額したことと、普通交付税、地方消費税交付金の増により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分母となる経常一般財源が増加したことによるものである。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類似団体と比較すると人口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人当たり人件費決算額、人口千人当たりの職員数も</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1.18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人低くなっているが、経常収支比率は同水準であるため、分母である経常一般財源が類似団体平均値より低いことが要因と予想される。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今後も引き続き、職員数の適正化を行い経常経費の削減に努める</a:t>
          </a:r>
          <a:r>
            <a:rPr kumimoji="1" lang="ja-JP" altLang="en-US" sz="1000">
              <a:solidFill>
                <a:srgbClr val="FF0000"/>
              </a:solidFill>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54610</xdr:rowOff>
    </xdr:from>
    <xdr:to>
      <xdr:col>24</xdr:col>
      <xdr:colOff>25400</xdr:colOff>
      <xdr:row>36</xdr:row>
      <xdr:rowOff>50800</xdr:rowOff>
    </xdr:to>
    <xdr:cxnSp macro="">
      <xdr:nvCxnSpPr>
        <xdr:cNvPr id="66" name="直線コネクタ 65"/>
        <xdr:cNvCxnSpPr/>
      </xdr:nvCxnSpPr>
      <xdr:spPr>
        <a:xfrm flipV="1">
          <a:off x="3987800" y="60553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762000" cy="259045"/>
    <xdr:sp macro="" textlink="">
      <xdr:nvSpPr>
        <xdr:cNvPr id="67" name="人件費平均値テキスト"/>
        <xdr:cNvSpPr txBox="1"/>
      </xdr:nvSpPr>
      <xdr:spPr>
        <a:xfrm>
          <a:off x="4914900" y="598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50800</xdr:rowOff>
    </xdr:to>
    <xdr:cxnSp macro="">
      <xdr:nvCxnSpPr>
        <xdr:cNvPr id="69" name="直線コネクタ 68"/>
        <xdr:cNvCxnSpPr/>
      </xdr:nvCxnSpPr>
      <xdr:spPr>
        <a:xfrm>
          <a:off x="3098800" y="6169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81280</xdr:rowOff>
    </xdr:to>
    <xdr:cxnSp macro="">
      <xdr:nvCxnSpPr>
        <xdr:cNvPr id="72" name="直線コネクタ 71"/>
        <xdr:cNvCxnSpPr/>
      </xdr:nvCxnSpPr>
      <xdr:spPr>
        <a:xfrm flipV="1">
          <a:off x="2209800" y="6169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96520</xdr:rowOff>
    </xdr:to>
    <xdr:cxnSp macro="">
      <xdr:nvCxnSpPr>
        <xdr:cNvPr id="75" name="直線コネクタ 74"/>
        <xdr:cNvCxnSpPr/>
      </xdr:nvCxnSpPr>
      <xdr:spPr>
        <a:xfrm flipV="1">
          <a:off x="1320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3810</xdr:rowOff>
    </xdr:from>
    <xdr:to>
      <xdr:col>24</xdr:col>
      <xdr:colOff>76200</xdr:colOff>
      <xdr:row>35</xdr:row>
      <xdr:rowOff>105410</xdr:rowOff>
    </xdr:to>
    <xdr:sp macro="" textlink="">
      <xdr:nvSpPr>
        <xdr:cNvPr id="85" name="楕円 84"/>
        <xdr:cNvSpPr/>
      </xdr:nvSpPr>
      <xdr:spPr>
        <a:xfrm>
          <a:off x="47752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20337</xdr:rowOff>
    </xdr:from>
    <xdr:ext cx="762000" cy="259045"/>
    <xdr:sp macro="" textlink="">
      <xdr:nvSpPr>
        <xdr:cNvPr id="86" name="人件費該当値テキスト"/>
        <xdr:cNvSpPr txBox="1"/>
      </xdr:nvSpPr>
      <xdr:spPr>
        <a:xfrm>
          <a:off x="49149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0</xdr:rowOff>
    </xdr:from>
    <xdr:to>
      <xdr:col>20</xdr:col>
      <xdr:colOff>38100</xdr:colOff>
      <xdr:row>36</xdr:row>
      <xdr:rowOff>101600</xdr:rowOff>
    </xdr:to>
    <xdr:sp macro="" textlink="">
      <xdr:nvSpPr>
        <xdr:cNvPr id="87" name="楕円 86"/>
        <xdr:cNvSpPr/>
      </xdr:nvSpPr>
      <xdr:spPr>
        <a:xfrm>
          <a:off x="3937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88" name="テキスト ボックス 87"/>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33037</xdr:rowOff>
    </xdr:from>
    <xdr:ext cx="762000" cy="259045"/>
    <xdr:sp macro="" textlink="">
      <xdr:nvSpPr>
        <xdr:cNvPr id="90" name="テキスト ボックス 89"/>
        <xdr:cNvSpPr txBox="1"/>
      </xdr:nvSpPr>
      <xdr:spPr>
        <a:xfrm>
          <a:off x="2717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92" name="テキスト ボックス 91"/>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132097</xdr:rowOff>
    </xdr:from>
    <xdr:ext cx="762000" cy="259045"/>
    <xdr:sp macro="" textlink="">
      <xdr:nvSpPr>
        <xdr:cNvPr id="94" name="テキスト ボックス 93"/>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賃金は減額となったものの放課後児童クラブを指定管理へ移行したことや塵芥処理費委託、予防接種委託等で経常物件費は増加している。前年度より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ポイント減少したのは普通交付税、地方消費税交付金の増により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分母となる経常一般財源が増加したことによるものである。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今後は、復興事業で整備した施設等の維持管理等の増が見込まれることから、引き続き事務事業の見直しを行い経常経費節減に努める。</a:t>
          </a: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41275</xdr:rowOff>
    </xdr:from>
    <xdr:to>
      <xdr:col>82</xdr:col>
      <xdr:colOff>107950</xdr:colOff>
      <xdr:row>21</xdr:row>
      <xdr:rowOff>69850</xdr:rowOff>
    </xdr:to>
    <xdr:cxnSp macro="">
      <xdr:nvCxnSpPr>
        <xdr:cNvPr id="126" name="直線コネクタ 125"/>
        <xdr:cNvCxnSpPr/>
      </xdr:nvCxnSpPr>
      <xdr:spPr>
        <a:xfrm flipV="1">
          <a:off x="16510000" y="2270125"/>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127652</xdr:rowOff>
    </xdr:from>
    <xdr:ext cx="762000" cy="259045"/>
    <xdr:sp macro="" textlink="">
      <xdr:nvSpPr>
        <xdr:cNvPr id="129" name="物件費最大値テキスト"/>
        <xdr:cNvSpPr txBox="1"/>
      </xdr:nvSpPr>
      <xdr:spPr>
        <a:xfrm>
          <a:off x="16598900" y="201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41275</xdr:rowOff>
    </xdr:from>
    <xdr:to>
      <xdr:col>82</xdr:col>
      <xdr:colOff>196850</xdr:colOff>
      <xdr:row>13</xdr:row>
      <xdr:rowOff>41275</xdr:rowOff>
    </xdr:to>
    <xdr:cxnSp macro="">
      <xdr:nvCxnSpPr>
        <xdr:cNvPr id="130" name="直線コネクタ 129"/>
        <xdr:cNvCxnSpPr/>
      </xdr:nvCxnSpPr>
      <xdr:spPr>
        <a:xfrm>
          <a:off x="16421100" y="227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117475</xdr:rowOff>
    </xdr:from>
    <xdr:to>
      <xdr:col>82</xdr:col>
      <xdr:colOff>107950</xdr:colOff>
      <xdr:row>20</xdr:row>
      <xdr:rowOff>165100</xdr:rowOff>
    </xdr:to>
    <xdr:cxnSp macro="">
      <xdr:nvCxnSpPr>
        <xdr:cNvPr id="131" name="直線コネクタ 130"/>
        <xdr:cNvCxnSpPr/>
      </xdr:nvCxnSpPr>
      <xdr:spPr>
        <a:xfrm flipV="1">
          <a:off x="15671800" y="35464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32"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33" name="フローチャート: 判断 132"/>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136525</xdr:rowOff>
    </xdr:from>
    <xdr:to>
      <xdr:col>78</xdr:col>
      <xdr:colOff>69850</xdr:colOff>
      <xdr:row>20</xdr:row>
      <xdr:rowOff>165100</xdr:rowOff>
    </xdr:to>
    <xdr:cxnSp macro="">
      <xdr:nvCxnSpPr>
        <xdr:cNvPr id="134" name="直線コネクタ 133"/>
        <xdr:cNvCxnSpPr/>
      </xdr:nvCxnSpPr>
      <xdr:spPr>
        <a:xfrm>
          <a:off x="14782800" y="3565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5" name="フローチャート: 判断 134"/>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149877</xdr:rowOff>
    </xdr:from>
    <xdr:ext cx="736600" cy="259045"/>
    <xdr:sp macro="" textlink="">
      <xdr:nvSpPr>
        <xdr:cNvPr id="136" name="テキスト ボックス 135"/>
        <xdr:cNvSpPr txBox="1"/>
      </xdr:nvSpPr>
      <xdr:spPr>
        <a:xfrm>
          <a:off x="15290800" y="2721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136525</xdr:rowOff>
    </xdr:from>
    <xdr:to>
      <xdr:col>73</xdr:col>
      <xdr:colOff>180975</xdr:colOff>
      <xdr:row>20</xdr:row>
      <xdr:rowOff>165100</xdr:rowOff>
    </xdr:to>
    <xdr:cxnSp macro="">
      <xdr:nvCxnSpPr>
        <xdr:cNvPr id="137" name="直線コネクタ 136"/>
        <xdr:cNvCxnSpPr/>
      </xdr:nvCxnSpPr>
      <xdr:spPr>
        <a:xfrm flipV="1">
          <a:off x="13893800" y="3565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8" name="フローチャート: 判断 137"/>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9" name="テキスト ボックス 138"/>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69850</xdr:rowOff>
    </xdr:from>
    <xdr:to>
      <xdr:col>69</xdr:col>
      <xdr:colOff>92075</xdr:colOff>
      <xdr:row>20</xdr:row>
      <xdr:rowOff>165100</xdr:rowOff>
    </xdr:to>
    <xdr:cxnSp macro="">
      <xdr:nvCxnSpPr>
        <xdr:cNvPr id="140" name="直線コネクタ 139"/>
        <xdr:cNvCxnSpPr/>
      </xdr:nvCxnSpPr>
      <xdr:spPr>
        <a:xfrm>
          <a:off x="13004800" y="3498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111777</xdr:rowOff>
    </xdr:from>
    <xdr:ext cx="762000" cy="259045"/>
    <xdr:sp macro="" textlink="">
      <xdr:nvSpPr>
        <xdr:cNvPr id="142" name="テキスト ボックス 141"/>
        <xdr:cNvSpPr txBox="1"/>
      </xdr:nvSpPr>
      <xdr:spPr>
        <a:xfrm>
          <a:off x="13512800" y="268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3" name="フローチャート: 判断 142"/>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44" name="テキスト ボックス 143"/>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66675</xdr:rowOff>
    </xdr:from>
    <xdr:to>
      <xdr:col>82</xdr:col>
      <xdr:colOff>158750</xdr:colOff>
      <xdr:row>20</xdr:row>
      <xdr:rowOff>168275</xdr:rowOff>
    </xdr:to>
    <xdr:sp macro="" textlink="">
      <xdr:nvSpPr>
        <xdr:cNvPr id="150" name="楕円 149"/>
        <xdr:cNvSpPr/>
      </xdr:nvSpPr>
      <xdr:spPr>
        <a:xfrm>
          <a:off x="16459200" y="34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146702</xdr:rowOff>
    </xdr:from>
    <xdr:ext cx="762000" cy="259045"/>
    <xdr:sp macro="" textlink="">
      <xdr:nvSpPr>
        <xdr:cNvPr id="151" name="物件費該当値テキスト"/>
        <xdr:cNvSpPr txBox="1"/>
      </xdr:nvSpPr>
      <xdr:spPr>
        <a:xfrm>
          <a:off x="16598900" y="340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114300</xdr:rowOff>
    </xdr:from>
    <xdr:to>
      <xdr:col>78</xdr:col>
      <xdr:colOff>120650</xdr:colOff>
      <xdr:row>21</xdr:row>
      <xdr:rowOff>44450</xdr:rowOff>
    </xdr:to>
    <xdr:sp macro="" textlink="">
      <xdr:nvSpPr>
        <xdr:cNvPr id="152" name="楕円 151"/>
        <xdr:cNvSpPr/>
      </xdr:nvSpPr>
      <xdr:spPr>
        <a:xfrm>
          <a:off x="15621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29227</xdr:rowOff>
    </xdr:from>
    <xdr:ext cx="736600" cy="259045"/>
    <xdr:sp macro="" textlink="">
      <xdr:nvSpPr>
        <xdr:cNvPr id="153" name="テキスト ボックス 152"/>
        <xdr:cNvSpPr txBox="1"/>
      </xdr:nvSpPr>
      <xdr:spPr>
        <a:xfrm>
          <a:off x="15290800" y="362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85725</xdr:rowOff>
    </xdr:from>
    <xdr:to>
      <xdr:col>74</xdr:col>
      <xdr:colOff>31750</xdr:colOff>
      <xdr:row>21</xdr:row>
      <xdr:rowOff>15875</xdr:rowOff>
    </xdr:to>
    <xdr:sp macro="" textlink="">
      <xdr:nvSpPr>
        <xdr:cNvPr id="154" name="楕円 153"/>
        <xdr:cNvSpPr/>
      </xdr:nvSpPr>
      <xdr:spPr>
        <a:xfrm>
          <a:off x="14732000" y="351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652</xdr:rowOff>
    </xdr:from>
    <xdr:ext cx="762000" cy="259045"/>
    <xdr:sp macro="" textlink="">
      <xdr:nvSpPr>
        <xdr:cNvPr id="155" name="テキスト ボックス 154"/>
        <xdr:cNvSpPr txBox="1"/>
      </xdr:nvSpPr>
      <xdr:spPr>
        <a:xfrm>
          <a:off x="14401800" y="360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114300</xdr:rowOff>
    </xdr:from>
    <xdr:to>
      <xdr:col>69</xdr:col>
      <xdr:colOff>142875</xdr:colOff>
      <xdr:row>21</xdr:row>
      <xdr:rowOff>44450</xdr:rowOff>
    </xdr:to>
    <xdr:sp macro="" textlink="">
      <xdr:nvSpPr>
        <xdr:cNvPr id="156" name="楕円 155"/>
        <xdr:cNvSpPr/>
      </xdr:nvSpPr>
      <xdr:spPr>
        <a:xfrm>
          <a:off x="13843000" y="35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29227</xdr:rowOff>
    </xdr:from>
    <xdr:ext cx="762000" cy="259045"/>
    <xdr:sp macro="" textlink="">
      <xdr:nvSpPr>
        <xdr:cNvPr id="157" name="テキスト ボックス 156"/>
        <xdr:cNvSpPr txBox="1"/>
      </xdr:nvSpPr>
      <xdr:spPr>
        <a:xfrm>
          <a:off x="135128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19050</xdr:rowOff>
    </xdr:from>
    <xdr:to>
      <xdr:col>65</xdr:col>
      <xdr:colOff>53975</xdr:colOff>
      <xdr:row>20</xdr:row>
      <xdr:rowOff>120650</xdr:rowOff>
    </xdr:to>
    <xdr:sp macro="" textlink="">
      <xdr:nvSpPr>
        <xdr:cNvPr id="158" name="楕円 157"/>
        <xdr:cNvSpPr/>
      </xdr:nvSpPr>
      <xdr:spPr>
        <a:xfrm>
          <a:off x="12954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105427</xdr:rowOff>
    </xdr:from>
    <xdr:ext cx="762000" cy="259045"/>
    <xdr:sp macro="" textlink="">
      <xdr:nvSpPr>
        <xdr:cNvPr id="159" name="テキスト ボックス 158"/>
        <xdr:cNvSpPr txBox="1"/>
      </xdr:nvSpPr>
      <xdr:spPr>
        <a:xfrm>
          <a:off x="12623800" y="353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ポイント上回り、前年度より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扶助費は、障害者介護給付費及び私立幼稚園施設等利用給付費等で増となったものの、新型コロナウイルス感染症対策による受診控えにより子ども医療費対策費の減や認定こども園・幼稚園施設型給付費の減等により、前年度より微減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今後は障害者介護給付事業の増、私立保育所開設に伴う施設型給付費の増が見込まれており、比率の上昇が予想される。</a:t>
          </a: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7" name="直線コネクタ 186"/>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90" name="扶助費最大値テキスト"/>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91" name="直線コネクタ 190"/>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158750</xdr:rowOff>
    </xdr:from>
    <xdr:to>
      <xdr:col>24</xdr:col>
      <xdr:colOff>25400</xdr:colOff>
      <xdr:row>56</xdr:row>
      <xdr:rowOff>25400</xdr:rowOff>
    </xdr:to>
    <xdr:cxnSp macro="">
      <xdr:nvCxnSpPr>
        <xdr:cNvPr id="192" name="直線コネクタ 191"/>
        <xdr:cNvCxnSpPr/>
      </xdr:nvCxnSpPr>
      <xdr:spPr>
        <a:xfrm flipV="1">
          <a:off x="3987800" y="9588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93"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4" name="フローチャート: 判断 193"/>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25400</xdr:rowOff>
    </xdr:to>
    <xdr:cxnSp macro="">
      <xdr:nvCxnSpPr>
        <xdr:cNvPr id="195" name="直線コネクタ 194"/>
        <xdr:cNvCxnSpPr/>
      </xdr:nvCxnSpPr>
      <xdr:spPr>
        <a:xfrm>
          <a:off x="3098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6" name="フローチャート: 判断 19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7" name="テキスト ボックス 19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12700</xdr:rowOff>
    </xdr:to>
    <xdr:cxnSp macro="">
      <xdr:nvCxnSpPr>
        <xdr:cNvPr id="198" name="直線コネクタ 197"/>
        <xdr:cNvCxnSpPr/>
      </xdr:nvCxnSpPr>
      <xdr:spPr>
        <a:xfrm flipV="1">
          <a:off x="2209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9" name="フローチャート: 判断 198"/>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200" name="テキスト ボックス 199"/>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201" name="直線コネクタ 200"/>
        <xdr:cNvCxnSpPr/>
      </xdr:nvCxnSpPr>
      <xdr:spPr>
        <a:xfrm>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202" name="フローチャート: 判断 201"/>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03" name="テキスト ボックス 202"/>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4" name="フローチャート: 判断 203"/>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5" name="テキスト ボックス 204"/>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107950</xdr:rowOff>
    </xdr:from>
    <xdr:to>
      <xdr:col>24</xdr:col>
      <xdr:colOff>76200</xdr:colOff>
      <xdr:row>56</xdr:row>
      <xdr:rowOff>38100</xdr:rowOff>
    </xdr:to>
    <xdr:sp macro="" textlink="">
      <xdr:nvSpPr>
        <xdr:cNvPr id="211" name="楕円 210"/>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12" name="扶助費該当値テキスト"/>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3" name="楕円 212"/>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214" name="テキスト ボックス 213"/>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15" name="楕円 214"/>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6" name="テキスト ボックス 215"/>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7" name="楕円 21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8" name="テキスト ボックス 21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9" name="楕円 218"/>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20" name="テキスト ボックス 219"/>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繰出金、維持補修費は増加しているが、前年度より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ポイント減少したのは普通交付税、地方消費税交付金の増により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分母となる経常一般財源が増加したことによるものである。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今後は、高齢者人口の増加に伴い、医療費や介護給付費の伸びにより繰出金の増が見込まれることから、健康寿命の延伸事業を推進していく。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8" name="直線コネクタ 247"/>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9"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50" name="直線コネクタ 249"/>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8890</xdr:rowOff>
    </xdr:from>
    <xdr:to>
      <xdr:col>82</xdr:col>
      <xdr:colOff>107950</xdr:colOff>
      <xdr:row>59</xdr:row>
      <xdr:rowOff>69850</xdr:rowOff>
    </xdr:to>
    <xdr:cxnSp macro="">
      <xdr:nvCxnSpPr>
        <xdr:cNvPr id="253" name="直線コネクタ 252"/>
        <xdr:cNvCxnSpPr/>
      </xdr:nvCxnSpPr>
      <xdr:spPr>
        <a:xfrm flipV="1">
          <a:off x="15671800" y="101244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69850</xdr:rowOff>
    </xdr:to>
    <xdr:cxnSp macro="">
      <xdr:nvCxnSpPr>
        <xdr:cNvPr id="256" name="直線コネクタ 255"/>
        <xdr:cNvCxnSpPr/>
      </xdr:nvCxnSpPr>
      <xdr:spPr>
        <a:xfrm>
          <a:off x="14782800" y="1011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7" name="フローチャート: 判断 256"/>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8" name="テキスト ボックス 257"/>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92710</xdr:rowOff>
    </xdr:to>
    <xdr:cxnSp macro="">
      <xdr:nvCxnSpPr>
        <xdr:cNvPr id="259" name="直線コネクタ 258"/>
        <xdr:cNvCxnSpPr/>
      </xdr:nvCxnSpPr>
      <xdr:spPr>
        <a:xfrm flipV="1">
          <a:off x="13893800" y="10116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0" name="フローチャート: 判断 259"/>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61" name="テキスト ボックス 260"/>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24130</xdr:rowOff>
    </xdr:from>
    <xdr:to>
      <xdr:col>69</xdr:col>
      <xdr:colOff>92075</xdr:colOff>
      <xdr:row>59</xdr:row>
      <xdr:rowOff>92710</xdr:rowOff>
    </xdr:to>
    <xdr:cxnSp macro="">
      <xdr:nvCxnSpPr>
        <xdr:cNvPr id="262" name="直線コネクタ 261"/>
        <xdr:cNvCxnSpPr/>
      </xdr:nvCxnSpPr>
      <xdr:spPr>
        <a:xfrm>
          <a:off x="13004800" y="10139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3" name="フローチャート: 判断 262"/>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4" name="テキスト ボックス 263"/>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5" name="フローチャート: 判断 264"/>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66" name="テキスト ボックス 265"/>
        <xdr:cNvSpPr txBox="1"/>
      </xdr:nvSpPr>
      <xdr:spPr>
        <a:xfrm>
          <a:off x="12623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129540</xdr:rowOff>
    </xdr:from>
    <xdr:to>
      <xdr:col>82</xdr:col>
      <xdr:colOff>158750</xdr:colOff>
      <xdr:row>59</xdr:row>
      <xdr:rowOff>59690</xdr:rowOff>
    </xdr:to>
    <xdr:sp macro="" textlink="">
      <xdr:nvSpPr>
        <xdr:cNvPr id="272" name="楕円 271"/>
        <xdr:cNvSpPr/>
      </xdr:nvSpPr>
      <xdr:spPr>
        <a:xfrm>
          <a:off x="164592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101617</xdr:rowOff>
    </xdr:from>
    <xdr:ext cx="762000" cy="259045"/>
    <xdr:sp macro="" textlink="">
      <xdr:nvSpPr>
        <xdr:cNvPr id="273" name="その他該当値テキスト"/>
        <xdr:cNvSpPr txBox="1"/>
      </xdr:nvSpPr>
      <xdr:spPr>
        <a:xfrm>
          <a:off x="165989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19050</xdr:rowOff>
    </xdr:from>
    <xdr:to>
      <xdr:col>78</xdr:col>
      <xdr:colOff>120650</xdr:colOff>
      <xdr:row>59</xdr:row>
      <xdr:rowOff>120650</xdr:rowOff>
    </xdr:to>
    <xdr:sp macro="" textlink="">
      <xdr:nvSpPr>
        <xdr:cNvPr id="274" name="楕円 273"/>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105427</xdr:rowOff>
    </xdr:from>
    <xdr:ext cx="736600" cy="259045"/>
    <xdr:sp macro="" textlink="">
      <xdr:nvSpPr>
        <xdr:cNvPr id="275" name="テキスト ボックス 274"/>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6" name="楕円 275"/>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7" name="テキスト ボックス 276"/>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78" name="楕円 277"/>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79" name="テキスト ボックス 278"/>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144780</xdr:rowOff>
    </xdr:from>
    <xdr:to>
      <xdr:col>65</xdr:col>
      <xdr:colOff>53975</xdr:colOff>
      <xdr:row>59</xdr:row>
      <xdr:rowOff>74930</xdr:rowOff>
    </xdr:to>
    <xdr:sp macro="" textlink="">
      <xdr:nvSpPr>
        <xdr:cNvPr id="280" name="楕円 279"/>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59707</xdr:rowOff>
    </xdr:from>
    <xdr:ext cx="762000" cy="259045"/>
    <xdr:sp macro="" textlink="">
      <xdr:nvSpPr>
        <xdr:cNvPr id="281" name="テキスト ボックス 280"/>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水道高料金対策補助金が該当したことで経常経費は増加したものの、前年度より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ポイント減少したのは普通交付税、地方消費税交付金の増により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分母となる経常一般財源が増加したことによるものである。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今後は、斎場建設に係る公債費負担金の増加も見込まれるので、事務事業の見直しによる経常経費の削減及び適正な補助金の交付に努める。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11" name="直線コネクタ 310"/>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12"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13" name="直線コネクタ 312"/>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4" name="補助費等最大値テキスト"/>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5" name="直線コネクタ 314"/>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38826</xdr:rowOff>
    </xdr:to>
    <xdr:cxnSp macro="">
      <xdr:nvCxnSpPr>
        <xdr:cNvPr id="316" name="直線コネクタ 315"/>
        <xdr:cNvCxnSpPr/>
      </xdr:nvCxnSpPr>
      <xdr:spPr>
        <a:xfrm flipV="1">
          <a:off x="15671800" y="618490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7" name="補助費等平均値テキスト"/>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8" name="フローチャート: 判断 317"/>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38826</xdr:rowOff>
    </xdr:from>
    <xdr:to>
      <xdr:col>78</xdr:col>
      <xdr:colOff>69850</xdr:colOff>
      <xdr:row>36</xdr:row>
      <xdr:rowOff>130266</xdr:rowOff>
    </xdr:to>
    <xdr:cxnSp macro="">
      <xdr:nvCxnSpPr>
        <xdr:cNvPr id="319" name="直線コネクタ 318"/>
        <xdr:cNvCxnSpPr/>
      </xdr:nvCxnSpPr>
      <xdr:spPr>
        <a:xfrm flipV="1">
          <a:off x="14782800" y="621102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20" name="フローチャート: 判断 319"/>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99803</xdr:rowOff>
    </xdr:from>
    <xdr:ext cx="736600" cy="259045"/>
    <xdr:sp macro="" textlink="">
      <xdr:nvSpPr>
        <xdr:cNvPr id="321" name="テキスト ボックス 320"/>
        <xdr:cNvSpPr txBox="1"/>
      </xdr:nvSpPr>
      <xdr:spPr>
        <a:xfrm>
          <a:off x="15290800" y="592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130266</xdr:rowOff>
    </xdr:from>
    <xdr:to>
      <xdr:col>73</xdr:col>
      <xdr:colOff>180975</xdr:colOff>
      <xdr:row>36</xdr:row>
      <xdr:rowOff>169454</xdr:rowOff>
    </xdr:to>
    <xdr:cxnSp macro="">
      <xdr:nvCxnSpPr>
        <xdr:cNvPr id="322" name="直線コネクタ 321"/>
        <xdr:cNvCxnSpPr/>
      </xdr:nvCxnSpPr>
      <xdr:spPr>
        <a:xfrm flipV="1">
          <a:off x="13893800" y="630246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23" name="フローチャート: 判断 322"/>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24" name="テキスト ボックス 323"/>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45357</xdr:rowOff>
    </xdr:from>
    <xdr:to>
      <xdr:col>69</xdr:col>
      <xdr:colOff>92075</xdr:colOff>
      <xdr:row>36</xdr:row>
      <xdr:rowOff>169454</xdr:rowOff>
    </xdr:to>
    <xdr:cxnSp macro="">
      <xdr:nvCxnSpPr>
        <xdr:cNvPr id="325" name="直線コネクタ 324"/>
        <xdr:cNvCxnSpPr/>
      </xdr:nvCxnSpPr>
      <xdr:spPr>
        <a:xfrm>
          <a:off x="13004800" y="621755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6" name="フローチャート: 判断 325"/>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60614</xdr:rowOff>
    </xdr:from>
    <xdr:ext cx="762000" cy="259045"/>
    <xdr:sp macro="" textlink="">
      <xdr:nvSpPr>
        <xdr:cNvPr id="327" name="テキスト ボックス 326"/>
        <xdr:cNvSpPr txBox="1"/>
      </xdr:nvSpPr>
      <xdr:spPr>
        <a:xfrm>
          <a:off x="13512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8" name="フローチャート: 判断 327"/>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54083</xdr:rowOff>
    </xdr:from>
    <xdr:ext cx="762000" cy="259045"/>
    <xdr:sp macro="" textlink="">
      <xdr:nvSpPr>
        <xdr:cNvPr id="329" name="テキスト ボックス 328"/>
        <xdr:cNvSpPr txBox="1"/>
      </xdr:nvSpPr>
      <xdr:spPr>
        <a:xfrm>
          <a:off x="12623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35" name="楕円 334"/>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36"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159476</xdr:rowOff>
    </xdr:from>
    <xdr:to>
      <xdr:col>78</xdr:col>
      <xdr:colOff>120650</xdr:colOff>
      <xdr:row>36</xdr:row>
      <xdr:rowOff>89626</xdr:rowOff>
    </xdr:to>
    <xdr:sp macro="" textlink="">
      <xdr:nvSpPr>
        <xdr:cNvPr id="337" name="楕円 336"/>
        <xdr:cNvSpPr/>
      </xdr:nvSpPr>
      <xdr:spPr>
        <a:xfrm>
          <a:off x="15621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38" name="テキスト ボックス 337"/>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79466</xdr:rowOff>
    </xdr:from>
    <xdr:to>
      <xdr:col>74</xdr:col>
      <xdr:colOff>31750</xdr:colOff>
      <xdr:row>37</xdr:row>
      <xdr:rowOff>9616</xdr:rowOff>
    </xdr:to>
    <xdr:sp macro="" textlink="">
      <xdr:nvSpPr>
        <xdr:cNvPr id="339" name="楕円 338"/>
        <xdr:cNvSpPr/>
      </xdr:nvSpPr>
      <xdr:spPr>
        <a:xfrm>
          <a:off x="14732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165843</xdr:rowOff>
    </xdr:from>
    <xdr:ext cx="762000" cy="259045"/>
    <xdr:sp macro="" textlink="">
      <xdr:nvSpPr>
        <xdr:cNvPr id="340" name="テキスト ボックス 339"/>
        <xdr:cNvSpPr txBox="1"/>
      </xdr:nvSpPr>
      <xdr:spPr>
        <a:xfrm>
          <a:off x="14401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118654</xdr:rowOff>
    </xdr:from>
    <xdr:to>
      <xdr:col>69</xdr:col>
      <xdr:colOff>142875</xdr:colOff>
      <xdr:row>37</xdr:row>
      <xdr:rowOff>48804</xdr:rowOff>
    </xdr:to>
    <xdr:sp macro="" textlink="">
      <xdr:nvSpPr>
        <xdr:cNvPr id="341" name="楕円 340"/>
        <xdr:cNvSpPr/>
      </xdr:nvSpPr>
      <xdr:spPr>
        <a:xfrm>
          <a:off x="13843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33581</xdr:rowOff>
    </xdr:from>
    <xdr:ext cx="762000" cy="259045"/>
    <xdr:sp macro="" textlink="">
      <xdr:nvSpPr>
        <xdr:cNvPr id="342" name="テキスト ボックス 341"/>
        <xdr:cNvSpPr txBox="1"/>
      </xdr:nvSpPr>
      <xdr:spPr>
        <a:xfrm>
          <a:off x="13512800" y="6377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43" name="楕円 342"/>
        <xdr:cNvSpPr/>
      </xdr:nvSpPr>
      <xdr:spPr>
        <a:xfrm>
          <a:off x="12954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80934</xdr:rowOff>
    </xdr:from>
    <xdr:ext cx="762000" cy="259045"/>
    <xdr:sp macro="" textlink="">
      <xdr:nvSpPr>
        <xdr:cNvPr id="344" name="テキスト ボックス 343"/>
        <xdr:cNvSpPr txBox="1"/>
      </xdr:nvSpPr>
      <xdr:spPr>
        <a:xfrm>
          <a:off x="126238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ポイント下回り、前年度より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ポイント上昇した。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近年、学校教育施設改修事業や災害復旧事業債が集中したことに伴い、令和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年度へ向け元利償還金が増加する見通しとなっている。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今後も発行の際は交付税算入のある事業を最優先とし、借入額を償還額の範囲内に抑える等新規発行を伴う普通建設事業費の適量な事業実施に努めていく。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9" name="直線コネクタ 368"/>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70"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1" name="直線コネクタ 370"/>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72"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73" name="直線コネクタ 372"/>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101854</xdr:rowOff>
    </xdr:from>
    <xdr:to>
      <xdr:col>24</xdr:col>
      <xdr:colOff>25400</xdr:colOff>
      <xdr:row>75</xdr:row>
      <xdr:rowOff>106426</xdr:rowOff>
    </xdr:to>
    <xdr:cxnSp macro="">
      <xdr:nvCxnSpPr>
        <xdr:cNvPr id="374" name="直線コネクタ 373"/>
        <xdr:cNvCxnSpPr/>
      </xdr:nvCxnSpPr>
      <xdr:spPr>
        <a:xfrm>
          <a:off x="3987800" y="129606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75" name="公債費平均値テキスト"/>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6" name="フローチャート: 判断 375"/>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97282</xdr:rowOff>
    </xdr:from>
    <xdr:to>
      <xdr:col>19</xdr:col>
      <xdr:colOff>187325</xdr:colOff>
      <xdr:row>75</xdr:row>
      <xdr:rowOff>101854</xdr:rowOff>
    </xdr:to>
    <xdr:cxnSp macro="">
      <xdr:nvCxnSpPr>
        <xdr:cNvPr id="377" name="直線コネクタ 376"/>
        <xdr:cNvCxnSpPr/>
      </xdr:nvCxnSpPr>
      <xdr:spPr>
        <a:xfrm>
          <a:off x="3098800" y="12956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8" name="フローチャート: 判断 377"/>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9" name="テキスト ボックス 378"/>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97282</xdr:rowOff>
    </xdr:to>
    <xdr:cxnSp macro="">
      <xdr:nvCxnSpPr>
        <xdr:cNvPr id="380" name="直線コネクタ 379"/>
        <xdr:cNvCxnSpPr/>
      </xdr:nvCxnSpPr>
      <xdr:spPr>
        <a:xfrm>
          <a:off x="2209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81" name="フローチャート: 判断 380"/>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82" name="テキスト ボックス 381"/>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65278</xdr:rowOff>
    </xdr:from>
    <xdr:to>
      <xdr:col>11</xdr:col>
      <xdr:colOff>9525</xdr:colOff>
      <xdr:row>75</xdr:row>
      <xdr:rowOff>74422</xdr:rowOff>
    </xdr:to>
    <xdr:cxnSp macro="">
      <xdr:nvCxnSpPr>
        <xdr:cNvPr id="383" name="直線コネクタ 382"/>
        <xdr:cNvCxnSpPr/>
      </xdr:nvCxnSpPr>
      <xdr:spPr>
        <a:xfrm>
          <a:off x="1320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4" name="フローチャート: 判断 38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5" name="テキスト ボックス 38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55626</xdr:rowOff>
    </xdr:from>
    <xdr:to>
      <xdr:col>24</xdr:col>
      <xdr:colOff>76200</xdr:colOff>
      <xdr:row>75</xdr:row>
      <xdr:rowOff>157226</xdr:rowOff>
    </xdr:to>
    <xdr:sp macro="" textlink="">
      <xdr:nvSpPr>
        <xdr:cNvPr id="393" name="楕円 392"/>
        <xdr:cNvSpPr/>
      </xdr:nvSpPr>
      <xdr:spPr>
        <a:xfrm>
          <a:off x="4775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72153</xdr:rowOff>
    </xdr:from>
    <xdr:ext cx="762000" cy="259045"/>
    <xdr:sp macro="" textlink="">
      <xdr:nvSpPr>
        <xdr:cNvPr id="394" name="公債費該当値テキスト"/>
        <xdr:cNvSpPr txBox="1"/>
      </xdr:nvSpPr>
      <xdr:spPr>
        <a:xfrm>
          <a:off x="4914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51054</xdr:rowOff>
    </xdr:from>
    <xdr:to>
      <xdr:col>20</xdr:col>
      <xdr:colOff>38100</xdr:colOff>
      <xdr:row>75</xdr:row>
      <xdr:rowOff>152654</xdr:rowOff>
    </xdr:to>
    <xdr:sp macro="" textlink="">
      <xdr:nvSpPr>
        <xdr:cNvPr id="395" name="楕円 394"/>
        <xdr:cNvSpPr/>
      </xdr:nvSpPr>
      <xdr:spPr>
        <a:xfrm>
          <a:off x="3937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162831</xdr:rowOff>
    </xdr:from>
    <xdr:ext cx="736600" cy="259045"/>
    <xdr:sp macro="" textlink="">
      <xdr:nvSpPr>
        <xdr:cNvPr id="396" name="テキスト ボックス 395"/>
        <xdr:cNvSpPr txBox="1"/>
      </xdr:nvSpPr>
      <xdr:spPr>
        <a:xfrm>
          <a:off x="3606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46482</xdr:rowOff>
    </xdr:from>
    <xdr:to>
      <xdr:col>15</xdr:col>
      <xdr:colOff>149225</xdr:colOff>
      <xdr:row>75</xdr:row>
      <xdr:rowOff>148081</xdr:rowOff>
    </xdr:to>
    <xdr:sp macro="" textlink="">
      <xdr:nvSpPr>
        <xdr:cNvPr id="397" name="楕円 396"/>
        <xdr:cNvSpPr/>
      </xdr:nvSpPr>
      <xdr:spPr>
        <a:xfrm>
          <a:off x="3048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158259</xdr:rowOff>
    </xdr:from>
    <xdr:ext cx="762000" cy="259045"/>
    <xdr:sp macro="" textlink="">
      <xdr:nvSpPr>
        <xdr:cNvPr id="398" name="テキスト ボックス 397"/>
        <xdr:cNvSpPr txBox="1"/>
      </xdr:nvSpPr>
      <xdr:spPr>
        <a:xfrm>
          <a:off x="2717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99" name="楕円 398"/>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400" name="テキスト ボックス 399"/>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xdr:rowOff>
    </xdr:from>
    <xdr:to>
      <xdr:col>6</xdr:col>
      <xdr:colOff>171450</xdr:colOff>
      <xdr:row>75</xdr:row>
      <xdr:rowOff>116078</xdr:rowOff>
    </xdr:to>
    <xdr:sp macro="" textlink="">
      <xdr:nvSpPr>
        <xdr:cNvPr id="401" name="楕円 400"/>
        <xdr:cNvSpPr/>
      </xdr:nvSpPr>
      <xdr:spPr>
        <a:xfrm>
          <a:off x="1270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126255</xdr:rowOff>
    </xdr:from>
    <xdr:ext cx="762000" cy="259045"/>
    <xdr:sp macro="" textlink="">
      <xdr:nvSpPr>
        <xdr:cNvPr id="402" name="テキスト ボックス 401"/>
        <xdr:cNvSpPr txBox="1"/>
      </xdr:nvSpPr>
      <xdr:spPr>
        <a:xfrm>
          <a:off x="939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類似団体平均を</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10.6</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ポイント上回り、前年度より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4.2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前年度より比率が減した要因については、普通交付税、地方消費税交付金の増により</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分母となる経常一般財源が増加したことによるものである。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30" name="直線コネクタ 429"/>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31" name="公債費以外最小値テキスト"/>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32" name="直線コネクタ 431"/>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33"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4" name="直線コネクタ 433"/>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123189</xdr:rowOff>
    </xdr:from>
    <xdr:to>
      <xdr:col>82</xdr:col>
      <xdr:colOff>107950</xdr:colOff>
      <xdr:row>79</xdr:row>
      <xdr:rowOff>111761</xdr:rowOff>
    </xdr:to>
    <xdr:cxnSp macro="">
      <xdr:nvCxnSpPr>
        <xdr:cNvPr id="435" name="直線コネクタ 434"/>
        <xdr:cNvCxnSpPr/>
      </xdr:nvCxnSpPr>
      <xdr:spPr>
        <a:xfrm flipV="1">
          <a:off x="15671800" y="13496289"/>
          <a:ext cx="8382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27957</xdr:rowOff>
    </xdr:from>
    <xdr:ext cx="762000" cy="259045"/>
    <xdr:sp macro="" textlink="">
      <xdr:nvSpPr>
        <xdr:cNvPr id="436" name="公債費以外平均値テキスト"/>
        <xdr:cNvSpPr txBox="1"/>
      </xdr:nvSpPr>
      <xdr:spPr>
        <a:xfrm>
          <a:off x="16598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7" name="フローチャート: 判断 436"/>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77470</xdr:rowOff>
    </xdr:from>
    <xdr:to>
      <xdr:col>78</xdr:col>
      <xdr:colOff>69850</xdr:colOff>
      <xdr:row>79</xdr:row>
      <xdr:rowOff>111761</xdr:rowOff>
    </xdr:to>
    <xdr:cxnSp macro="">
      <xdr:nvCxnSpPr>
        <xdr:cNvPr id="438" name="直線コネクタ 437"/>
        <xdr:cNvCxnSpPr/>
      </xdr:nvCxnSpPr>
      <xdr:spPr>
        <a:xfrm>
          <a:off x="14782800" y="136220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9" name="フローチャート: 判断 438"/>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40" name="テキスト ボックス 439"/>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77470</xdr:rowOff>
    </xdr:from>
    <xdr:to>
      <xdr:col>73</xdr:col>
      <xdr:colOff>180975</xdr:colOff>
      <xdr:row>80</xdr:row>
      <xdr:rowOff>39370</xdr:rowOff>
    </xdr:to>
    <xdr:cxnSp macro="">
      <xdr:nvCxnSpPr>
        <xdr:cNvPr id="441" name="直線コネクタ 440"/>
        <xdr:cNvCxnSpPr/>
      </xdr:nvCxnSpPr>
      <xdr:spPr>
        <a:xfrm flipV="1">
          <a:off x="13893800" y="136220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42" name="フローチャート: 判断 441"/>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43" name="テキスト ボックス 442"/>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62230</xdr:rowOff>
    </xdr:from>
    <xdr:to>
      <xdr:col>69</xdr:col>
      <xdr:colOff>92075</xdr:colOff>
      <xdr:row>80</xdr:row>
      <xdr:rowOff>39370</xdr:rowOff>
    </xdr:to>
    <xdr:cxnSp macro="">
      <xdr:nvCxnSpPr>
        <xdr:cNvPr id="444" name="直線コネクタ 443"/>
        <xdr:cNvCxnSpPr/>
      </xdr:nvCxnSpPr>
      <xdr:spPr>
        <a:xfrm>
          <a:off x="13004800" y="136067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5" name="フローチャート: 判断 444"/>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6" name="テキスト ボックス 445"/>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7" name="フローチャート: 判断 446"/>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8" name="テキスト ボックス 447"/>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72389</xdr:rowOff>
    </xdr:from>
    <xdr:to>
      <xdr:col>82</xdr:col>
      <xdr:colOff>158750</xdr:colOff>
      <xdr:row>79</xdr:row>
      <xdr:rowOff>2539</xdr:rowOff>
    </xdr:to>
    <xdr:sp macro="" textlink="">
      <xdr:nvSpPr>
        <xdr:cNvPr id="454" name="楕円 453"/>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44466</xdr:rowOff>
    </xdr:from>
    <xdr:ext cx="762000" cy="259045"/>
    <xdr:sp macro="" textlink="">
      <xdr:nvSpPr>
        <xdr:cNvPr id="455" name="公債費以外該当値テキスト"/>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60961</xdr:rowOff>
    </xdr:from>
    <xdr:to>
      <xdr:col>78</xdr:col>
      <xdr:colOff>120650</xdr:colOff>
      <xdr:row>79</xdr:row>
      <xdr:rowOff>162561</xdr:rowOff>
    </xdr:to>
    <xdr:sp macro="" textlink="">
      <xdr:nvSpPr>
        <xdr:cNvPr id="456" name="楕円 455"/>
        <xdr:cNvSpPr/>
      </xdr:nvSpPr>
      <xdr:spPr>
        <a:xfrm>
          <a:off x="15621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147338</xdr:rowOff>
    </xdr:from>
    <xdr:ext cx="736600" cy="259045"/>
    <xdr:sp macro="" textlink="">
      <xdr:nvSpPr>
        <xdr:cNvPr id="457" name="テキスト ボックス 456"/>
        <xdr:cNvSpPr txBox="1"/>
      </xdr:nvSpPr>
      <xdr:spPr>
        <a:xfrm>
          <a:off x="15290800" y="13691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26670</xdr:rowOff>
    </xdr:from>
    <xdr:to>
      <xdr:col>74</xdr:col>
      <xdr:colOff>31750</xdr:colOff>
      <xdr:row>79</xdr:row>
      <xdr:rowOff>128270</xdr:rowOff>
    </xdr:to>
    <xdr:sp macro="" textlink="">
      <xdr:nvSpPr>
        <xdr:cNvPr id="458" name="楕円 457"/>
        <xdr:cNvSpPr/>
      </xdr:nvSpPr>
      <xdr:spPr>
        <a:xfrm>
          <a:off x="14732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113047</xdr:rowOff>
    </xdr:from>
    <xdr:ext cx="762000" cy="259045"/>
    <xdr:sp macro="" textlink="">
      <xdr:nvSpPr>
        <xdr:cNvPr id="459" name="テキスト ボックス 458"/>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160020</xdr:rowOff>
    </xdr:from>
    <xdr:to>
      <xdr:col>69</xdr:col>
      <xdr:colOff>142875</xdr:colOff>
      <xdr:row>80</xdr:row>
      <xdr:rowOff>90170</xdr:rowOff>
    </xdr:to>
    <xdr:sp macro="" textlink="">
      <xdr:nvSpPr>
        <xdr:cNvPr id="460" name="楕円 459"/>
        <xdr:cNvSpPr/>
      </xdr:nvSpPr>
      <xdr:spPr>
        <a:xfrm>
          <a:off x="13843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74947</xdr:rowOff>
    </xdr:from>
    <xdr:ext cx="762000" cy="259045"/>
    <xdr:sp macro="" textlink="">
      <xdr:nvSpPr>
        <xdr:cNvPr id="461" name="テキスト ボックス 460"/>
        <xdr:cNvSpPr txBox="1"/>
      </xdr:nvSpPr>
      <xdr:spPr>
        <a:xfrm>
          <a:off x="13512800" y="1379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11430</xdr:rowOff>
    </xdr:from>
    <xdr:to>
      <xdr:col>65</xdr:col>
      <xdr:colOff>53975</xdr:colOff>
      <xdr:row>79</xdr:row>
      <xdr:rowOff>113030</xdr:rowOff>
    </xdr:to>
    <xdr:sp macro="" textlink="">
      <xdr:nvSpPr>
        <xdr:cNvPr id="462" name="楕円 461"/>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97807</xdr:rowOff>
    </xdr:from>
    <xdr:ext cx="762000" cy="259045"/>
    <xdr:sp macro="" textlink="">
      <xdr:nvSpPr>
        <xdr:cNvPr id="463" name="テキスト ボックス 462"/>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111493</xdr:rowOff>
    </xdr:from>
    <xdr:to>
      <xdr:col>29</xdr:col>
      <xdr:colOff>127000</xdr:colOff>
      <xdr:row>18</xdr:row>
      <xdr:rowOff>121488</xdr:rowOff>
    </xdr:to>
    <xdr:cxnSp macro="">
      <xdr:nvCxnSpPr>
        <xdr:cNvPr id="50" name="直線コネクタ 49"/>
        <xdr:cNvCxnSpPr/>
      </xdr:nvCxnSpPr>
      <xdr:spPr bwMode="auto">
        <a:xfrm>
          <a:off x="5003800" y="3245218"/>
          <a:ext cx="647700" cy="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33189</xdr:rowOff>
    </xdr:from>
    <xdr:ext cx="762000" cy="259045"/>
    <xdr:sp macro="" textlink="">
      <xdr:nvSpPr>
        <xdr:cNvPr id="51" name="人口1人当たり決算額の推移平均値テキスト130"/>
        <xdr:cNvSpPr txBox="1"/>
      </xdr:nvSpPr>
      <xdr:spPr>
        <a:xfrm>
          <a:off x="5740400" y="2824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109131</xdr:rowOff>
    </xdr:from>
    <xdr:to>
      <xdr:col>26</xdr:col>
      <xdr:colOff>50800</xdr:colOff>
      <xdr:row>18</xdr:row>
      <xdr:rowOff>111493</xdr:rowOff>
    </xdr:to>
    <xdr:cxnSp macro="">
      <xdr:nvCxnSpPr>
        <xdr:cNvPr id="53" name="直線コネクタ 52"/>
        <xdr:cNvCxnSpPr/>
      </xdr:nvCxnSpPr>
      <xdr:spPr bwMode="auto">
        <a:xfrm>
          <a:off x="4305300" y="3242856"/>
          <a:ext cx="6985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118902</xdr:rowOff>
    </xdr:from>
    <xdr:ext cx="736600" cy="259045"/>
    <xdr:sp macro="" textlink="">
      <xdr:nvSpPr>
        <xdr:cNvPr id="55" name="テキスト ボックス 54"/>
        <xdr:cNvSpPr txBox="1"/>
      </xdr:nvSpPr>
      <xdr:spPr>
        <a:xfrm>
          <a:off x="4622800" y="27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109131</xdr:rowOff>
    </xdr:from>
    <xdr:to>
      <xdr:col>22</xdr:col>
      <xdr:colOff>114300</xdr:colOff>
      <xdr:row>18</xdr:row>
      <xdr:rowOff>118605</xdr:rowOff>
    </xdr:to>
    <xdr:cxnSp macro="">
      <xdr:nvCxnSpPr>
        <xdr:cNvPr id="56" name="直線コネクタ 55"/>
        <xdr:cNvCxnSpPr/>
      </xdr:nvCxnSpPr>
      <xdr:spPr bwMode="auto">
        <a:xfrm flipV="1">
          <a:off x="3606800" y="3242856"/>
          <a:ext cx="698500" cy="9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141813</xdr:rowOff>
    </xdr:from>
    <xdr:ext cx="762000" cy="259045"/>
    <xdr:sp macro="" textlink="">
      <xdr:nvSpPr>
        <xdr:cNvPr id="58" name="テキスト ボックス 57"/>
        <xdr:cNvSpPr txBox="1"/>
      </xdr:nvSpPr>
      <xdr:spPr>
        <a:xfrm>
          <a:off x="3924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118605</xdr:rowOff>
    </xdr:from>
    <xdr:to>
      <xdr:col>18</xdr:col>
      <xdr:colOff>177800</xdr:colOff>
      <xdr:row>18</xdr:row>
      <xdr:rowOff>133312</xdr:rowOff>
    </xdr:to>
    <xdr:cxnSp macro="">
      <xdr:nvCxnSpPr>
        <xdr:cNvPr id="59" name="直線コネクタ 58"/>
        <xdr:cNvCxnSpPr/>
      </xdr:nvCxnSpPr>
      <xdr:spPr bwMode="auto">
        <a:xfrm flipV="1">
          <a:off x="2908300" y="3252330"/>
          <a:ext cx="698500" cy="14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163860</xdr:rowOff>
    </xdr:from>
    <xdr:ext cx="762000" cy="259045"/>
    <xdr:sp macro="" textlink="">
      <xdr:nvSpPr>
        <xdr:cNvPr id="61" name="テキスト ボックス 60"/>
        <xdr:cNvSpPr txBox="1"/>
      </xdr:nvSpPr>
      <xdr:spPr>
        <a:xfrm>
          <a:off x="32258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10355</xdr:rowOff>
    </xdr:from>
    <xdr:ext cx="762000" cy="259045"/>
    <xdr:sp macro="" textlink="">
      <xdr:nvSpPr>
        <xdr:cNvPr id="63" name="テキスト ボックス 62"/>
        <xdr:cNvSpPr txBox="1"/>
      </xdr:nvSpPr>
      <xdr:spPr>
        <a:xfrm>
          <a:off x="2527300" y="280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70688</xdr:rowOff>
    </xdr:from>
    <xdr:to>
      <xdr:col>29</xdr:col>
      <xdr:colOff>177800</xdr:colOff>
      <xdr:row>19</xdr:row>
      <xdr:rowOff>838</xdr:rowOff>
    </xdr:to>
    <xdr:sp macro="" textlink="">
      <xdr:nvSpPr>
        <xdr:cNvPr id="69" name="楕円 68"/>
        <xdr:cNvSpPr/>
      </xdr:nvSpPr>
      <xdr:spPr bwMode="auto">
        <a:xfrm>
          <a:off x="5600700" y="320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42765</xdr:rowOff>
    </xdr:from>
    <xdr:ext cx="762000" cy="259045"/>
    <xdr:sp macro="" textlink="">
      <xdr:nvSpPr>
        <xdr:cNvPr id="70" name="人口1人当たり決算額の推移該当値テキスト130"/>
        <xdr:cNvSpPr txBox="1"/>
      </xdr:nvSpPr>
      <xdr:spPr>
        <a:xfrm>
          <a:off x="5740400" y="317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60693</xdr:rowOff>
    </xdr:from>
    <xdr:to>
      <xdr:col>26</xdr:col>
      <xdr:colOff>101600</xdr:colOff>
      <xdr:row>18</xdr:row>
      <xdr:rowOff>162293</xdr:rowOff>
    </xdr:to>
    <xdr:sp macro="" textlink="">
      <xdr:nvSpPr>
        <xdr:cNvPr id="71" name="楕円 70"/>
        <xdr:cNvSpPr/>
      </xdr:nvSpPr>
      <xdr:spPr bwMode="auto">
        <a:xfrm>
          <a:off x="4953000" y="3194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147070</xdr:rowOff>
    </xdr:from>
    <xdr:ext cx="736600" cy="259045"/>
    <xdr:sp macro="" textlink="">
      <xdr:nvSpPr>
        <xdr:cNvPr id="72" name="テキスト ボックス 71"/>
        <xdr:cNvSpPr txBox="1"/>
      </xdr:nvSpPr>
      <xdr:spPr>
        <a:xfrm>
          <a:off x="4622800" y="3280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58331</xdr:rowOff>
    </xdr:from>
    <xdr:to>
      <xdr:col>22</xdr:col>
      <xdr:colOff>165100</xdr:colOff>
      <xdr:row>18</xdr:row>
      <xdr:rowOff>159931</xdr:rowOff>
    </xdr:to>
    <xdr:sp macro="" textlink="">
      <xdr:nvSpPr>
        <xdr:cNvPr id="73" name="楕円 72"/>
        <xdr:cNvSpPr/>
      </xdr:nvSpPr>
      <xdr:spPr bwMode="auto">
        <a:xfrm>
          <a:off x="4254500" y="3192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144708</xdr:rowOff>
    </xdr:from>
    <xdr:ext cx="762000" cy="259045"/>
    <xdr:sp macro="" textlink="">
      <xdr:nvSpPr>
        <xdr:cNvPr id="74" name="テキスト ボックス 73"/>
        <xdr:cNvSpPr txBox="1"/>
      </xdr:nvSpPr>
      <xdr:spPr>
        <a:xfrm>
          <a:off x="3924300" y="327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67805</xdr:rowOff>
    </xdr:from>
    <xdr:to>
      <xdr:col>19</xdr:col>
      <xdr:colOff>38100</xdr:colOff>
      <xdr:row>18</xdr:row>
      <xdr:rowOff>169405</xdr:rowOff>
    </xdr:to>
    <xdr:sp macro="" textlink="">
      <xdr:nvSpPr>
        <xdr:cNvPr id="75" name="楕円 74"/>
        <xdr:cNvSpPr/>
      </xdr:nvSpPr>
      <xdr:spPr bwMode="auto">
        <a:xfrm>
          <a:off x="3556000" y="3201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154182</xdr:rowOff>
    </xdr:from>
    <xdr:ext cx="762000" cy="259045"/>
    <xdr:sp macro="" textlink="">
      <xdr:nvSpPr>
        <xdr:cNvPr id="76" name="テキスト ボックス 75"/>
        <xdr:cNvSpPr txBox="1"/>
      </xdr:nvSpPr>
      <xdr:spPr>
        <a:xfrm>
          <a:off x="3225800" y="328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82512</xdr:rowOff>
    </xdr:from>
    <xdr:to>
      <xdr:col>15</xdr:col>
      <xdr:colOff>101600</xdr:colOff>
      <xdr:row>19</xdr:row>
      <xdr:rowOff>12662</xdr:rowOff>
    </xdr:to>
    <xdr:sp macro="" textlink="">
      <xdr:nvSpPr>
        <xdr:cNvPr id="77" name="楕円 76"/>
        <xdr:cNvSpPr/>
      </xdr:nvSpPr>
      <xdr:spPr bwMode="auto">
        <a:xfrm>
          <a:off x="2857500" y="3216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168889</xdr:rowOff>
    </xdr:from>
    <xdr:ext cx="762000" cy="259045"/>
    <xdr:sp macro="" textlink="">
      <xdr:nvSpPr>
        <xdr:cNvPr id="78" name="テキスト ボックス 77"/>
        <xdr:cNvSpPr txBox="1"/>
      </xdr:nvSpPr>
      <xdr:spPr>
        <a:xfrm>
          <a:off x="2527300" y="330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26740</xdr:rowOff>
    </xdr:from>
    <xdr:to>
      <xdr:col>29</xdr:col>
      <xdr:colOff>127000</xdr:colOff>
      <xdr:row>37</xdr:row>
      <xdr:rowOff>36970</xdr:rowOff>
    </xdr:to>
    <xdr:cxnSp macro="">
      <xdr:nvCxnSpPr>
        <xdr:cNvPr id="111" name="直線コネクタ 110"/>
        <xdr:cNvCxnSpPr/>
      </xdr:nvCxnSpPr>
      <xdr:spPr bwMode="auto">
        <a:xfrm flipV="1">
          <a:off x="5003800" y="7151440"/>
          <a:ext cx="647700" cy="10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3477</xdr:rowOff>
    </xdr:from>
    <xdr:ext cx="762000" cy="259045"/>
    <xdr:sp macro="" textlink="">
      <xdr:nvSpPr>
        <xdr:cNvPr id="112" name="人口1人当たり決算額の推移平均値テキスト445"/>
        <xdr:cNvSpPr txBox="1"/>
      </xdr:nvSpPr>
      <xdr:spPr>
        <a:xfrm>
          <a:off x="5740400" y="661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26339</xdr:rowOff>
    </xdr:from>
    <xdr:to>
      <xdr:col>26</xdr:col>
      <xdr:colOff>50800</xdr:colOff>
      <xdr:row>37</xdr:row>
      <xdr:rowOff>36970</xdr:rowOff>
    </xdr:to>
    <xdr:cxnSp macro="">
      <xdr:nvCxnSpPr>
        <xdr:cNvPr id="114" name="直線コネクタ 113"/>
        <xdr:cNvCxnSpPr/>
      </xdr:nvCxnSpPr>
      <xdr:spPr bwMode="auto">
        <a:xfrm>
          <a:off x="4305300" y="7151039"/>
          <a:ext cx="698500" cy="10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26339</xdr:rowOff>
    </xdr:from>
    <xdr:to>
      <xdr:col>22</xdr:col>
      <xdr:colOff>114300</xdr:colOff>
      <xdr:row>37</xdr:row>
      <xdr:rowOff>28340</xdr:rowOff>
    </xdr:to>
    <xdr:cxnSp macro="">
      <xdr:nvCxnSpPr>
        <xdr:cNvPr id="117" name="直線コネクタ 116"/>
        <xdr:cNvCxnSpPr/>
      </xdr:nvCxnSpPr>
      <xdr:spPr bwMode="auto">
        <a:xfrm flipV="1">
          <a:off x="3606800" y="7151039"/>
          <a:ext cx="698500" cy="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14662</xdr:rowOff>
    </xdr:from>
    <xdr:to>
      <xdr:col>18</xdr:col>
      <xdr:colOff>177800</xdr:colOff>
      <xdr:row>37</xdr:row>
      <xdr:rowOff>28340</xdr:rowOff>
    </xdr:to>
    <xdr:cxnSp macro="">
      <xdr:nvCxnSpPr>
        <xdr:cNvPr id="120" name="直線コネクタ 119"/>
        <xdr:cNvCxnSpPr/>
      </xdr:nvCxnSpPr>
      <xdr:spPr bwMode="auto">
        <a:xfrm>
          <a:off x="2908300" y="7139362"/>
          <a:ext cx="6985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147390</xdr:rowOff>
    </xdr:from>
    <xdr:to>
      <xdr:col>29</xdr:col>
      <xdr:colOff>177800</xdr:colOff>
      <xdr:row>37</xdr:row>
      <xdr:rowOff>77540</xdr:rowOff>
    </xdr:to>
    <xdr:sp macro="" textlink="">
      <xdr:nvSpPr>
        <xdr:cNvPr id="130" name="楕円 129"/>
        <xdr:cNvSpPr/>
      </xdr:nvSpPr>
      <xdr:spPr bwMode="auto">
        <a:xfrm>
          <a:off x="5600700" y="7100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119467</xdr:rowOff>
    </xdr:from>
    <xdr:ext cx="762000" cy="259045"/>
    <xdr:sp macro="" textlink="">
      <xdr:nvSpPr>
        <xdr:cNvPr id="131" name="人口1人当たり決算額の推移該当値テキスト445"/>
        <xdr:cNvSpPr txBox="1"/>
      </xdr:nvSpPr>
      <xdr:spPr>
        <a:xfrm>
          <a:off x="5740400" y="70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157620</xdr:rowOff>
    </xdr:from>
    <xdr:to>
      <xdr:col>26</xdr:col>
      <xdr:colOff>101600</xdr:colOff>
      <xdr:row>37</xdr:row>
      <xdr:rowOff>87770</xdr:rowOff>
    </xdr:to>
    <xdr:sp macro="" textlink="">
      <xdr:nvSpPr>
        <xdr:cNvPr id="132" name="楕円 131"/>
        <xdr:cNvSpPr/>
      </xdr:nvSpPr>
      <xdr:spPr bwMode="auto">
        <a:xfrm>
          <a:off x="4953000" y="711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72547</xdr:rowOff>
    </xdr:from>
    <xdr:ext cx="736600" cy="259045"/>
    <xdr:sp macro="" textlink="">
      <xdr:nvSpPr>
        <xdr:cNvPr id="133" name="テキスト ボックス 132"/>
        <xdr:cNvSpPr txBox="1"/>
      </xdr:nvSpPr>
      <xdr:spPr>
        <a:xfrm>
          <a:off x="4622800" y="7197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146989</xdr:rowOff>
    </xdr:from>
    <xdr:to>
      <xdr:col>22</xdr:col>
      <xdr:colOff>165100</xdr:colOff>
      <xdr:row>37</xdr:row>
      <xdr:rowOff>77139</xdr:rowOff>
    </xdr:to>
    <xdr:sp macro="" textlink="">
      <xdr:nvSpPr>
        <xdr:cNvPr id="134" name="楕円 133"/>
        <xdr:cNvSpPr/>
      </xdr:nvSpPr>
      <xdr:spPr bwMode="auto">
        <a:xfrm>
          <a:off x="4254500" y="710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61916</xdr:rowOff>
    </xdr:from>
    <xdr:ext cx="762000" cy="259045"/>
    <xdr:sp macro="" textlink="">
      <xdr:nvSpPr>
        <xdr:cNvPr id="135" name="テキスト ボックス 134"/>
        <xdr:cNvSpPr txBox="1"/>
      </xdr:nvSpPr>
      <xdr:spPr>
        <a:xfrm>
          <a:off x="3924300" y="718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148990</xdr:rowOff>
    </xdr:from>
    <xdr:to>
      <xdr:col>19</xdr:col>
      <xdr:colOff>38100</xdr:colOff>
      <xdr:row>37</xdr:row>
      <xdr:rowOff>79140</xdr:rowOff>
    </xdr:to>
    <xdr:sp macro="" textlink="">
      <xdr:nvSpPr>
        <xdr:cNvPr id="136" name="楕円 135"/>
        <xdr:cNvSpPr/>
      </xdr:nvSpPr>
      <xdr:spPr bwMode="auto">
        <a:xfrm>
          <a:off x="3556000" y="710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63917</xdr:rowOff>
    </xdr:from>
    <xdr:ext cx="762000" cy="259045"/>
    <xdr:sp macro="" textlink="">
      <xdr:nvSpPr>
        <xdr:cNvPr id="137" name="テキスト ボックス 136"/>
        <xdr:cNvSpPr txBox="1"/>
      </xdr:nvSpPr>
      <xdr:spPr>
        <a:xfrm>
          <a:off x="3225800" y="718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135312</xdr:rowOff>
    </xdr:from>
    <xdr:to>
      <xdr:col>15</xdr:col>
      <xdr:colOff>101600</xdr:colOff>
      <xdr:row>37</xdr:row>
      <xdr:rowOff>65462</xdr:rowOff>
    </xdr:to>
    <xdr:sp macro="" textlink="">
      <xdr:nvSpPr>
        <xdr:cNvPr id="138" name="楕円 137"/>
        <xdr:cNvSpPr/>
      </xdr:nvSpPr>
      <xdr:spPr bwMode="auto">
        <a:xfrm>
          <a:off x="2857500" y="708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50239</xdr:rowOff>
    </xdr:from>
    <xdr:ext cx="762000" cy="259045"/>
    <xdr:sp macro="" textlink="">
      <xdr:nvSpPr>
        <xdr:cNvPr id="139" name="テキスト ボックス 138"/>
        <xdr:cNvSpPr txBox="1"/>
      </xdr:nvSpPr>
      <xdr:spPr>
        <a:xfrm>
          <a:off x="2527300" y="717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18,445
18,345
13.19
12,104,810
11,822,798
249,769
4,277,539
5,113,141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126605</xdr:rowOff>
    </xdr:from>
    <xdr:to>
      <xdr:col>24</xdr:col>
      <xdr:colOff>63500</xdr:colOff>
      <xdr:row>36</xdr:row>
      <xdr:rowOff>153857</xdr:rowOff>
    </xdr:to>
    <xdr:cxnSp macro="">
      <xdr:nvCxnSpPr>
        <xdr:cNvPr id="63" name="直線コネクタ 62"/>
        <xdr:cNvCxnSpPr/>
      </xdr:nvCxnSpPr>
      <xdr:spPr>
        <a:xfrm flipV="1">
          <a:off x="3797300" y="6298805"/>
          <a:ext cx="838200" cy="2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105196</xdr:rowOff>
    </xdr:from>
    <xdr:ext cx="534377" cy="259045"/>
    <xdr:sp macro="" textlink="">
      <xdr:nvSpPr>
        <xdr:cNvPr id="64" name="人件費平均値テキスト"/>
        <xdr:cNvSpPr txBox="1"/>
      </xdr:nvSpPr>
      <xdr:spPr>
        <a:xfrm>
          <a:off x="4686300" y="576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153857</xdr:rowOff>
    </xdr:from>
    <xdr:to>
      <xdr:col>19</xdr:col>
      <xdr:colOff>177800</xdr:colOff>
      <xdr:row>37</xdr:row>
      <xdr:rowOff>6247</xdr:rowOff>
    </xdr:to>
    <xdr:cxnSp macro="">
      <xdr:nvCxnSpPr>
        <xdr:cNvPr id="66" name="直線コネクタ 65"/>
        <xdr:cNvCxnSpPr/>
      </xdr:nvCxnSpPr>
      <xdr:spPr>
        <a:xfrm flipV="1">
          <a:off x="2908300" y="6326057"/>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1173</xdr:rowOff>
    </xdr:from>
    <xdr:ext cx="534377" cy="259045"/>
    <xdr:sp macro="" textlink="">
      <xdr:nvSpPr>
        <xdr:cNvPr id="68" name="テキスト ボックス 67"/>
        <xdr:cNvSpPr txBox="1"/>
      </xdr:nvSpPr>
      <xdr:spPr>
        <a:xfrm>
          <a:off x="3530111" y="58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6247</xdr:rowOff>
    </xdr:from>
    <xdr:to>
      <xdr:col>15</xdr:col>
      <xdr:colOff>50800</xdr:colOff>
      <xdr:row>37</xdr:row>
      <xdr:rowOff>9267</xdr:rowOff>
    </xdr:to>
    <xdr:cxnSp macro="">
      <xdr:nvCxnSpPr>
        <xdr:cNvPr id="69" name="直線コネクタ 68"/>
        <xdr:cNvCxnSpPr/>
      </xdr:nvCxnSpPr>
      <xdr:spPr>
        <a:xfrm flipV="1">
          <a:off x="2019300" y="6349897"/>
          <a:ext cx="8890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18954</xdr:rowOff>
    </xdr:from>
    <xdr:ext cx="534377" cy="259045"/>
    <xdr:sp macro="" textlink="">
      <xdr:nvSpPr>
        <xdr:cNvPr id="71" name="テキスト ボックス 70"/>
        <xdr:cNvSpPr txBox="1"/>
      </xdr:nvSpPr>
      <xdr:spPr>
        <a:xfrm>
          <a:off x="2641111" y="584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9267</xdr:rowOff>
    </xdr:from>
    <xdr:to>
      <xdr:col>10</xdr:col>
      <xdr:colOff>114300</xdr:colOff>
      <xdr:row>37</xdr:row>
      <xdr:rowOff>13039</xdr:rowOff>
    </xdr:to>
    <xdr:cxnSp macro="">
      <xdr:nvCxnSpPr>
        <xdr:cNvPr id="72" name="直線コネクタ 71"/>
        <xdr:cNvCxnSpPr/>
      </xdr:nvCxnSpPr>
      <xdr:spPr>
        <a:xfrm flipV="1">
          <a:off x="1130300" y="635291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29225</xdr:rowOff>
    </xdr:from>
    <xdr:ext cx="534377" cy="259045"/>
    <xdr:sp macro="" textlink="">
      <xdr:nvSpPr>
        <xdr:cNvPr id="74" name="テキスト ボックス 73"/>
        <xdr:cNvSpPr txBox="1"/>
      </xdr:nvSpPr>
      <xdr:spPr>
        <a:xfrm>
          <a:off x="1752111" y="585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34581</xdr:rowOff>
    </xdr:from>
    <xdr:ext cx="534377" cy="259045"/>
    <xdr:sp macro="" textlink="">
      <xdr:nvSpPr>
        <xdr:cNvPr id="76" name="テキスト ボックス 75"/>
        <xdr:cNvSpPr txBox="1"/>
      </xdr:nvSpPr>
      <xdr:spPr>
        <a:xfrm>
          <a:off x="863111" y="586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75805</xdr:rowOff>
    </xdr:from>
    <xdr:to>
      <xdr:col>24</xdr:col>
      <xdr:colOff>114300</xdr:colOff>
      <xdr:row>37</xdr:row>
      <xdr:rowOff>5955</xdr:rowOff>
    </xdr:to>
    <xdr:sp macro="" textlink="">
      <xdr:nvSpPr>
        <xdr:cNvPr id="82" name="楕円 81"/>
        <xdr:cNvSpPr/>
      </xdr:nvSpPr>
      <xdr:spPr>
        <a:xfrm>
          <a:off x="4584700" y="6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54232</xdr:rowOff>
    </xdr:from>
    <xdr:ext cx="534377" cy="259045"/>
    <xdr:sp macro="" textlink="">
      <xdr:nvSpPr>
        <xdr:cNvPr id="83" name="人件費該当値テキスト"/>
        <xdr:cNvSpPr txBox="1"/>
      </xdr:nvSpPr>
      <xdr:spPr>
        <a:xfrm>
          <a:off x="4686300" y="622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103057</xdr:rowOff>
    </xdr:from>
    <xdr:to>
      <xdr:col>20</xdr:col>
      <xdr:colOff>38100</xdr:colOff>
      <xdr:row>37</xdr:row>
      <xdr:rowOff>33207</xdr:rowOff>
    </xdr:to>
    <xdr:sp macro="" textlink="">
      <xdr:nvSpPr>
        <xdr:cNvPr id="84" name="楕円 83"/>
        <xdr:cNvSpPr/>
      </xdr:nvSpPr>
      <xdr:spPr>
        <a:xfrm>
          <a:off x="3746500" y="62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24334</xdr:rowOff>
    </xdr:from>
    <xdr:ext cx="534377" cy="259045"/>
    <xdr:sp macro="" textlink="">
      <xdr:nvSpPr>
        <xdr:cNvPr id="85" name="テキスト ボックス 84"/>
        <xdr:cNvSpPr txBox="1"/>
      </xdr:nvSpPr>
      <xdr:spPr>
        <a:xfrm>
          <a:off x="3530111" y="636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126897</xdr:rowOff>
    </xdr:from>
    <xdr:to>
      <xdr:col>15</xdr:col>
      <xdr:colOff>101600</xdr:colOff>
      <xdr:row>37</xdr:row>
      <xdr:rowOff>57047</xdr:rowOff>
    </xdr:to>
    <xdr:sp macro="" textlink="">
      <xdr:nvSpPr>
        <xdr:cNvPr id="86" name="楕円 85"/>
        <xdr:cNvSpPr/>
      </xdr:nvSpPr>
      <xdr:spPr>
        <a:xfrm>
          <a:off x="2857500" y="62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48174</xdr:rowOff>
    </xdr:from>
    <xdr:ext cx="534377" cy="259045"/>
    <xdr:sp macro="" textlink="">
      <xdr:nvSpPr>
        <xdr:cNvPr id="87" name="テキスト ボックス 86"/>
        <xdr:cNvSpPr txBox="1"/>
      </xdr:nvSpPr>
      <xdr:spPr>
        <a:xfrm>
          <a:off x="2641111" y="63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129917</xdr:rowOff>
    </xdr:from>
    <xdr:to>
      <xdr:col>10</xdr:col>
      <xdr:colOff>165100</xdr:colOff>
      <xdr:row>37</xdr:row>
      <xdr:rowOff>60067</xdr:rowOff>
    </xdr:to>
    <xdr:sp macro="" textlink="">
      <xdr:nvSpPr>
        <xdr:cNvPr id="88" name="楕円 87"/>
        <xdr:cNvSpPr/>
      </xdr:nvSpPr>
      <xdr:spPr>
        <a:xfrm>
          <a:off x="1968500" y="630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51194</xdr:rowOff>
    </xdr:from>
    <xdr:ext cx="534377" cy="259045"/>
    <xdr:sp macro="" textlink="">
      <xdr:nvSpPr>
        <xdr:cNvPr id="89" name="テキスト ボックス 88"/>
        <xdr:cNvSpPr txBox="1"/>
      </xdr:nvSpPr>
      <xdr:spPr>
        <a:xfrm>
          <a:off x="1752111" y="639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133689</xdr:rowOff>
    </xdr:from>
    <xdr:to>
      <xdr:col>6</xdr:col>
      <xdr:colOff>38100</xdr:colOff>
      <xdr:row>37</xdr:row>
      <xdr:rowOff>63839</xdr:rowOff>
    </xdr:to>
    <xdr:sp macro="" textlink="">
      <xdr:nvSpPr>
        <xdr:cNvPr id="90" name="楕円 89"/>
        <xdr:cNvSpPr/>
      </xdr:nvSpPr>
      <xdr:spPr>
        <a:xfrm>
          <a:off x="1079500" y="63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54966</xdr:rowOff>
    </xdr:from>
    <xdr:ext cx="534377" cy="259045"/>
    <xdr:sp macro="" textlink="">
      <xdr:nvSpPr>
        <xdr:cNvPr id="91" name="テキスト ボックス 90"/>
        <xdr:cNvSpPr txBox="1"/>
      </xdr:nvSpPr>
      <xdr:spPr>
        <a:xfrm>
          <a:off x="863111" y="639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51770</xdr:rowOff>
    </xdr:from>
    <xdr:to>
      <xdr:col>24</xdr:col>
      <xdr:colOff>63500</xdr:colOff>
      <xdr:row>57</xdr:row>
      <xdr:rowOff>41598</xdr:rowOff>
    </xdr:to>
    <xdr:cxnSp macro="">
      <xdr:nvCxnSpPr>
        <xdr:cNvPr id="123" name="直線コネクタ 122"/>
        <xdr:cNvCxnSpPr/>
      </xdr:nvCxnSpPr>
      <xdr:spPr>
        <a:xfrm flipV="1">
          <a:off x="3797300" y="9652970"/>
          <a:ext cx="838200" cy="16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43883</xdr:rowOff>
    </xdr:from>
    <xdr:ext cx="534377" cy="259045"/>
    <xdr:sp macro="" textlink="">
      <xdr:nvSpPr>
        <xdr:cNvPr id="124" name="物件費平均値テキスト"/>
        <xdr:cNvSpPr txBox="1"/>
      </xdr:nvSpPr>
      <xdr:spPr>
        <a:xfrm>
          <a:off x="4686300" y="930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28437</xdr:rowOff>
    </xdr:from>
    <xdr:to>
      <xdr:col>19</xdr:col>
      <xdr:colOff>177800</xdr:colOff>
      <xdr:row>57</xdr:row>
      <xdr:rowOff>41598</xdr:rowOff>
    </xdr:to>
    <xdr:cxnSp macro="">
      <xdr:nvCxnSpPr>
        <xdr:cNvPr id="126" name="直線コネクタ 125"/>
        <xdr:cNvCxnSpPr/>
      </xdr:nvCxnSpPr>
      <xdr:spPr>
        <a:xfrm>
          <a:off x="2908300" y="9801087"/>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28437</xdr:rowOff>
    </xdr:from>
    <xdr:to>
      <xdr:col>15</xdr:col>
      <xdr:colOff>50800</xdr:colOff>
      <xdr:row>57</xdr:row>
      <xdr:rowOff>98111</xdr:rowOff>
    </xdr:to>
    <xdr:cxnSp macro="">
      <xdr:nvCxnSpPr>
        <xdr:cNvPr id="129" name="直線コネクタ 128"/>
        <xdr:cNvCxnSpPr/>
      </xdr:nvCxnSpPr>
      <xdr:spPr>
        <a:xfrm flipV="1">
          <a:off x="2019300" y="9801087"/>
          <a:ext cx="889000" cy="6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98111</xdr:rowOff>
    </xdr:from>
    <xdr:to>
      <xdr:col>10</xdr:col>
      <xdr:colOff>114300</xdr:colOff>
      <xdr:row>57</xdr:row>
      <xdr:rowOff>138574</xdr:rowOff>
    </xdr:to>
    <xdr:cxnSp macro="">
      <xdr:nvCxnSpPr>
        <xdr:cNvPr id="132" name="直線コネクタ 131"/>
        <xdr:cNvCxnSpPr/>
      </xdr:nvCxnSpPr>
      <xdr:spPr>
        <a:xfrm flipV="1">
          <a:off x="1130300" y="9870761"/>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970</xdr:rowOff>
    </xdr:from>
    <xdr:to>
      <xdr:col>24</xdr:col>
      <xdr:colOff>114300</xdr:colOff>
      <xdr:row>56</xdr:row>
      <xdr:rowOff>102570</xdr:rowOff>
    </xdr:to>
    <xdr:sp macro="" textlink="">
      <xdr:nvSpPr>
        <xdr:cNvPr id="142" name="楕円 141"/>
        <xdr:cNvSpPr/>
      </xdr:nvSpPr>
      <xdr:spPr>
        <a:xfrm>
          <a:off x="4584700" y="960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150847</xdr:rowOff>
    </xdr:from>
    <xdr:ext cx="534377" cy="259045"/>
    <xdr:sp macro="" textlink="">
      <xdr:nvSpPr>
        <xdr:cNvPr id="143" name="物件費該当値テキスト"/>
        <xdr:cNvSpPr txBox="1"/>
      </xdr:nvSpPr>
      <xdr:spPr>
        <a:xfrm>
          <a:off x="4686300" y="958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162248</xdr:rowOff>
    </xdr:from>
    <xdr:to>
      <xdr:col>20</xdr:col>
      <xdr:colOff>38100</xdr:colOff>
      <xdr:row>57</xdr:row>
      <xdr:rowOff>92398</xdr:rowOff>
    </xdr:to>
    <xdr:sp macro="" textlink="">
      <xdr:nvSpPr>
        <xdr:cNvPr id="144" name="楕円 143"/>
        <xdr:cNvSpPr/>
      </xdr:nvSpPr>
      <xdr:spPr>
        <a:xfrm>
          <a:off x="3746500" y="97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83525</xdr:rowOff>
    </xdr:from>
    <xdr:ext cx="534377" cy="259045"/>
    <xdr:sp macro="" textlink="">
      <xdr:nvSpPr>
        <xdr:cNvPr id="145" name="テキスト ボックス 144"/>
        <xdr:cNvSpPr txBox="1"/>
      </xdr:nvSpPr>
      <xdr:spPr>
        <a:xfrm>
          <a:off x="3530111" y="985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149087</xdr:rowOff>
    </xdr:from>
    <xdr:to>
      <xdr:col>15</xdr:col>
      <xdr:colOff>101600</xdr:colOff>
      <xdr:row>57</xdr:row>
      <xdr:rowOff>79237</xdr:rowOff>
    </xdr:to>
    <xdr:sp macro="" textlink="">
      <xdr:nvSpPr>
        <xdr:cNvPr id="146" name="楕円 145"/>
        <xdr:cNvSpPr/>
      </xdr:nvSpPr>
      <xdr:spPr>
        <a:xfrm>
          <a:off x="2857500" y="97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70364</xdr:rowOff>
    </xdr:from>
    <xdr:ext cx="534377" cy="259045"/>
    <xdr:sp macro="" textlink="">
      <xdr:nvSpPr>
        <xdr:cNvPr id="147" name="テキスト ボックス 146"/>
        <xdr:cNvSpPr txBox="1"/>
      </xdr:nvSpPr>
      <xdr:spPr>
        <a:xfrm>
          <a:off x="2641111" y="98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47311</xdr:rowOff>
    </xdr:from>
    <xdr:to>
      <xdr:col>10</xdr:col>
      <xdr:colOff>165100</xdr:colOff>
      <xdr:row>57</xdr:row>
      <xdr:rowOff>148911</xdr:rowOff>
    </xdr:to>
    <xdr:sp macro="" textlink="">
      <xdr:nvSpPr>
        <xdr:cNvPr id="148" name="楕円 147"/>
        <xdr:cNvSpPr/>
      </xdr:nvSpPr>
      <xdr:spPr>
        <a:xfrm>
          <a:off x="1968500" y="981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140038</xdr:rowOff>
    </xdr:from>
    <xdr:ext cx="534377" cy="259045"/>
    <xdr:sp macro="" textlink="">
      <xdr:nvSpPr>
        <xdr:cNvPr id="149" name="テキスト ボックス 148"/>
        <xdr:cNvSpPr txBox="1"/>
      </xdr:nvSpPr>
      <xdr:spPr>
        <a:xfrm>
          <a:off x="1752111" y="991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87774</xdr:rowOff>
    </xdr:from>
    <xdr:to>
      <xdr:col>6</xdr:col>
      <xdr:colOff>38100</xdr:colOff>
      <xdr:row>58</xdr:row>
      <xdr:rowOff>17924</xdr:rowOff>
    </xdr:to>
    <xdr:sp macro="" textlink="">
      <xdr:nvSpPr>
        <xdr:cNvPr id="150" name="楕円 149"/>
        <xdr:cNvSpPr/>
      </xdr:nvSpPr>
      <xdr:spPr>
        <a:xfrm>
          <a:off x="1079500" y="986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9051</xdr:rowOff>
    </xdr:from>
    <xdr:ext cx="534377" cy="259045"/>
    <xdr:sp macro="" textlink="">
      <xdr:nvSpPr>
        <xdr:cNvPr id="151" name="テキスト ボックス 150"/>
        <xdr:cNvSpPr txBox="1"/>
      </xdr:nvSpPr>
      <xdr:spPr>
        <a:xfrm>
          <a:off x="863111" y="995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69611</xdr:rowOff>
    </xdr:from>
    <xdr:to>
      <xdr:col>24</xdr:col>
      <xdr:colOff>63500</xdr:colOff>
      <xdr:row>78</xdr:row>
      <xdr:rowOff>90185</xdr:rowOff>
    </xdr:to>
    <xdr:cxnSp macro="">
      <xdr:nvCxnSpPr>
        <xdr:cNvPr id="178" name="直線コネクタ 177"/>
        <xdr:cNvCxnSpPr/>
      </xdr:nvCxnSpPr>
      <xdr:spPr>
        <a:xfrm flipV="1">
          <a:off x="3797300" y="1344271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81795</xdr:rowOff>
    </xdr:from>
    <xdr:to>
      <xdr:col>19</xdr:col>
      <xdr:colOff>177800</xdr:colOff>
      <xdr:row>78</xdr:row>
      <xdr:rowOff>90185</xdr:rowOff>
    </xdr:to>
    <xdr:cxnSp macro="">
      <xdr:nvCxnSpPr>
        <xdr:cNvPr id="181" name="直線コネクタ 180"/>
        <xdr:cNvCxnSpPr/>
      </xdr:nvCxnSpPr>
      <xdr:spPr>
        <a:xfrm>
          <a:off x="2908300" y="13454895"/>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71624</xdr:rowOff>
    </xdr:from>
    <xdr:to>
      <xdr:col>15</xdr:col>
      <xdr:colOff>50800</xdr:colOff>
      <xdr:row>78</xdr:row>
      <xdr:rowOff>81795</xdr:rowOff>
    </xdr:to>
    <xdr:cxnSp macro="">
      <xdr:nvCxnSpPr>
        <xdr:cNvPr id="184" name="直線コネクタ 183"/>
        <xdr:cNvCxnSpPr/>
      </xdr:nvCxnSpPr>
      <xdr:spPr>
        <a:xfrm>
          <a:off x="2019300" y="13444724"/>
          <a:ext cx="889000" cy="10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70045</xdr:rowOff>
    </xdr:from>
    <xdr:to>
      <xdr:col>10</xdr:col>
      <xdr:colOff>114300</xdr:colOff>
      <xdr:row>78</xdr:row>
      <xdr:rowOff>71624</xdr:rowOff>
    </xdr:to>
    <xdr:cxnSp macro="">
      <xdr:nvCxnSpPr>
        <xdr:cNvPr id="187" name="直線コネクタ 186"/>
        <xdr:cNvCxnSpPr/>
      </xdr:nvCxnSpPr>
      <xdr:spPr>
        <a:xfrm>
          <a:off x="1130300" y="13443145"/>
          <a:ext cx="889000" cy="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18811</xdr:rowOff>
    </xdr:from>
    <xdr:to>
      <xdr:col>24</xdr:col>
      <xdr:colOff>114300</xdr:colOff>
      <xdr:row>78</xdr:row>
      <xdr:rowOff>120411</xdr:rowOff>
    </xdr:to>
    <xdr:sp macro="" textlink="">
      <xdr:nvSpPr>
        <xdr:cNvPr id="197" name="楕円 196"/>
        <xdr:cNvSpPr/>
      </xdr:nvSpPr>
      <xdr:spPr>
        <a:xfrm>
          <a:off x="4584700" y="133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105188</xdr:rowOff>
    </xdr:from>
    <xdr:ext cx="469744" cy="259045"/>
    <xdr:sp macro="" textlink="">
      <xdr:nvSpPr>
        <xdr:cNvPr id="198" name="維持補修費該当値テキスト"/>
        <xdr:cNvSpPr txBox="1"/>
      </xdr:nvSpPr>
      <xdr:spPr>
        <a:xfrm>
          <a:off x="4686300" y="1330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39385</xdr:rowOff>
    </xdr:from>
    <xdr:to>
      <xdr:col>20</xdr:col>
      <xdr:colOff>38100</xdr:colOff>
      <xdr:row>78</xdr:row>
      <xdr:rowOff>140985</xdr:rowOff>
    </xdr:to>
    <xdr:sp macro="" textlink="">
      <xdr:nvSpPr>
        <xdr:cNvPr id="199" name="楕円 198"/>
        <xdr:cNvSpPr/>
      </xdr:nvSpPr>
      <xdr:spPr>
        <a:xfrm>
          <a:off x="3746500" y="134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132112</xdr:rowOff>
    </xdr:from>
    <xdr:ext cx="469744" cy="259045"/>
    <xdr:sp macro="" textlink="">
      <xdr:nvSpPr>
        <xdr:cNvPr id="200" name="テキスト ボックス 199"/>
        <xdr:cNvSpPr txBox="1"/>
      </xdr:nvSpPr>
      <xdr:spPr>
        <a:xfrm>
          <a:off x="3562428" y="135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30995</xdr:rowOff>
    </xdr:from>
    <xdr:to>
      <xdr:col>15</xdr:col>
      <xdr:colOff>101600</xdr:colOff>
      <xdr:row>78</xdr:row>
      <xdr:rowOff>132595</xdr:rowOff>
    </xdr:to>
    <xdr:sp macro="" textlink="">
      <xdr:nvSpPr>
        <xdr:cNvPr id="201" name="楕円 200"/>
        <xdr:cNvSpPr/>
      </xdr:nvSpPr>
      <xdr:spPr>
        <a:xfrm>
          <a:off x="2857500" y="134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123722</xdr:rowOff>
    </xdr:from>
    <xdr:ext cx="469744" cy="259045"/>
    <xdr:sp macro="" textlink="">
      <xdr:nvSpPr>
        <xdr:cNvPr id="202" name="テキスト ボックス 201"/>
        <xdr:cNvSpPr txBox="1"/>
      </xdr:nvSpPr>
      <xdr:spPr>
        <a:xfrm>
          <a:off x="2673428" y="1349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20824</xdr:rowOff>
    </xdr:from>
    <xdr:to>
      <xdr:col>10</xdr:col>
      <xdr:colOff>165100</xdr:colOff>
      <xdr:row>78</xdr:row>
      <xdr:rowOff>122424</xdr:rowOff>
    </xdr:to>
    <xdr:sp macro="" textlink="">
      <xdr:nvSpPr>
        <xdr:cNvPr id="203" name="楕円 202"/>
        <xdr:cNvSpPr/>
      </xdr:nvSpPr>
      <xdr:spPr>
        <a:xfrm>
          <a:off x="1968500" y="13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113551</xdr:rowOff>
    </xdr:from>
    <xdr:ext cx="469744" cy="259045"/>
    <xdr:sp macro="" textlink="">
      <xdr:nvSpPr>
        <xdr:cNvPr id="204" name="テキスト ボックス 203"/>
        <xdr:cNvSpPr txBox="1"/>
      </xdr:nvSpPr>
      <xdr:spPr>
        <a:xfrm>
          <a:off x="1784428" y="1348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19245</xdr:rowOff>
    </xdr:from>
    <xdr:to>
      <xdr:col>6</xdr:col>
      <xdr:colOff>38100</xdr:colOff>
      <xdr:row>78</xdr:row>
      <xdr:rowOff>120845</xdr:rowOff>
    </xdr:to>
    <xdr:sp macro="" textlink="">
      <xdr:nvSpPr>
        <xdr:cNvPr id="205" name="楕円 204"/>
        <xdr:cNvSpPr/>
      </xdr:nvSpPr>
      <xdr:spPr>
        <a:xfrm>
          <a:off x="1079500" y="133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111972</xdr:rowOff>
    </xdr:from>
    <xdr:ext cx="469744" cy="259045"/>
    <xdr:sp macro="" textlink="">
      <xdr:nvSpPr>
        <xdr:cNvPr id="206" name="テキスト ボックス 205"/>
        <xdr:cNvSpPr txBox="1"/>
      </xdr:nvSpPr>
      <xdr:spPr>
        <a:xfrm>
          <a:off x="895428" y="1348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156645</xdr:rowOff>
    </xdr:from>
    <xdr:to>
      <xdr:col>24</xdr:col>
      <xdr:colOff>63500</xdr:colOff>
      <xdr:row>97</xdr:row>
      <xdr:rowOff>43087</xdr:rowOff>
    </xdr:to>
    <xdr:cxnSp macro="">
      <xdr:nvCxnSpPr>
        <xdr:cNvPr id="240" name="直線コネクタ 239"/>
        <xdr:cNvCxnSpPr/>
      </xdr:nvCxnSpPr>
      <xdr:spPr>
        <a:xfrm flipV="1">
          <a:off x="3797300" y="16615845"/>
          <a:ext cx="838200" cy="5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53512</xdr:rowOff>
    </xdr:from>
    <xdr:ext cx="534377" cy="259045"/>
    <xdr:sp macro="" textlink="">
      <xdr:nvSpPr>
        <xdr:cNvPr id="241" name="扶助費平均値テキスト"/>
        <xdr:cNvSpPr txBox="1"/>
      </xdr:nvSpPr>
      <xdr:spPr>
        <a:xfrm>
          <a:off x="4686300" y="1616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43087</xdr:rowOff>
    </xdr:from>
    <xdr:to>
      <xdr:col>19</xdr:col>
      <xdr:colOff>177800</xdr:colOff>
      <xdr:row>97</xdr:row>
      <xdr:rowOff>76778</xdr:rowOff>
    </xdr:to>
    <xdr:cxnSp macro="">
      <xdr:nvCxnSpPr>
        <xdr:cNvPr id="243" name="直線コネクタ 242"/>
        <xdr:cNvCxnSpPr/>
      </xdr:nvCxnSpPr>
      <xdr:spPr>
        <a:xfrm flipV="1">
          <a:off x="2908300" y="16673737"/>
          <a:ext cx="889000" cy="3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145133</xdr:rowOff>
    </xdr:from>
    <xdr:ext cx="534377" cy="259045"/>
    <xdr:sp macro="" textlink="">
      <xdr:nvSpPr>
        <xdr:cNvPr id="245" name="テキスト ボックス 244"/>
        <xdr:cNvSpPr txBox="1"/>
      </xdr:nvSpPr>
      <xdr:spPr>
        <a:xfrm>
          <a:off x="3530111" y="1608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70591</xdr:rowOff>
    </xdr:from>
    <xdr:to>
      <xdr:col>15</xdr:col>
      <xdr:colOff>50800</xdr:colOff>
      <xdr:row>97</xdr:row>
      <xdr:rowOff>76778</xdr:rowOff>
    </xdr:to>
    <xdr:cxnSp macro="">
      <xdr:nvCxnSpPr>
        <xdr:cNvPr id="246" name="直線コネクタ 245"/>
        <xdr:cNvCxnSpPr/>
      </xdr:nvCxnSpPr>
      <xdr:spPr>
        <a:xfrm>
          <a:off x="2019300" y="16701241"/>
          <a:ext cx="889000" cy="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11730</xdr:rowOff>
    </xdr:from>
    <xdr:ext cx="534377" cy="259045"/>
    <xdr:sp macro="" textlink="">
      <xdr:nvSpPr>
        <xdr:cNvPr id="248" name="テキスト ボックス 247"/>
        <xdr:cNvSpPr txBox="1"/>
      </xdr:nvSpPr>
      <xdr:spPr>
        <a:xfrm>
          <a:off x="2641111" y="1612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44503</xdr:rowOff>
    </xdr:from>
    <xdr:to>
      <xdr:col>10</xdr:col>
      <xdr:colOff>114300</xdr:colOff>
      <xdr:row>97</xdr:row>
      <xdr:rowOff>70591</xdr:rowOff>
    </xdr:to>
    <xdr:cxnSp macro="">
      <xdr:nvCxnSpPr>
        <xdr:cNvPr id="249" name="直線コネクタ 248"/>
        <xdr:cNvCxnSpPr/>
      </xdr:nvCxnSpPr>
      <xdr:spPr>
        <a:xfrm>
          <a:off x="1130300" y="16675153"/>
          <a:ext cx="889000" cy="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21375</xdr:rowOff>
    </xdr:from>
    <xdr:ext cx="534377" cy="259045"/>
    <xdr:sp macro="" textlink="">
      <xdr:nvSpPr>
        <xdr:cNvPr id="251" name="テキスト ボックス 250"/>
        <xdr:cNvSpPr txBox="1"/>
      </xdr:nvSpPr>
      <xdr:spPr>
        <a:xfrm>
          <a:off x="1752111" y="161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42006</xdr:rowOff>
    </xdr:from>
    <xdr:ext cx="534377" cy="259045"/>
    <xdr:sp macro="" textlink="">
      <xdr:nvSpPr>
        <xdr:cNvPr id="253" name="テキスト ボックス 252"/>
        <xdr:cNvSpPr txBox="1"/>
      </xdr:nvSpPr>
      <xdr:spPr>
        <a:xfrm>
          <a:off x="863111" y="161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105845</xdr:rowOff>
    </xdr:from>
    <xdr:to>
      <xdr:col>24</xdr:col>
      <xdr:colOff>114300</xdr:colOff>
      <xdr:row>97</xdr:row>
      <xdr:rowOff>35995</xdr:rowOff>
    </xdr:to>
    <xdr:sp macro="" textlink="">
      <xdr:nvSpPr>
        <xdr:cNvPr id="259" name="楕円 258"/>
        <xdr:cNvSpPr/>
      </xdr:nvSpPr>
      <xdr:spPr>
        <a:xfrm>
          <a:off x="4584700" y="1656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84272</xdr:rowOff>
    </xdr:from>
    <xdr:ext cx="534377" cy="259045"/>
    <xdr:sp macro="" textlink="">
      <xdr:nvSpPr>
        <xdr:cNvPr id="260" name="扶助費該当値テキスト"/>
        <xdr:cNvSpPr txBox="1"/>
      </xdr:nvSpPr>
      <xdr:spPr>
        <a:xfrm>
          <a:off x="4686300" y="1654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163737</xdr:rowOff>
    </xdr:from>
    <xdr:to>
      <xdr:col>20</xdr:col>
      <xdr:colOff>38100</xdr:colOff>
      <xdr:row>97</xdr:row>
      <xdr:rowOff>93887</xdr:rowOff>
    </xdr:to>
    <xdr:sp macro="" textlink="">
      <xdr:nvSpPr>
        <xdr:cNvPr id="261" name="楕円 260"/>
        <xdr:cNvSpPr/>
      </xdr:nvSpPr>
      <xdr:spPr>
        <a:xfrm>
          <a:off x="3746500" y="166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85014</xdr:rowOff>
    </xdr:from>
    <xdr:ext cx="534377" cy="259045"/>
    <xdr:sp macro="" textlink="">
      <xdr:nvSpPr>
        <xdr:cNvPr id="262" name="テキスト ボックス 261"/>
        <xdr:cNvSpPr txBox="1"/>
      </xdr:nvSpPr>
      <xdr:spPr>
        <a:xfrm>
          <a:off x="3530111" y="1671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25978</xdr:rowOff>
    </xdr:from>
    <xdr:to>
      <xdr:col>15</xdr:col>
      <xdr:colOff>101600</xdr:colOff>
      <xdr:row>97</xdr:row>
      <xdr:rowOff>127578</xdr:rowOff>
    </xdr:to>
    <xdr:sp macro="" textlink="">
      <xdr:nvSpPr>
        <xdr:cNvPr id="263" name="楕円 262"/>
        <xdr:cNvSpPr/>
      </xdr:nvSpPr>
      <xdr:spPr>
        <a:xfrm>
          <a:off x="2857500" y="166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118705</xdr:rowOff>
    </xdr:from>
    <xdr:ext cx="534377" cy="259045"/>
    <xdr:sp macro="" textlink="">
      <xdr:nvSpPr>
        <xdr:cNvPr id="264" name="テキスト ボックス 263"/>
        <xdr:cNvSpPr txBox="1"/>
      </xdr:nvSpPr>
      <xdr:spPr>
        <a:xfrm>
          <a:off x="2641111" y="167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19791</xdr:rowOff>
    </xdr:from>
    <xdr:to>
      <xdr:col>10</xdr:col>
      <xdr:colOff>165100</xdr:colOff>
      <xdr:row>97</xdr:row>
      <xdr:rowOff>121391</xdr:rowOff>
    </xdr:to>
    <xdr:sp macro="" textlink="">
      <xdr:nvSpPr>
        <xdr:cNvPr id="265" name="楕円 264"/>
        <xdr:cNvSpPr/>
      </xdr:nvSpPr>
      <xdr:spPr>
        <a:xfrm>
          <a:off x="1968500" y="166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112518</xdr:rowOff>
    </xdr:from>
    <xdr:ext cx="534377" cy="259045"/>
    <xdr:sp macro="" textlink="">
      <xdr:nvSpPr>
        <xdr:cNvPr id="266" name="テキスト ボックス 265"/>
        <xdr:cNvSpPr txBox="1"/>
      </xdr:nvSpPr>
      <xdr:spPr>
        <a:xfrm>
          <a:off x="1752111" y="167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165153</xdr:rowOff>
    </xdr:from>
    <xdr:to>
      <xdr:col>6</xdr:col>
      <xdr:colOff>38100</xdr:colOff>
      <xdr:row>97</xdr:row>
      <xdr:rowOff>95303</xdr:rowOff>
    </xdr:to>
    <xdr:sp macro="" textlink="">
      <xdr:nvSpPr>
        <xdr:cNvPr id="267" name="楕円 266"/>
        <xdr:cNvSpPr/>
      </xdr:nvSpPr>
      <xdr:spPr>
        <a:xfrm>
          <a:off x="1079500" y="1662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86430</xdr:rowOff>
    </xdr:from>
    <xdr:ext cx="534377" cy="259045"/>
    <xdr:sp macro="" textlink="">
      <xdr:nvSpPr>
        <xdr:cNvPr id="268" name="テキスト ボックス 267"/>
        <xdr:cNvSpPr txBox="1"/>
      </xdr:nvSpPr>
      <xdr:spPr>
        <a:xfrm>
          <a:off x="863111" y="1671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121901</xdr:rowOff>
    </xdr:from>
    <xdr:to>
      <xdr:col>55</xdr:col>
      <xdr:colOff>0</xdr:colOff>
      <xdr:row>37</xdr:row>
      <xdr:rowOff>77507</xdr:rowOff>
    </xdr:to>
    <xdr:cxnSp macro="">
      <xdr:nvCxnSpPr>
        <xdr:cNvPr id="295" name="直線コネクタ 294"/>
        <xdr:cNvCxnSpPr/>
      </xdr:nvCxnSpPr>
      <xdr:spPr>
        <a:xfrm flipV="1">
          <a:off x="9639300" y="5436851"/>
          <a:ext cx="838200" cy="98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54100</xdr:rowOff>
    </xdr:from>
    <xdr:ext cx="599010" cy="259045"/>
    <xdr:sp macro="" textlink="">
      <xdr:nvSpPr>
        <xdr:cNvPr id="296" name="補助費等平均値テキスト"/>
        <xdr:cNvSpPr txBox="1"/>
      </xdr:nvSpPr>
      <xdr:spPr>
        <a:xfrm>
          <a:off x="10528300" y="5711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43619</xdr:rowOff>
    </xdr:from>
    <xdr:to>
      <xdr:col>50</xdr:col>
      <xdr:colOff>114300</xdr:colOff>
      <xdr:row>37</xdr:row>
      <xdr:rowOff>77507</xdr:rowOff>
    </xdr:to>
    <xdr:cxnSp macro="">
      <xdr:nvCxnSpPr>
        <xdr:cNvPr id="298" name="直線コネクタ 297"/>
        <xdr:cNvCxnSpPr/>
      </xdr:nvCxnSpPr>
      <xdr:spPr>
        <a:xfrm>
          <a:off x="8750300" y="5872919"/>
          <a:ext cx="889000" cy="54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43619</xdr:rowOff>
    </xdr:from>
    <xdr:to>
      <xdr:col>45</xdr:col>
      <xdr:colOff>177800</xdr:colOff>
      <xdr:row>37</xdr:row>
      <xdr:rowOff>72994</xdr:rowOff>
    </xdr:to>
    <xdr:cxnSp macro="">
      <xdr:nvCxnSpPr>
        <xdr:cNvPr id="301" name="直線コネクタ 300"/>
        <xdr:cNvCxnSpPr/>
      </xdr:nvCxnSpPr>
      <xdr:spPr>
        <a:xfrm flipV="1">
          <a:off x="7861300" y="5872919"/>
          <a:ext cx="889000" cy="54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52965</xdr:rowOff>
    </xdr:from>
    <xdr:to>
      <xdr:col>41</xdr:col>
      <xdr:colOff>50800</xdr:colOff>
      <xdr:row>37</xdr:row>
      <xdr:rowOff>72994</xdr:rowOff>
    </xdr:to>
    <xdr:cxnSp macro="">
      <xdr:nvCxnSpPr>
        <xdr:cNvPr id="304" name="直線コネクタ 303"/>
        <xdr:cNvCxnSpPr/>
      </xdr:nvCxnSpPr>
      <xdr:spPr>
        <a:xfrm>
          <a:off x="6972300" y="6396615"/>
          <a:ext cx="889000" cy="2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71101</xdr:rowOff>
    </xdr:from>
    <xdr:to>
      <xdr:col>55</xdr:col>
      <xdr:colOff>50800</xdr:colOff>
      <xdr:row>32</xdr:row>
      <xdr:rowOff>1251</xdr:rowOff>
    </xdr:to>
    <xdr:sp macro="" textlink="">
      <xdr:nvSpPr>
        <xdr:cNvPr id="314" name="楕円 313"/>
        <xdr:cNvSpPr/>
      </xdr:nvSpPr>
      <xdr:spPr>
        <a:xfrm>
          <a:off x="10426700" y="538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157478</xdr:rowOff>
    </xdr:from>
    <xdr:ext cx="599010" cy="259045"/>
    <xdr:sp macro="" textlink="">
      <xdr:nvSpPr>
        <xdr:cNvPr id="315" name="補助費等該当値テキスト"/>
        <xdr:cNvSpPr txBox="1"/>
      </xdr:nvSpPr>
      <xdr:spPr>
        <a:xfrm>
          <a:off x="10528300" y="530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26707</xdr:rowOff>
    </xdr:from>
    <xdr:to>
      <xdr:col>50</xdr:col>
      <xdr:colOff>165100</xdr:colOff>
      <xdr:row>37</xdr:row>
      <xdr:rowOff>128307</xdr:rowOff>
    </xdr:to>
    <xdr:sp macro="" textlink="">
      <xdr:nvSpPr>
        <xdr:cNvPr id="316" name="楕円 315"/>
        <xdr:cNvSpPr/>
      </xdr:nvSpPr>
      <xdr:spPr>
        <a:xfrm>
          <a:off x="9588500" y="63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119434</xdr:rowOff>
    </xdr:from>
    <xdr:ext cx="534377" cy="259045"/>
    <xdr:sp macro="" textlink="">
      <xdr:nvSpPr>
        <xdr:cNvPr id="317" name="テキスト ボックス 316"/>
        <xdr:cNvSpPr txBox="1"/>
      </xdr:nvSpPr>
      <xdr:spPr>
        <a:xfrm>
          <a:off x="9372111" y="646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164269</xdr:rowOff>
    </xdr:from>
    <xdr:to>
      <xdr:col>46</xdr:col>
      <xdr:colOff>38100</xdr:colOff>
      <xdr:row>34</xdr:row>
      <xdr:rowOff>94419</xdr:rowOff>
    </xdr:to>
    <xdr:sp macro="" textlink="">
      <xdr:nvSpPr>
        <xdr:cNvPr id="318" name="楕円 317"/>
        <xdr:cNvSpPr/>
      </xdr:nvSpPr>
      <xdr:spPr>
        <a:xfrm>
          <a:off x="8699500" y="58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110946</xdr:rowOff>
    </xdr:from>
    <xdr:ext cx="599010" cy="259045"/>
    <xdr:sp macro="" textlink="">
      <xdr:nvSpPr>
        <xdr:cNvPr id="319" name="テキスト ボックス 318"/>
        <xdr:cNvSpPr txBox="1"/>
      </xdr:nvSpPr>
      <xdr:spPr>
        <a:xfrm>
          <a:off x="8450795" y="55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22194</xdr:rowOff>
    </xdr:from>
    <xdr:to>
      <xdr:col>41</xdr:col>
      <xdr:colOff>101600</xdr:colOff>
      <xdr:row>37</xdr:row>
      <xdr:rowOff>123794</xdr:rowOff>
    </xdr:to>
    <xdr:sp macro="" textlink="">
      <xdr:nvSpPr>
        <xdr:cNvPr id="320" name="楕円 319"/>
        <xdr:cNvSpPr/>
      </xdr:nvSpPr>
      <xdr:spPr>
        <a:xfrm>
          <a:off x="7810500" y="63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114921</xdr:rowOff>
    </xdr:from>
    <xdr:ext cx="534377" cy="259045"/>
    <xdr:sp macro="" textlink="">
      <xdr:nvSpPr>
        <xdr:cNvPr id="321" name="テキスト ボックス 320"/>
        <xdr:cNvSpPr txBox="1"/>
      </xdr:nvSpPr>
      <xdr:spPr>
        <a:xfrm>
          <a:off x="7594111" y="64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2165</xdr:rowOff>
    </xdr:from>
    <xdr:to>
      <xdr:col>36</xdr:col>
      <xdr:colOff>165100</xdr:colOff>
      <xdr:row>37</xdr:row>
      <xdr:rowOff>103765</xdr:rowOff>
    </xdr:to>
    <xdr:sp macro="" textlink="">
      <xdr:nvSpPr>
        <xdr:cNvPr id="322" name="楕円 321"/>
        <xdr:cNvSpPr/>
      </xdr:nvSpPr>
      <xdr:spPr>
        <a:xfrm>
          <a:off x="6921500" y="634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94892</xdr:rowOff>
    </xdr:from>
    <xdr:ext cx="534377" cy="259045"/>
    <xdr:sp macro="" textlink="">
      <xdr:nvSpPr>
        <xdr:cNvPr id="323" name="テキスト ボックス 322"/>
        <xdr:cNvSpPr txBox="1"/>
      </xdr:nvSpPr>
      <xdr:spPr>
        <a:xfrm>
          <a:off x="6705111" y="64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80652</xdr:rowOff>
    </xdr:from>
    <xdr:to>
      <xdr:col>55</xdr:col>
      <xdr:colOff>0</xdr:colOff>
      <xdr:row>57</xdr:row>
      <xdr:rowOff>48420</xdr:rowOff>
    </xdr:to>
    <xdr:cxnSp macro="">
      <xdr:nvCxnSpPr>
        <xdr:cNvPr id="350" name="直線コネクタ 349"/>
        <xdr:cNvCxnSpPr/>
      </xdr:nvCxnSpPr>
      <xdr:spPr>
        <a:xfrm>
          <a:off x="9639300" y="9681852"/>
          <a:ext cx="838200" cy="1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107486</xdr:rowOff>
    </xdr:from>
    <xdr:to>
      <xdr:col>50</xdr:col>
      <xdr:colOff>114300</xdr:colOff>
      <xdr:row>56</xdr:row>
      <xdr:rowOff>80652</xdr:rowOff>
    </xdr:to>
    <xdr:cxnSp macro="">
      <xdr:nvCxnSpPr>
        <xdr:cNvPr id="353" name="直線コネクタ 352"/>
        <xdr:cNvCxnSpPr/>
      </xdr:nvCxnSpPr>
      <xdr:spPr>
        <a:xfrm>
          <a:off x="8750300" y="9537236"/>
          <a:ext cx="889000" cy="1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5" name="テキスト ボックス 354"/>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93495</xdr:rowOff>
    </xdr:from>
    <xdr:to>
      <xdr:col>45</xdr:col>
      <xdr:colOff>177800</xdr:colOff>
      <xdr:row>55</xdr:row>
      <xdr:rowOff>107486</xdr:rowOff>
    </xdr:to>
    <xdr:cxnSp macro="">
      <xdr:nvCxnSpPr>
        <xdr:cNvPr id="356" name="直線コネクタ 355"/>
        <xdr:cNvCxnSpPr/>
      </xdr:nvCxnSpPr>
      <xdr:spPr>
        <a:xfrm>
          <a:off x="7861300" y="9523245"/>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17149</xdr:rowOff>
    </xdr:from>
    <xdr:ext cx="534377" cy="259045"/>
    <xdr:sp macro="" textlink="">
      <xdr:nvSpPr>
        <xdr:cNvPr id="358" name="テキスト ボックス 357"/>
        <xdr:cNvSpPr txBox="1"/>
      </xdr:nvSpPr>
      <xdr:spPr>
        <a:xfrm>
          <a:off x="8483111" y="97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34988</xdr:rowOff>
    </xdr:from>
    <xdr:to>
      <xdr:col>41</xdr:col>
      <xdr:colOff>50800</xdr:colOff>
      <xdr:row>55</xdr:row>
      <xdr:rowOff>93495</xdr:rowOff>
    </xdr:to>
    <xdr:cxnSp macro="">
      <xdr:nvCxnSpPr>
        <xdr:cNvPr id="359" name="直線コネクタ 358"/>
        <xdr:cNvCxnSpPr/>
      </xdr:nvCxnSpPr>
      <xdr:spPr>
        <a:xfrm>
          <a:off x="6972300" y="9293288"/>
          <a:ext cx="889000" cy="22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45414</xdr:rowOff>
    </xdr:from>
    <xdr:ext cx="534377" cy="259045"/>
    <xdr:sp macro="" textlink="">
      <xdr:nvSpPr>
        <xdr:cNvPr id="363" name="テキスト ボックス 362"/>
        <xdr:cNvSpPr txBox="1"/>
      </xdr:nvSpPr>
      <xdr:spPr>
        <a:xfrm>
          <a:off x="6705111" y="98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169070</xdr:rowOff>
    </xdr:from>
    <xdr:to>
      <xdr:col>55</xdr:col>
      <xdr:colOff>50800</xdr:colOff>
      <xdr:row>57</xdr:row>
      <xdr:rowOff>99220</xdr:rowOff>
    </xdr:to>
    <xdr:sp macro="" textlink="">
      <xdr:nvSpPr>
        <xdr:cNvPr id="369" name="楕円 368"/>
        <xdr:cNvSpPr/>
      </xdr:nvSpPr>
      <xdr:spPr>
        <a:xfrm>
          <a:off x="10426700" y="97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147497</xdr:rowOff>
    </xdr:from>
    <xdr:ext cx="534377" cy="259045"/>
    <xdr:sp macro="" textlink="">
      <xdr:nvSpPr>
        <xdr:cNvPr id="370" name="普通建設事業費該当値テキスト"/>
        <xdr:cNvSpPr txBox="1"/>
      </xdr:nvSpPr>
      <xdr:spPr>
        <a:xfrm>
          <a:off x="10528300" y="974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29852</xdr:rowOff>
    </xdr:from>
    <xdr:to>
      <xdr:col>50</xdr:col>
      <xdr:colOff>165100</xdr:colOff>
      <xdr:row>56</xdr:row>
      <xdr:rowOff>131452</xdr:rowOff>
    </xdr:to>
    <xdr:sp macro="" textlink="">
      <xdr:nvSpPr>
        <xdr:cNvPr id="371" name="楕円 370"/>
        <xdr:cNvSpPr/>
      </xdr:nvSpPr>
      <xdr:spPr>
        <a:xfrm>
          <a:off x="9588500" y="96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147979</xdr:rowOff>
    </xdr:from>
    <xdr:ext cx="534377" cy="259045"/>
    <xdr:sp macro="" textlink="">
      <xdr:nvSpPr>
        <xdr:cNvPr id="372" name="テキスト ボックス 371"/>
        <xdr:cNvSpPr txBox="1"/>
      </xdr:nvSpPr>
      <xdr:spPr>
        <a:xfrm>
          <a:off x="9372111" y="940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56686</xdr:rowOff>
    </xdr:from>
    <xdr:to>
      <xdr:col>46</xdr:col>
      <xdr:colOff>38100</xdr:colOff>
      <xdr:row>55</xdr:row>
      <xdr:rowOff>158286</xdr:rowOff>
    </xdr:to>
    <xdr:sp macro="" textlink="">
      <xdr:nvSpPr>
        <xdr:cNvPr id="373" name="楕円 372"/>
        <xdr:cNvSpPr/>
      </xdr:nvSpPr>
      <xdr:spPr>
        <a:xfrm>
          <a:off x="8699500" y="94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3363</xdr:rowOff>
    </xdr:from>
    <xdr:ext cx="599010" cy="259045"/>
    <xdr:sp macro="" textlink="">
      <xdr:nvSpPr>
        <xdr:cNvPr id="374" name="テキスト ボックス 373"/>
        <xdr:cNvSpPr txBox="1"/>
      </xdr:nvSpPr>
      <xdr:spPr>
        <a:xfrm>
          <a:off x="8450795" y="9261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42695</xdr:rowOff>
    </xdr:from>
    <xdr:to>
      <xdr:col>41</xdr:col>
      <xdr:colOff>101600</xdr:colOff>
      <xdr:row>55</xdr:row>
      <xdr:rowOff>144295</xdr:rowOff>
    </xdr:to>
    <xdr:sp macro="" textlink="">
      <xdr:nvSpPr>
        <xdr:cNvPr id="375" name="楕円 374"/>
        <xdr:cNvSpPr/>
      </xdr:nvSpPr>
      <xdr:spPr>
        <a:xfrm>
          <a:off x="7810500" y="94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160822</xdr:rowOff>
    </xdr:from>
    <xdr:ext cx="599010" cy="259045"/>
    <xdr:sp macro="" textlink="">
      <xdr:nvSpPr>
        <xdr:cNvPr id="376" name="テキスト ボックス 375"/>
        <xdr:cNvSpPr txBox="1"/>
      </xdr:nvSpPr>
      <xdr:spPr>
        <a:xfrm>
          <a:off x="7561795" y="924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155638</xdr:rowOff>
    </xdr:from>
    <xdr:to>
      <xdr:col>36</xdr:col>
      <xdr:colOff>165100</xdr:colOff>
      <xdr:row>54</xdr:row>
      <xdr:rowOff>85788</xdr:rowOff>
    </xdr:to>
    <xdr:sp macro="" textlink="">
      <xdr:nvSpPr>
        <xdr:cNvPr id="377" name="楕円 376"/>
        <xdr:cNvSpPr/>
      </xdr:nvSpPr>
      <xdr:spPr>
        <a:xfrm>
          <a:off x="6921500" y="92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102315</xdr:rowOff>
    </xdr:from>
    <xdr:ext cx="599010" cy="259045"/>
    <xdr:sp macro="" textlink="">
      <xdr:nvSpPr>
        <xdr:cNvPr id="378" name="テキスト ボックス 377"/>
        <xdr:cNvSpPr txBox="1"/>
      </xdr:nvSpPr>
      <xdr:spPr>
        <a:xfrm>
          <a:off x="6672795" y="9017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35954</xdr:rowOff>
    </xdr:from>
    <xdr:to>
      <xdr:col>55</xdr:col>
      <xdr:colOff>0</xdr:colOff>
      <xdr:row>77</xdr:row>
      <xdr:rowOff>128536</xdr:rowOff>
    </xdr:to>
    <xdr:cxnSp macro="">
      <xdr:nvCxnSpPr>
        <xdr:cNvPr id="407" name="直線コネクタ 406"/>
        <xdr:cNvCxnSpPr/>
      </xdr:nvCxnSpPr>
      <xdr:spPr>
        <a:xfrm>
          <a:off x="9639300" y="13237604"/>
          <a:ext cx="838200" cy="9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87276</xdr:rowOff>
    </xdr:from>
    <xdr:ext cx="534377" cy="259045"/>
    <xdr:sp macro="" textlink="">
      <xdr:nvSpPr>
        <xdr:cNvPr id="408" name="普通建設事業費 （ うち新規整備　）平均値テキスト"/>
        <xdr:cNvSpPr txBox="1"/>
      </xdr:nvSpPr>
      <xdr:spPr>
        <a:xfrm>
          <a:off x="10528300" y="1328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111193</xdr:rowOff>
    </xdr:from>
    <xdr:to>
      <xdr:col>50</xdr:col>
      <xdr:colOff>114300</xdr:colOff>
      <xdr:row>77</xdr:row>
      <xdr:rowOff>35954</xdr:rowOff>
    </xdr:to>
    <xdr:cxnSp macro="">
      <xdr:nvCxnSpPr>
        <xdr:cNvPr id="410" name="直線コネクタ 409"/>
        <xdr:cNvCxnSpPr/>
      </xdr:nvCxnSpPr>
      <xdr:spPr>
        <a:xfrm>
          <a:off x="8750300" y="13141393"/>
          <a:ext cx="889000" cy="9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23001</xdr:rowOff>
    </xdr:from>
    <xdr:ext cx="534377" cy="259045"/>
    <xdr:sp macro="" textlink="">
      <xdr:nvSpPr>
        <xdr:cNvPr id="412" name="テキスト ボックス 411"/>
        <xdr:cNvSpPr txBox="1"/>
      </xdr:nvSpPr>
      <xdr:spPr>
        <a:xfrm>
          <a:off x="9372111" y="1339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71707</xdr:rowOff>
    </xdr:from>
    <xdr:to>
      <xdr:col>45</xdr:col>
      <xdr:colOff>177800</xdr:colOff>
      <xdr:row>76</xdr:row>
      <xdr:rowOff>111193</xdr:rowOff>
    </xdr:to>
    <xdr:cxnSp macro="">
      <xdr:nvCxnSpPr>
        <xdr:cNvPr id="413" name="直線コネクタ 412"/>
        <xdr:cNvCxnSpPr/>
      </xdr:nvCxnSpPr>
      <xdr:spPr>
        <a:xfrm>
          <a:off x="7861300" y="13101907"/>
          <a:ext cx="889000" cy="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55019</xdr:rowOff>
    </xdr:from>
    <xdr:to>
      <xdr:col>41</xdr:col>
      <xdr:colOff>50800</xdr:colOff>
      <xdr:row>76</xdr:row>
      <xdr:rowOff>71707</xdr:rowOff>
    </xdr:to>
    <xdr:cxnSp macro="">
      <xdr:nvCxnSpPr>
        <xdr:cNvPr id="416" name="直線コネクタ 415"/>
        <xdr:cNvCxnSpPr/>
      </xdr:nvCxnSpPr>
      <xdr:spPr>
        <a:xfrm>
          <a:off x="6972300" y="12913769"/>
          <a:ext cx="889000" cy="1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108018</xdr:rowOff>
    </xdr:from>
    <xdr:ext cx="534377" cy="259045"/>
    <xdr:sp macro="" textlink="">
      <xdr:nvSpPr>
        <xdr:cNvPr id="418" name="テキスト ボックス 417"/>
        <xdr:cNvSpPr txBox="1"/>
      </xdr:nvSpPr>
      <xdr:spPr>
        <a:xfrm>
          <a:off x="7594111" y="1348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89219</xdr:rowOff>
    </xdr:from>
    <xdr:ext cx="534377" cy="259045"/>
    <xdr:sp macro="" textlink="">
      <xdr:nvSpPr>
        <xdr:cNvPr id="420" name="テキスト ボックス 419"/>
        <xdr:cNvSpPr txBox="1"/>
      </xdr:nvSpPr>
      <xdr:spPr>
        <a:xfrm>
          <a:off x="6705111" y="134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77736</xdr:rowOff>
    </xdr:from>
    <xdr:to>
      <xdr:col>55</xdr:col>
      <xdr:colOff>50800</xdr:colOff>
      <xdr:row>78</xdr:row>
      <xdr:rowOff>7886</xdr:rowOff>
    </xdr:to>
    <xdr:sp macro="" textlink="">
      <xdr:nvSpPr>
        <xdr:cNvPr id="426" name="楕円 425"/>
        <xdr:cNvSpPr/>
      </xdr:nvSpPr>
      <xdr:spPr>
        <a:xfrm>
          <a:off x="10426700" y="1327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100613</xdr:rowOff>
    </xdr:from>
    <xdr:ext cx="534377" cy="259045"/>
    <xdr:sp macro="" textlink="">
      <xdr:nvSpPr>
        <xdr:cNvPr id="427" name="普通建設事業費 （ うち新規整備　）該当値テキスト"/>
        <xdr:cNvSpPr txBox="1"/>
      </xdr:nvSpPr>
      <xdr:spPr>
        <a:xfrm>
          <a:off x="10528300" y="1313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156604</xdr:rowOff>
    </xdr:from>
    <xdr:to>
      <xdr:col>50</xdr:col>
      <xdr:colOff>165100</xdr:colOff>
      <xdr:row>77</xdr:row>
      <xdr:rowOff>86754</xdr:rowOff>
    </xdr:to>
    <xdr:sp macro="" textlink="">
      <xdr:nvSpPr>
        <xdr:cNvPr id="428" name="楕円 427"/>
        <xdr:cNvSpPr/>
      </xdr:nvSpPr>
      <xdr:spPr>
        <a:xfrm>
          <a:off x="9588500" y="1318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103281</xdr:rowOff>
    </xdr:from>
    <xdr:ext cx="534377" cy="259045"/>
    <xdr:sp macro="" textlink="">
      <xdr:nvSpPr>
        <xdr:cNvPr id="429" name="テキスト ボックス 428"/>
        <xdr:cNvSpPr txBox="1"/>
      </xdr:nvSpPr>
      <xdr:spPr>
        <a:xfrm>
          <a:off x="9372111" y="129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60393</xdr:rowOff>
    </xdr:from>
    <xdr:to>
      <xdr:col>46</xdr:col>
      <xdr:colOff>38100</xdr:colOff>
      <xdr:row>76</xdr:row>
      <xdr:rowOff>161993</xdr:rowOff>
    </xdr:to>
    <xdr:sp macro="" textlink="">
      <xdr:nvSpPr>
        <xdr:cNvPr id="430" name="楕円 429"/>
        <xdr:cNvSpPr/>
      </xdr:nvSpPr>
      <xdr:spPr>
        <a:xfrm>
          <a:off x="8699500" y="1309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7070</xdr:rowOff>
    </xdr:from>
    <xdr:ext cx="534377" cy="259045"/>
    <xdr:sp macro="" textlink="">
      <xdr:nvSpPr>
        <xdr:cNvPr id="431" name="テキスト ボックス 430"/>
        <xdr:cNvSpPr txBox="1"/>
      </xdr:nvSpPr>
      <xdr:spPr>
        <a:xfrm>
          <a:off x="8483111" y="1286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20907</xdr:rowOff>
    </xdr:from>
    <xdr:to>
      <xdr:col>41</xdr:col>
      <xdr:colOff>101600</xdr:colOff>
      <xdr:row>76</xdr:row>
      <xdr:rowOff>122507</xdr:rowOff>
    </xdr:to>
    <xdr:sp macro="" textlink="">
      <xdr:nvSpPr>
        <xdr:cNvPr id="432" name="楕円 431"/>
        <xdr:cNvSpPr/>
      </xdr:nvSpPr>
      <xdr:spPr>
        <a:xfrm>
          <a:off x="7810500" y="1305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139033</xdr:rowOff>
    </xdr:from>
    <xdr:ext cx="534377" cy="259045"/>
    <xdr:sp macro="" textlink="">
      <xdr:nvSpPr>
        <xdr:cNvPr id="433" name="テキスト ボックス 432"/>
        <xdr:cNvSpPr txBox="1"/>
      </xdr:nvSpPr>
      <xdr:spPr>
        <a:xfrm>
          <a:off x="7594111" y="1282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4219</xdr:rowOff>
    </xdr:from>
    <xdr:to>
      <xdr:col>36</xdr:col>
      <xdr:colOff>165100</xdr:colOff>
      <xdr:row>75</xdr:row>
      <xdr:rowOff>105819</xdr:rowOff>
    </xdr:to>
    <xdr:sp macro="" textlink="">
      <xdr:nvSpPr>
        <xdr:cNvPr id="434" name="楕円 433"/>
        <xdr:cNvSpPr/>
      </xdr:nvSpPr>
      <xdr:spPr>
        <a:xfrm>
          <a:off x="6921500" y="128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122346</xdr:rowOff>
    </xdr:from>
    <xdr:ext cx="534377" cy="259045"/>
    <xdr:sp macro="" textlink="">
      <xdr:nvSpPr>
        <xdr:cNvPr id="435" name="テキスト ボックス 434"/>
        <xdr:cNvSpPr txBox="1"/>
      </xdr:nvSpPr>
      <xdr:spPr>
        <a:xfrm>
          <a:off x="6705111" y="1263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27898</xdr:rowOff>
    </xdr:from>
    <xdr:to>
      <xdr:col>55</xdr:col>
      <xdr:colOff>0</xdr:colOff>
      <xdr:row>97</xdr:row>
      <xdr:rowOff>115805</xdr:rowOff>
    </xdr:to>
    <xdr:cxnSp macro="">
      <xdr:nvCxnSpPr>
        <xdr:cNvPr id="460" name="直線コネクタ 459"/>
        <xdr:cNvCxnSpPr/>
      </xdr:nvCxnSpPr>
      <xdr:spPr>
        <a:xfrm>
          <a:off x="9639300" y="16658548"/>
          <a:ext cx="838200" cy="8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136796</xdr:rowOff>
    </xdr:from>
    <xdr:to>
      <xdr:col>50</xdr:col>
      <xdr:colOff>114300</xdr:colOff>
      <xdr:row>97</xdr:row>
      <xdr:rowOff>27898</xdr:rowOff>
    </xdr:to>
    <xdr:cxnSp macro="">
      <xdr:nvCxnSpPr>
        <xdr:cNvPr id="463" name="直線コネクタ 462"/>
        <xdr:cNvCxnSpPr/>
      </xdr:nvCxnSpPr>
      <xdr:spPr>
        <a:xfrm>
          <a:off x="8750300" y="16595996"/>
          <a:ext cx="889000" cy="6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4745</xdr:rowOff>
    </xdr:from>
    <xdr:ext cx="534377" cy="259045"/>
    <xdr:sp macro="" textlink="">
      <xdr:nvSpPr>
        <xdr:cNvPr id="465" name="テキスト ボックス 464"/>
        <xdr:cNvSpPr txBox="1"/>
      </xdr:nvSpPr>
      <xdr:spPr>
        <a:xfrm>
          <a:off x="9372111" y="1629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136796</xdr:rowOff>
    </xdr:from>
    <xdr:to>
      <xdr:col>45</xdr:col>
      <xdr:colOff>177800</xdr:colOff>
      <xdr:row>97</xdr:row>
      <xdr:rowOff>36258</xdr:rowOff>
    </xdr:to>
    <xdr:cxnSp macro="">
      <xdr:nvCxnSpPr>
        <xdr:cNvPr id="466" name="直線コネクタ 465"/>
        <xdr:cNvCxnSpPr/>
      </xdr:nvCxnSpPr>
      <xdr:spPr>
        <a:xfrm flipV="1">
          <a:off x="7861300" y="16595996"/>
          <a:ext cx="889000" cy="7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23916</xdr:rowOff>
    </xdr:from>
    <xdr:ext cx="534377" cy="259045"/>
    <xdr:sp macro="" textlink="">
      <xdr:nvSpPr>
        <xdr:cNvPr id="468" name="テキスト ボックス 467"/>
        <xdr:cNvSpPr txBox="1"/>
      </xdr:nvSpPr>
      <xdr:spPr>
        <a:xfrm>
          <a:off x="8483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28761</xdr:rowOff>
    </xdr:from>
    <xdr:to>
      <xdr:col>41</xdr:col>
      <xdr:colOff>50800</xdr:colOff>
      <xdr:row>97</xdr:row>
      <xdr:rowOff>36258</xdr:rowOff>
    </xdr:to>
    <xdr:cxnSp macro="">
      <xdr:nvCxnSpPr>
        <xdr:cNvPr id="469" name="直線コネクタ 468"/>
        <xdr:cNvCxnSpPr/>
      </xdr:nvCxnSpPr>
      <xdr:spPr>
        <a:xfrm>
          <a:off x="6972300" y="16659411"/>
          <a:ext cx="889000" cy="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51258</xdr:rowOff>
    </xdr:from>
    <xdr:ext cx="534377" cy="259045"/>
    <xdr:sp macro="" textlink="">
      <xdr:nvSpPr>
        <xdr:cNvPr id="471" name="テキスト ボックス 470"/>
        <xdr:cNvSpPr txBox="1"/>
      </xdr:nvSpPr>
      <xdr:spPr>
        <a:xfrm>
          <a:off x="7594111" y="1633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71232</xdr:rowOff>
    </xdr:from>
    <xdr:ext cx="534377" cy="259045"/>
    <xdr:sp macro="" textlink="">
      <xdr:nvSpPr>
        <xdr:cNvPr id="473" name="テキスト ボックス 472"/>
        <xdr:cNvSpPr txBox="1"/>
      </xdr:nvSpPr>
      <xdr:spPr>
        <a:xfrm>
          <a:off x="6705111" y="1635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65005</xdr:rowOff>
    </xdr:from>
    <xdr:to>
      <xdr:col>55</xdr:col>
      <xdr:colOff>50800</xdr:colOff>
      <xdr:row>97</xdr:row>
      <xdr:rowOff>166605</xdr:rowOff>
    </xdr:to>
    <xdr:sp macro="" textlink="">
      <xdr:nvSpPr>
        <xdr:cNvPr id="479" name="楕円 478"/>
        <xdr:cNvSpPr/>
      </xdr:nvSpPr>
      <xdr:spPr>
        <a:xfrm>
          <a:off x="10426700" y="166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151382</xdr:rowOff>
    </xdr:from>
    <xdr:ext cx="534377" cy="259045"/>
    <xdr:sp macro="" textlink="">
      <xdr:nvSpPr>
        <xdr:cNvPr id="480" name="普通建設事業費 （ うち更新整備　）該当値テキスト"/>
        <xdr:cNvSpPr txBox="1"/>
      </xdr:nvSpPr>
      <xdr:spPr>
        <a:xfrm>
          <a:off x="10528300" y="166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148548</xdr:rowOff>
    </xdr:from>
    <xdr:to>
      <xdr:col>50</xdr:col>
      <xdr:colOff>165100</xdr:colOff>
      <xdr:row>97</xdr:row>
      <xdr:rowOff>78698</xdr:rowOff>
    </xdr:to>
    <xdr:sp macro="" textlink="">
      <xdr:nvSpPr>
        <xdr:cNvPr id="481" name="楕円 480"/>
        <xdr:cNvSpPr/>
      </xdr:nvSpPr>
      <xdr:spPr>
        <a:xfrm>
          <a:off x="9588500" y="166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69825</xdr:rowOff>
    </xdr:from>
    <xdr:ext cx="534377" cy="259045"/>
    <xdr:sp macro="" textlink="">
      <xdr:nvSpPr>
        <xdr:cNvPr id="482" name="テキスト ボックス 481"/>
        <xdr:cNvSpPr txBox="1"/>
      </xdr:nvSpPr>
      <xdr:spPr>
        <a:xfrm>
          <a:off x="9372111" y="1670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85996</xdr:rowOff>
    </xdr:from>
    <xdr:to>
      <xdr:col>46</xdr:col>
      <xdr:colOff>38100</xdr:colOff>
      <xdr:row>97</xdr:row>
      <xdr:rowOff>16146</xdr:rowOff>
    </xdr:to>
    <xdr:sp macro="" textlink="">
      <xdr:nvSpPr>
        <xdr:cNvPr id="483" name="楕円 482"/>
        <xdr:cNvSpPr/>
      </xdr:nvSpPr>
      <xdr:spPr>
        <a:xfrm>
          <a:off x="8699500" y="1654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32673</xdr:rowOff>
    </xdr:from>
    <xdr:ext cx="534377" cy="259045"/>
    <xdr:sp macro="" textlink="">
      <xdr:nvSpPr>
        <xdr:cNvPr id="484" name="テキスト ボックス 483"/>
        <xdr:cNvSpPr txBox="1"/>
      </xdr:nvSpPr>
      <xdr:spPr>
        <a:xfrm>
          <a:off x="8483111" y="1632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156908</xdr:rowOff>
    </xdr:from>
    <xdr:to>
      <xdr:col>41</xdr:col>
      <xdr:colOff>101600</xdr:colOff>
      <xdr:row>97</xdr:row>
      <xdr:rowOff>87058</xdr:rowOff>
    </xdr:to>
    <xdr:sp macro="" textlink="">
      <xdr:nvSpPr>
        <xdr:cNvPr id="485" name="楕円 484"/>
        <xdr:cNvSpPr/>
      </xdr:nvSpPr>
      <xdr:spPr>
        <a:xfrm>
          <a:off x="7810500" y="1661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78185</xdr:rowOff>
    </xdr:from>
    <xdr:ext cx="534377" cy="259045"/>
    <xdr:sp macro="" textlink="">
      <xdr:nvSpPr>
        <xdr:cNvPr id="486" name="テキスト ボックス 485"/>
        <xdr:cNvSpPr txBox="1"/>
      </xdr:nvSpPr>
      <xdr:spPr>
        <a:xfrm>
          <a:off x="7594111" y="1670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149411</xdr:rowOff>
    </xdr:from>
    <xdr:to>
      <xdr:col>36</xdr:col>
      <xdr:colOff>165100</xdr:colOff>
      <xdr:row>97</xdr:row>
      <xdr:rowOff>79561</xdr:rowOff>
    </xdr:to>
    <xdr:sp macro="" textlink="">
      <xdr:nvSpPr>
        <xdr:cNvPr id="487" name="楕円 486"/>
        <xdr:cNvSpPr/>
      </xdr:nvSpPr>
      <xdr:spPr>
        <a:xfrm>
          <a:off x="6921500" y="166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70688</xdr:rowOff>
    </xdr:from>
    <xdr:ext cx="534377" cy="259045"/>
    <xdr:sp macro="" textlink="">
      <xdr:nvSpPr>
        <xdr:cNvPr id="488" name="テキスト ボックス 487"/>
        <xdr:cNvSpPr txBox="1"/>
      </xdr:nvSpPr>
      <xdr:spPr>
        <a:xfrm>
          <a:off x="6705111" y="167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17422</xdr:rowOff>
    </xdr:from>
    <xdr:to>
      <xdr:col>85</xdr:col>
      <xdr:colOff>127000</xdr:colOff>
      <xdr:row>38</xdr:row>
      <xdr:rowOff>18073</xdr:rowOff>
    </xdr:to>
    <xdr:cxnSp macro="">
      <xdr:nvCxnSpPr>
        <xdr:cNvPr id="513" name="直線コネクタ 512"/>
        <xdr:cNvCxnSpPr/>
      </xdr:nvCxnSpPr>
      <xdr:spPr>
        <a:xfrm flipV="1">
          <a:off x="15481300" y="6532522"/>
          <a:ext cx="8382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18073</xdr:rowOff>
    </xdr:from>
    <xdr:to>
      <xdr:col>81</xdr:col>
      <xdr:colOff>50800</xdr:colOff>
      <xdr:row>38</xdr:row>
      <xdr:rowOff>22194</xdr:rowOff>
    </xdr:to>
    <xdr:cxnSp macro="">
      <xdr:nvCxnSpPr>
        <xdr:cNvPr id="516" name="直線コネクタ 515"/>
        <xdr:cNvCxnSpPr/>
      </xdr:nvCxnSpPr>
      <xdr:spPr>
        <a:xfrm flipV="1">
          <a:off x="14592300" y="6533173"/>
          <a:ext cx="889000" cy="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58043</xdr:rowOff>
    </xdr:from>
    <xdr:ext cx="469744" cy="259045"/>
    <xdr:sp macro="" textlink="">
      <xdr:nvSpPr>
        <xdr:cNvPr id="518" name="テキスト ボックス 517"/>
        <xdr:cNvSpPr txBox="1"/>
      </xdr:nvSpPr>
      <xdr:spPr>
        <a:xfrm>
          <a:off x="15246428" y="623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128579</xdr:rowOff>
    </xdr:from>
    <xdr:to>
      <xdr:col>76</xdr:col>
      <xdr:colOff>114300</xdr:colOff>
      <xdr:row>38</xdr:row>
      <xdr:rowOff>22194</xdr:rowOff>
    </xdr:to>
    <xdr:cxnSp macro="">
      <xdr:nvCxnSpPr>
        <xdr:cNvPr id="519" name="直線コネクタ 518"/>
        <xdr:cNvCxnSpPr/>
      </xdr:nvCxnSpPr>
      <xdr:spPr>
        <a:xfrm>
          <a:off x="13703300" y="6472229"/>
          <a:ext cx="889000" cy="6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70998</xdr:rowOff>
    </xdr:from>
    <xdr:ext cx="469744" cy="259045"/>
    <xdr:sp macro="" textlink="">
      <xdr:nvSpPr>
        <xdr:cNvPr id="521" name="テキスト ボックス 520"/>
        <xdr:cNvSpPr txBox="1"/>
      </xdr:nvSpPr>
      <xdr:spPr>
        <a:xfrm>
          <a:off x="14357428" y="624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128579</xdr:rowOff>
    </xdr:from>
    <xdr:to>
      <xdr:col>71</xdr:col>
      <xdr:colOff>177800</xdr:colOff>
      <xdr:row>38</xdr:row>
      <xdr:rowOff>23474</xdr:rowOff>
    </xdr:to>
    <xdr:cxnSp macro="">
      <xdr:nvCxnSpPr>
        <xdr:cNvPr id="522" name="直線コネクタ 521"/>
        <xdr:cNvCxnSpPr/>
      </xdr:nvCxnSpPr>
      <xdr:spPr>
        <a:xfrm flipV="1">
          <a:off x="12814300" y="6472229"/>
          <a:ext cx="889000" cy="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57943</xdr:rowOff>
    </xdr:from>
    <xdr:ext cx="469744" cy="259045"/>
    <xdr:sp macro="" textlink="">
      <xdr:nvSpPr>
        <xdr:cNvPr id="524" name="テキスト ボックス 523"/>
        <xdr:cNvSpPr txBox="1"/>
      </xdr:nvSpPr>
      <xdr:spPr>
        <a:xfrm>
          <a:off x="13468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138072</xdr:rowOff>
    </xdr:from>
    <xdr:to>
      <xdr:col>85</xdr:col>
      <xdr:colOff>177800</xdr:colOff>
      <xdr:row>38</xdr:row>
      <xdr:rowOff>68222</xdr:rowOff>
    </xdr:to>
    <xdr:sp macro="" textlink="">
      <xdr:nvSpPr>
        <xdr:cNvPr id="532" name="楕円 531"/>
        <xdr:cNvSpPr/>
      </xdr:nvSpPr>
      <xdr:spPr>
        <a:xfrm>
          <a:off x="16268700" y="648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469744" cy="259045"/>
    <xdr:sp macro="" textlink="">
      <xdr:nvSpPr>
        <xdr:cNvPr id="533" name="災害復旧事業費該当値テキスト"/>
        <xdr:cNvSpPr txBox="1"/>
      </xdr:nvSpPr>
      <xdr:spPr>
        <a:xfrm>
          <a:off x="16370300" y="64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138723</xdr:rowOff>
    </xdr:from>
    <xdr:to>
      <xdr:col>81</xdr:col>
      <xdr:colOff>101600</xdr:colOff>
      <xdr:row>38</xdr:row>
      <xdr:rowOff>68873</xdr:rowOff>
    </xdr:to>
    <xdr:sp macro="" textlink="">
      <xdr:nvSpPr>
        <xdr:cNvPr id="534" name="楕円 533"/>
        <xdr:cNvSpPr/>
      </xdr:nvSpPr>
      <xdr:spPr>
        <a:xfrm>
          <a:off x="15430500" y="64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60000</xdr:rowOff>
    </xdr:from>
    <xdr:ext cx="469744" cy="259045"/>
    <xdr:sp macro="" textlink="">
      <xdr:nvSpPr>
        <xdr:cNvPr id="535" name="テキスト ボックス 534"/>
        <xdr:cNvSpPr txBox="1"/>
      </xdr:nvSpPr>
      <xdr:spPr>
        <a:xfrm>
          <a:off x="15246428" y="657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142844</xdr:rowOff>
    </xdr:from>
    <xdr:to>
      <xdr:col>76</xdr:col>
      <xdr:colOff>165100</xdr:colOff>
      <xdr:row>38</xdr:row>
      <xdr:rowOff>72994</xdr:rowOff>
    </xdr:to>
    <xdr:sp macro="" textlink="">
      <xdr:nvSpPr>
        <xdr:cNvPr id="536" name="楕円 535"/>
        <xdr:cNvSpPr/>
      </xdr:nvSpPr>
      <xdr:spPr>
        <a:xfrm>
          <a:off x="14541500" y="64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64121</xdr:rowOff>
    </xdr:from>
    <xdr:ext cx="378565" cy="259045"/>
    <xdr:sp macro="" textlink="">
      <xdr:nvSpPr>
        <xdr:cNvPr id="537" name="テキスト ボックス 536"/>
        <xdr:cNvSpPr txBox="1"/>
      </xdr:nvSpPr>
      <xdr:spPr>
        <a:xfrm>
          <a:off x="14403017" y="657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77779</xdr:rowOff>
    </xdr:from>
    <xdr:to>
      <xdr:col>72</xdr:col>
      <xdr:colOff>38100</xdr:colOff>
      <xdr:row>38</xdr:row>
      <xdr:rowOff>7928</xdr:rowOff>
    </xdr:to>
    <xdr:sp macro="" textlink="">
      <xdr:nvSpPr>
        <xdr:cNvPr id="538" name="楕円 537"/>
        <xdr:cNvSpPr/>
      </xdr:nvSpPr>
      <xdr:spPr>
        <a:xfrm>
          <a:off x="13652500" y="64214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24456</xdr:rowOff>
    </xdr:from>
    <xdr:ext cx="534377" cy="259045"/>
    <xdr:sp macro="" textlink="">
      <xdr:nvSpPr>
        <xdr:cNvPr id="539" name="テキスト ボックス 538"/>
        <xdr:cNvSpPr txBox="1"/>
      </xdr:nvSpPr>
      <xdr:spPr>
        <a:xfrm>
          <a:off x="13436111" y="6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144124</xdr:rowOff>
    </xdr:from>
    <xdr:to>
      <xdr:col>67</xdr:col>
      <xdr:colOff>101600</xdr:colOff>
      <xdr:row>38</xdr:row>
      <xdr:rowOff>74275</xdr:rowOff>
    </xdr:to>
    <xdr:sp macro="" textlink="">
      <xdr:nvSpPr>
        <xdr:cNvPr id="540" name="楕円 539"/>
        <xdr:cNvSpPr/>
      </xdr:nvSpPr>
      <xdr:spPr>
        <a:xfrm>
          <a:off x="12763500" y="64877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65401</xdr:rowOff>
    </xdr:from>
    <xdr:ext cx="378565" cy="259045"/>
    <xdr:sp macro="" textlink="">
      <xdr:nvSpPr>
        <xdr:cNvPr id="541" name="テキスト ボックス 540"/>
        <xdr:cNvSpPr txBox="1"/>
      </xdr:nvSpPr>
      <xdr:spPr>
        <a:xfrm>
          <a:off x="12625017" y="6580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3" name="テキスト ボックス 55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5" name="テキスト ボックス 554"/>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7" name="テキスト ボックス 556"/>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9" name="テキスト ボックス 558"/>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3" name="直線コネクタ 56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5" name="直線コネクタ 56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7" name="直線コネクタ 56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8" name="直線コネクタ 56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0" name="フローチャート: 判断 56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1" name="直線コネクタ 57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2" name="フローチャート: 判断 571"/>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3" name="テキスト ボックス 572"/>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4" name="直線コネクタ 57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5" name="フローチャート: 判断 574"/>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6" name="テキスト ボックス 575"/>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7" name="直線コネクタ 57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8" name="フローチャート: 判断 577"/>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9" name="テキスト ボックス 57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0" name="フローチャート: 判断 579"/>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1" name="テキスト ボックス 580"/>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7" name="楕円 58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9" name="楕円 58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0" name="テキスト ボックス 589"/>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1" name="楕円 59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2" name="テキスト ボックス 591"/>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3" name="楕円 59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4" name="テキスト ボックス 593"/>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5" name="楕円 59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6" name="テキスト ボックス 595"/>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20" name="直線コネクタ 619"/>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21" name="公債費最小値テキスト"/>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2" name="直線コネクタ 621"/>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3" name="公債費最大値テキスト"/>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4" name="直線コネクタ 623"/>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53998</xdr:rowOff>
    </xdr:from>
    <xdr:to>
      <xdr:col>85</xdr:col>
      <xdr:colOff>127000</xdr:colOff>
      <xdr:row>78</xdr:row>
      <xdr:rowOff>67531</xdr:rowOff>
    </xdr:to>
    <xdr:cxnSp macro="">
      <xdr:nvCxnSpPr>
        <xdr:cNvPr id="625" name="直線コネクタ 624"/>
        <xdr:cNvCxnSpPr/>
      </xdr:nvCxnSpPr>
      <xdr:spPr>
        <a:xfrm flipV="1">
          <a:off x="15481300" y="13427098"/>
          <a:ext cx="8382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133928</xdr:rowOff>
    </xdr:from>
    <xdr:ext cx="534377" cy="259045"/>
    <xdr:sp macro="" textlink="">
      <xdr:nvSpPr>
        <xdr:cNvPr id="626" name="公債費平均値テキスト"/>
        <xdr:cNvSpPr txBox="1"/>
      </xdr:nvSpPr>
      <xdr:spPr>
        <a:xfrm>
          <a:off x="16370300" y="12992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7" name="フローチャート: 判断 626"/>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67531</xdr:rowOff>
    </xdr:from>
    <xdr:to>
      <xdr:col>81</xdr:col>
      <xdr:colOff>50800</xdr:colOff>
      <xdr:row>78</xdr:row>
      <xdr:rowOff>71775</xdr:rowOff>
    </xdr:to>
    <xdr:cxnSp macro="">
      <xdr:nvCxnSpPr>
        <xdr:cNvPr id="628" name="直線コネクタ 627"/>
        <xdr:cNvCxnSpPr/>
      </xdr:nvCxnSpPr>
      <xdr:spPr>
        <a:xfrm flipV="1">
          <a:off x="14592300" y="13440631"/>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9" name="フローチャート: 判断 628"/>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30" name="テキスト ボックス 629"/>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51871</xdr:rowOff>
    </xdr:from>
    <xdr:to>
      <xdr:col>76</xdr:col>
      <xdr:colOff>114300</xdr:colOff>
      <xdr:row>78</xdr:row>
      <xdr:rowOff>71775</xdr:rowOff>
    </xdr:to>
    <xdr:cxnSp macro="">
      <xdr:nvCxnSpPr>
        <xdr:cNvPr id="631" name="直線コネクタ 630"/>
        <xdr:cNvCxnSpPr/>
      </xdr:nvCxnSpPr>
      <xdr:spPr>
        <a:xfrm>
          <a:off x="13703300" y="13424971"/>
          <a:ext cx="8890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2" name="フローチャート: 判断 631"/>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33" name="テキスト ボックス 632"/>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51871</xdr:rowOff>
    </xdr:from>
    <xdr:to>
      <xdr:col>71</xdr:col>
      <xdr:colOff>177800</xdr:colOff>
      <xdr:row>78</xdr:row>
      <xdr:rowOff>92120</xdr:rowOff>
    </xdr:to>
    <xdr:cxnSp macro="">
      <xdr:nvCxnSpPr>
        <xdr:cNvPr id="634" name="直線コネクタ 633"/>
        <xdr:cNvCxnSpPr/>
      </xdr:nvCxnSpPr>
      <xdr:spPr>
        <a:xfrm flipV="1">
          <a:off x="12814300" y="13424971"/>
          <a:ext cx="8890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5" name="フローチャート: 判断 634"/>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64152</xdr:rowOff>
    </xdr:from>
    <xdr:ext cx="534377" cy="259045"/>
    <xdr:sp macro="" textlink="">
      <xdr:nvSpPr>
        <xdr:cNvPr id="636" name="テキスト ボックス 635"/>
        <xdr:cNvSpPr txBox="1"/>
      </xdr:nvSpPr>
      <xdr:spPr>
        <a:xfrm>
          <a:off x="13436111" y="129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7" name="フローチャート: 判断 636"/>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8" name="テキスト ボックス 637"/>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3198</xdr:rowOff>
    </xdr:from>
    <xdr:to>
      <xdr:col>85</xdr:col>
      <xdr:colOff>177800</xdr:colOff>
      <xdr:row>78</xdr:row>
      <xdr:rowOff>104798</xdr:rowOff>
    </xdr:to>
    <xdr:sp macro="" textlink="">
      <xdr:nvSpPr>
        <xdr:cNvPr id="644" name="楕円 643"/>
        <xdr:cNvSpPr/>
      </xdr:nvSpPr>
      <xdr:spPr>
        <a:xfrm>
          <a:off x="16268700" y="13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153075</xdr:rowOff>
    </xdr:from>
    <xdr:ext cx="534377" cy="259045"/>
    <xdr:sp macro="" textlink="">
      <xdr:nvSpPr>
        <xdr:cNvPr id="645" name="公債費該当値テキスト"/>
        <xdr:cNvSpPr txBox="1"/>
      </xdr:nvSpPr>
      <xdr:spPr>
        <a:xfrm>
          <a:off x="16370300" y="133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16731</xdr:rowOff>
    </xdr:from>
    <xdr:to>
      <xdr:col>81</xdr:col>
      <xdr:colOff>101600</xdr:colOff>
      <xdr:row>78</xdr:row>
      <xdr:rowOff>118331</xdr:rowOff>
    </xdr:to>
    <xdr:sp macro="" textlink="">
      <xdr:nvSpPr>
        <xdr:cNvPr id="646" name="楕円 645"/>
        <xdr:cNvSpPr/>
      </xdr:nvSpPr>
      <xdr:spPr>
        <a:xfrm>
          <a:off x="15430500" y="133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109458</xdr:rowOff>
    </xdr:from>
    <xdr:ext cx="534377" cy="259045"/>
    <xdr:sp macro="" textlink="">
      <xdr:nvSpPr>
        <xdr:cNvPr id="647" name="テキスト ボックス 646"/>
        <xdr:cNvSpPr txBox="1"/>
      </xdr:nvSpPr>
      <xdr:spPr>
        <a:xfrm>
          <a:off x="15214111" y="134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20975</xdr:rowOff>
    </xdr:from>
    <xdr:to>
      <xdr:col>76</xdr:col>
      <xdr:colOff>165100</xdr:colOff>
      <xdr:row>78</xdr:row>
      <xdr:rowOff>122575</xdr:rowOff>
    </xdr:to>
    <xdr:sp macro="" textlink="">
      <xdr:nvSpPr>
        <xdr:cNvPr id="648" name="楕円 647"/>
        <xdr:cNvSpPr/>
      </xdr:nvSpPr>
      <xdr:spPr>
        <a:xfrm>
          <a:off x="14541500" y="133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113702</xdr:rowOff>
    </xdr:from>
    <xdr:ext cx="534377" cy="259045"/>
    <xdr:sp macro="" textlink="">
      <xdr:nvSpPr>
        <xdr:cNvPr id="649" name="テキスト ボックス 648"/>
        <xdr:cNvSpPr txBox="1"/>
      </xdr:nvSpPr>
      <xdr:spPr>
        <a:xfrm>
          <a:off x="14325111" y="134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1071</xdr:rowOff>
    </xdr:from>
    <xdr:to>
      <xdr:col>72</xdr:col>
      <xdr:colOff>38100</xdr:colOff>
      <xdr:row>78</xdr:row>
      <xdr:rowOff>102671</xdr:rowOff>
    </xdr:to>
    <xdr:sp macro="" textlink="">
      <xdr:nvSpPr>
        <xdr:cNvPr id="650" name="楕円 649"/>
        <xdr:cNvSpPr/>
      </xdr:nvSpPr>
      <xdr:spPr>
        <a:xfrm>
          <a:off x="13652500" y="1337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93798</xdr:rowOff>
    </xdr:from>
    <xdr:ext cx="534377" cy="259045"/>
    <xdr:sp macro="" textlink="">
      <xdr:nvSpPr>
        <xdr:cNvPr id="651" name="テキスト ボックス 650"/>
        <xdr:cNvSpPr txBox="1"/>
      </xdr:nvSpPr>
      <xdr:spPr>
        <a:xfrm>
          <a:off x="13436111" y="1346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41320</xdr:rowOff>
    </xdr:from>
    <xdr:to>
      <xdr:col>67</xdr:col>
      <xdr:colOff>101600</xdr:colOff>
      <xdr:row>78</xdr:row>
      <xdr:rowOff>142920</xdr:rowOff>
    </xdr:to>
    <xdr:sp macro="" textlink="">
      <xdr:nvSpPr>
        <xdr:cNvPr id="652" name="楕円 651"/>
        <xdr:cNvSpPr/>
      </xdr:nvSpPr>
      <xdr:spPr>
        <a:xfrm>
          <a:off x="12763500" y="134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134047</xdr:rowOff>
    </xdr:from>
    <xdr:ext cx="534377" cy="259045"/>
    <xdr:sp macro="" textlink="">
      <xdr:nvSpPr>
        <xdr:cNvPr id="653" name="テキスト ボックス 652"/>
        <xdr:cNvSpPr txBox="1"/>
      </xdr:nvSpPr>
      <xdr:spPr>
        <a:xfrm>
          <a:off x="12547111" y="1350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9" name="直線コネクタ 678"/>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80" name="積立金最小値テキスト"/>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81" name="直線コネクタ 680"/>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2" name="積立金最大値テキスト"/>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3" name="直線コネクタ 682"/>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166218</xdr:rowOff>
    </xdr:from>
    <xdr:to>
      <xdr:col>85</xdr:col>
      <xdr:colOff>127000</xdr:colOff>
      <xdr:row>96</xdr:row>
      <xdr:rowOff>168700</xdr:rowOff>
    </xdr:to>
    <xdr:cxnSp macro="">
      <xdr:nvCxnSpPr>
        <xdr:cNvPr id="684" name="直線コネクタ 683"/>
        <xdr:cNvCxnSpPr/>
      </xdr:nvCxnSpPr>
      <xdr:spPr>
        <a:xfrm flipV="1">
          <a:off x="15481300" y="16625418"/>
          <a:ext cx="8382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85" name="積立金平均値テキスト"/>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6" name="フローチャート: 判断 685"/>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168700</xdr:rowOff>
    </xdr:from>
    <xdr:to>
      <xdr:col>81</xdr:col>
      <xdr:colOff>50800</xdr:colOff>
      <xdr:row>97</xdr:row>
      <xdr:rowOff>56097</xdr:rowOff>
    </xdr:to>
    <xdr:cxnSp macro="">
      <xdr:nvCxnSpPr>
        <xdr:cNvPr id="687" name="直線コネクタ 686"/>
        <xdr:cNvCxnSpPr/>
      </xdr:nvCxnSpPr>
      <xdr:spPr>
        <a:xfrm flipV="1">
          <a:off x="14592300" y="16627900"/>
          <a:ext cx="889000" cy="5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8" name="フローチャート: 判断 687"/>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9" name="テキスト ボックス 688"/>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40880</xdr:rowOff>
    </xdr:from>
    <xdr:to>
      <xdr:col>76</xdr:col>
      <xdr:colOff>114300</xdr:colOff>
      <xdr:row>97</xdr:row>
      <xdr:rowOff>56097</xdr:rowOff>
    </xdr:to>
    <xdr:cxnSp macro="">
      <xdr:nvCxnSpPr>
        <xdr:cNvPr id="690" name="直線コネクタ 689"/>
        <xdr:cNvCxnSpPr/>
      </xdr:nvCxnSpPr>
      <xdr:spPr>
        <a:xfrm>
          <a:off x="13703300" y="16671530"/>
          <a:ext cx="889000" cy="1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91" name="フローチャート: 判断 690"/>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127187</xdr:rowOff>
    </xdr:from>
    <xdr:ext cx="534377" cy="259045"/>
    <xdr:sp macro="" textlink="">
      <xdr:nvSpPr>
        <xdr:cNvPr id="692" name="テキスト ボックス 691"/>
        <xdr:cNvSpPr txBox="1"/>
      </xdr:nvSpPr>
      <xdr:spPr>
        <a:xfrm>
          <a:off x="14325111" y="1675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133604</xdr:rowOff>
    </xdr:from>
    <xdr:to>
      <xdr:col>71</xdr:col>
      <xdr:colOff>177800</xdr:colOff>
      <xdr:row>97</xdr:row>
      <xdr:rowOff>40880</xdr:rowOff>
    </xdr:to>
    <xdr:cxnSp macro="">
      <xdr:nvCxnSpPr>
        <xdr:cNvPr id="693" name="直線コネクタ 692"/>
        <xdr:cNvCxnSpPr/>
      </xdr:nvCxnSpPr>
      <xdr:spPr>
        <a:xfrm>
          <a:off x="12814300" y="16249904"/>
          <a:ext cx="889000" cy="42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4" name="フローチャート: 判断 693"/>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47722</xdr:rowOff>
    </xdr:from>
    <xdr:ext cx="534377" cy="259045"/>
    <xdr:sp macro="" textlink="">
      <xdr:nvSpPr>
        <xdr:cNvPr id="695" name="テキスト ボックス 694"/>
        <xdr:cNvSpPr txBox="1"/>
      </xdr:nvSpPr>
      <xdr:spPr>
        <a:xfrm>
          <a:off x="13436111" y="1684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6" name="フローチャート: 判断 695"/>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79759</xdr:rowOff>
    </xdr:from>
    <xdr:ext cx="534377" cy="259045"/>
    <xdr:sp macro="" textlink="">
      <xdr:nvSpPr>
        <xdr:cNvPr id="697" name="テキスト ボックス 696"/>
        <xdr:cNvSpPr txBox="1"/>
      </xdr:nvSpPr>
      <xdr:spPr>
        <a:xfrm>
          <a:off x="12547111" y="168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115418</xdr:rowOff>
    </xdr:from>
    <xdr:to>
      <xdr:col>85</xdr:col>
      <xdr:colOff>177800</xdr:colOff>
      <xdr:row>97</xdr:row>
      <xdr:rowOff>45568</xdr:rowOff>
    </xdr:to>
    <xdr:sp macro="" textlink="">
      <xdr:nvSpPr>
        <xdr:cNvPr id="703" name="楕円 702"/>
        <xdr:cNvSpPr/>
      </xdr:nvSpPr>
      <xdr:spPr>
        <a:xfrm>
          <a:off x="16268700" y="1657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138295</xdr:rowOff>
    </xdr:from>
    <xdr:ext cx="534377" cy="259045"/>
    <xdr:sp macro="" textlink="">
      <xdr:nvSpPr>
        <xdr:cNvPr id="704" name="積立金該当値テキスト"/>
        <xdr:cNvSpPr txBox="1"/>
      </xdr:nvSpPr>
      <xdr:spPr>
        <a:xfrm>
          <a:off x="16370300" y="1642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117900</xdr:rowOff>
    </xdr:from>
    <xdr:to>
      <xdr:col>81</xdr:col>
      <xdr:colOff>101600</xdr:colOff>
      <xdr:row>97</xdr:row>
      <xdr:rowOff>48050</xdr:rowOff>
    </xdr:to>
    <xdr:sp macro="" textlink="">
      <xdr:nvSpPr>
        <xdr:cNvPr id="705" name="楕円 704"/>
        <xdr:cNvSpPr/>
      </xdr:nvSpPr>
      <xdr:spPr>
        <a:xfrm>
          <a:off x="15430500" y="165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64577</xdr:rowOff>
    </xdr:from>
    <xdr:ext cx="534377" cy="259045"/>
    <xdr:sp macro="" textlink="">
      <xdr:nvSpPr>
        <xdr:cNvPr id="706" name="テキスト ボックス 705"/>
        <xdr:cNvSpPr txBox="1"/>
      </xdr:nvSpPr>
      <xdr:spPr>
        <a:xfrm>
          <a:off x="15214111" y="163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5297</xdr:rowOff>
    </xdr:from>
    <xdr:to>
      <xdr:col>76</xdr:col>
      <xdr:colOff>165100</xdr:colOff>
      <xdr:row>97</xdr:row>
      <xdr:rowOff>106897</xdr:rowOff>
    </xdr:to>
    <xdr:sp macro="" textlink="">
      <xdr:nvSpPr>
        <xdr:cNvPr id="707" name="楕円 706"/>
        <xdr:cNvSpPr/>
      </xdr:nvSpPr>
      <xdr:spPr>
        <a:xfrm>
          <a:off x="14541500" y="166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123424</xdr:rowOff>
    </xdr:from>
    <xdr:ext cx="534377" cy="259045"/>
    <xdr:sp macro="" textlink="">
      <xdr:nvSpPr>
        <xdr:cNvPr id="708" name="テキスト ボックス 707"/>
        <xdr:cNvSpPr txBox="1"/>
      </xdr:nvSpPr>
      <xdr:spPr>
        <a:xfrm>
          <a:off x="14325111" y="1641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161530</xdr:rowOff>
    </xdr:from>
    <xdr:to>
      <xdr:col>72</xdr:col>
      <xdr:colOff>38100</xdr:colOff>
      <xdr:row>97</xdr:row>
      <xdr:rowOff>91680</xdr:rowOff>
    </xdr:to>
    <xdr:sp macro="" textlink="">
      <xdr:nvSpPr>
        <xdr:cNvPr id="709" name="楕円 708"/>
        <xdr:cNvSpPr/>
      </xdr:nvSpPr>
      <xdr:spPr>
        <a:xfrm>
          <a:off x="13652500" y="1662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108207</xdr:rowOff>
    </xdr:from>
    <xdr:ext cx="534377" cy="259045"/>
    <xdr:sp macro="" textlink="">
      <xdr:nvSpPr>
        <xdr:cNvPr id="710" name="テキスト ボックス 709"/>
        <xdr:cNvSpPr txBox="1"/>
      </xdr:nvSpPr>
      <xdr:spPr>
        <a:xfrm>
          <a:off x="13436111" y="1639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82804</xdr:rowOff>
    </xdr:from>
    <xdr:to>
      <xdr:col>67</xdr:col>
      <xdr:colOff>101600</xdr:colOff>
      <xdr:row>95</xdr:row>
      <xdr:rowOff>12954</xdr:rowOff>
    </xdr:to>
    <xdr:sp macro="" textlink="">
      <xdr:nvSpPr>
        <xdr:cNvPr id="711" name="楕円 710"/>
        <xdr:cNvSpPr/>
      </xdr:nvSpPr>
      <xdr:spPr>
        <a:xfrm>
          <a:off x="12763500" y="161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29481</xdr:rowOff>
    </xdr:from>
    <xdr:ext cx="534377" cy="259045"/>
    <xdr:sp macro="" textlink="">
      <xdr:nvSpPr>
        <xdr:cNvPr id="712" name="テキスト ボックス 711"/>
        <xdr:cNvSpPr txBox="1"/>
      </xdr:nvSpPr>
      <xdr:spPr>
        <a:xfrm>
          <a:off x="12547111" y="159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6" name="直線コネクタ 735"/>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9" name="投資及び出資金最大値テキスト"/>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40" name="直線コネクタ 739"/>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53636</xdr:rowOff>
    </xdr:from>
    <xdr:ext cx="469744" cy="259045"/>
    <xdr:sp macro="" textlink="">
      <xdr:nvSpPr>
        <xdr:cNvPr id="742" name="投資及び出資金平均値テキスト"/>
        <xdr:cNvSpPr txBox="1"/>
      </xdr:nvSpPr>
      <xdr:spPr>
        <a:xfrm>
          <a:off x="22212300" y="6397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3" name="フローチャート: 判断 742"/>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5" name="フローチャート: 判断 744"/>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31538</xdr:rowOff>
    </xdr:from>
    <xdr:ext cx="469744" cy="259045"/>
    <xdr:sp macro="" textlink="">
      <xdr:nvSpPr>
        <xdr:cNvPr id="746" name="テキスト ボックス 745"/>
        <xdr:cNvSpPr txBox="1"/>
      </xdr:nvSpPr>
      <xdr:spPr>
        <a:xfrm>
          <a:off x="21088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8" name="フローチャート: 判断 747"/>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9" name="テキスト ボックス 748"/>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51" name="フローチャート: 判断 750"/>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153230</xdr:rowOff>
    </xdr:from>
    <xdr:ext cx="469744" cy="259045"/>
    <xdr:sp macro="" textlink="">
      <xdr:nvSpPr>
        <xdr:cNvPr id="752" name="テキスト ボックス 751"/>
        <xdr:cNvSpPr txBox="1"/>
      </xdr:nvSpPr>
      <xdr:spPr>
        <a:xfrm>
          <a:off x="19310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3" name="フローチャート: 判断 752"/>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44797</xdr:rowOff>
    </xdr:from>
    <xdr:ext cx="378565" cy="259045"/>
    <xdr:sp macro="" textlink="">
      <xdr:nvSpPr>
        <xdr:cNvPr id="754" name="テキスト ボックス 753"/>
        <xdr:cNvSpPr txBox="1"/>
      </xdr:nvSpPr>
      <xdr:spPr>
        <a:xfrm>
          <a:off x="18467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3" name="直線コネクタ 792"/>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6" name="貸付金最大値テキスト"/>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7" name="直線コネクタ 796"/>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150825</xdr:rowOff>
    </xdr:from>
    <xdr:to>
      <xdr:col>116</xdr:col>
      <xdr:colOff>63500</xdr:colOff>
      <xdr:row>58</xdr:row>
      <xdr:rowOff>151778</xdr:rowOff>
    </xdr:to>
    <xdr:cxnSp macro="">
      <xdr:nvCxnSpPr>
        <xdr:cNvPr id="798" name="直線コネクタ 797"/>
        <xdr:cNvCxnSpPr/>
      </xdr:nvCxnSpPr>
      <xdr:spPr>
        <a:xfrm flipV="1">
          <a:off x="21323300" y="10094925"/>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9" name="貸付金平均値テキスト"/>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800" name="フローチャート: 判断 799"/>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151778</xdr:rowOff>
    </xdr:from>
    <xdr:to>
      <xdr:col>111</xdr:col>
      <xdr:colOff>177800</xdr:colOff>
      <xdr:row>58</xdr:row>
      <xdr:rowOff>152178</xdr:rowOff>
    </xdr:to>
    <xdr:cxnSp macro="">
      <xdr:nvCxnSpPr>
        <xdr:cNvPr id="801" name="直線コネクタ 800"/>
        <xdr:cNvCxnSpPr/>
      </xdr:nvCxnSpPr>
      <xdr:spPr>
        <a:xfrm flipV="1">
          <a:off x="20434300" y="10095878"/>
          <a:ext cx="8890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2" name="フローチャート: 判断 801"/>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53421</xdr:rowOff>
    </xdr:from>
    <xdr:ext cx="469744" cy="259045"/>
    <xdr:sp macro="" textlink="">
      <xdr:nvSpPr>
        <xdr:cNvPr id="803" name="テキスト ボックス 802"/>
        <xdr:cNvSpPr txBox="1"/>
      </xdr:nvSpPr>
      <xdr:spPr>
        <a:xfrm>
          <a:off x="21088428" y="1016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152178</xdr:rowOff>
    </xdr:from>
    <xdr:to>
      <xdr:col>107</xdr:col>
      <xdr:colOff>50800</xdr:colOff>
      <xdr:row>58</xdr:row>
      <xdr:rowOff>152673</xdr:rowOff>
    </xdr:to>
    <xdr:cxnSp macro="">
      <xdr:nvCxnSpPr>
        <xdr:cNvPr id="804" name="直線コネクタ 803"/>
        <xdr:cNvCxnSpPr/>
      </xdr:nvCxnSpPr>
      <xdr:spPr>
        <a:xfrm flipV="1">
          <a:off x="19545300" y="10096278"/>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5" name="フローチャート: 判断 804"/>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43648</xdr:rowOff>
    </xdr:from>
    <xdr:ext cx="469744" cy="259045"/>
    <xdr:sp macro="" textlink="">
      <xdr:nvSpPr>
        <xdr:cNvPr id="806" name="テキスト ボックス 805"/>
        <xdr:cNvSpPr txBox="1"/>
      </xdr:nvSpPr>
      <xdr:spPr>
        <a:xfrm>
          <a:off x="20199428" y="101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152673</xdr:rowOff>
    </xdr:from>
    <xdr:to>
      <xdr:col>102</xdr:col>
      <xdr:colOff>114300</xdr:colOff>
      <xdr:row>58</xdr:row>
      <xdr:rowOff>153378</xdr:rowOff>
    </xdr:to>
    <xdr:cxnSp macro="">
      <xdr:nvCxnSpPr>
        <xdr:cNvPr id="807" name="直線コネクタ 806"/>
        <xdr:cNvCxnSpPr/>
      </xdr:nvCxnSpPr>
      <xdr:spPr>
        <a:xfrm flipV="1">
          <a:off x="18656300" y="10096773"/>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8" name="フローチャート: 判断 807"/>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38809</xdr:rowOff>
    </xdr:from>
    <xdr:ext cx="469744" cy="259045"/>
    <xdr:sp macro="" textlink="">
      <xdr:nvSpPr>
        <xdr:cNvPr id="809" name="テキスト ボックス 808"/>
        <xdr:cNvSpPr txBox="1"/>
      </xdr:nvSpPr>
      <xdr:spPr>
        <a:xfrm>
          <a:off x="19310428" y="1015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10" name="フローチャート: 判断 809"/>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44981</xdr:rowOff>
    </xdr:from>
    <xdr:ext cx="469744" cy="259045"/>
    <xdr:sp macro="" textlink="">
      <xdr:nvSpPr>
        <xdr:cNvPr id="811" name="テキスト ボックス 810"/>
        <xdr:cNvSpPr txBox="1"/>
      </xdr:nvSpPr>
      <xdr:spPr>
        <a:xfrm>
          <a:off x="18421428" y="1016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100025</xdr:rowOff>
    </xdr:from>
    <xdr:to>
      <xdr:col>116</xdr:col>
      <xdr:colOff>114300</xdr:colOff>
      <xdr:row>59</xdr:row>
      <xdr:rowOff>30175</xdr:rowOff>
    </xdr:to>
    <xdr:sp macro="" textlink="">
      <xdr:nvSpPr>
        <xdr:cNvPr id="817" name="楕円 816"/>
        <xdr:cNvSpPr/>
      </xdr:nvSpPr>
      <xdr:spPr>
        <a:xfrm>
          <a:off x="22110700" y="1004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75309</xdr:rowOff>
    </xdr:from>
    <xdr:ext cx="469744" cy="259045"/>
    <xdr:sp macro="" textlink="">
      <xdr:nvSpPr>
        <xdr:cNvPr id="818" name="貸付金該当値テキスト"/>
        <xdr:cNvSpPr txBox="1"/>
      </xdr:nvSpPr>
      <xdr:spPr>
        <a:xfrm>
          <a:off x="22212300" y="1001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100978</xdr:rowOff>
    </xdr:from>
    <xdr:to>
      <xdr:col>112</xdr:col>
      <xdr:colOff>38100</xdr:colOff>
      <xdr:row>59</xdr:row>
      <xdr:rowOff>31128</xdr:rowOff>
    </xdr:to>
    <xdr:sp macro="" textlink="">
      <xdr:nvSpPr>
        <xdr:cNvPr id="819" name="楕円 818"/>
        <xdr:cNvSpPr/>
      </xdr:nvSpPr>
      <xdr:spPr>
        <a:xfrm>
          <a:off x="21272500" y="100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47655</xdr:rowOff>
    </xdr:from>
    <xdr:ext cx="469744" cy="259045"/>
    <xdr:sp macro="" textlink="">
      <xdr:nvSpPr>
        <xdr:cNvPr id="820" name="テキスト ボックス 819"/>
        <xdr:cNvSpPr txBox="1"/>
      </xdr:nvSpPr>
      <xdr:spPr>
        <a:xfrm>
          <a:off x="21088428" y="982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101378</xdr:rowOff>
    </xdr:from>
    <xdr:to>
      <xdr:col>107</xdr:col>
      <xdr:colOff>101600</xdr:colOff>
      <xdr:row>59</xdr:row>
      <xdr:rowOff>31528</xdr:rowOff>
    </xdr:to>
    <xdr:sp macro="" textlink="">
      <xdr:nvSpPr>
        <xdr:cNvPr id="821" name="楕円 820"/>
        <xdr:cNvSpPr/>
      </xdr:nvSpPr>
      <xdr:spPr>
        <a:xfrm>
          <a:off x="20383500" y="100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48055</xdr:rowOff>
    </xdr:from>
    <xdr:ext cx="469744" cy="259045"/>
    <xdr:sp macro="" textlink="">
      <xdr:nvSpPr>
        <xdr:cNvPr id="822" name="テキスト ボックス 821"/>
        <xdr:cNvSpPr txBox="1"/>
      </xdr:nvSpPr>
      <xdr:spPr>
        <a:xfrm>
          <a:off x="20199428" y="98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101873</xdr:rowOff>
    </xdr:from>
    <xdr:to>
      <xdr:col>102</xdr:col>
      <xdr:colOff>165100</xdr:colOff>
      <xdr:row>59</xdr:row>
      <xdr:rowOff>32023</xdr:rowOff>
    </xdr:to>
    <xdr:sp macro="" textlink="">
      <xdr:nvSpPr>
        <xdr:cNvPr id="823" name="楕円 822"/>
        <xdr:cNvSpPr/>
      </xdr:nvSpPr>
      <xdr:spPr>
        <a:xfrm>
          <a:off x="19494500" y="100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48550</xdr:rowOff>
    </xdr:from>
    <xdr:ext cx="469744" cy="259045"/>
    <xdr:sp macro="" textlink="">
      <xdr:nvSpPr>
        <xdr:cNvPr id="824" name="テキスト ボックス 823"/>
        <xdr:cNvSpPr txBox="1"/>
      </xdr:nvSpPr>
      <xdr:spPr>
        <a:xfrm>
          <a:off x="19310428" y="982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102578</xdr:rowOff>
    </xdr:from>
    <xdr:to>
      <xdr:col>98</xdr:col>
      <xdr:colOff>38100</xdr:colOff>
      <xdr:row>59</xdr:row>
      <xdr:rowOff>32728</xdr:rowOff>
    </xdr:to>
    <xdr:sp macro="" textlink="">
      <xdr:nvSpPr>
        <xdr:cNvPr id="825" name="楕円 824"/>
        <xdr:cNvSpPr/>
      </xdr:nvSpPr>
      <xdr:spPr>
        <a:xfrm>
          <a:off x="18605500" y="100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49255</xdr:rowOff>
    </xdr:from>
    <xdr:ext cx="469744" cy="259045"/>
    <xdr:sp macro="" textlink="">
      <xdr:nvSpPr>
        <xdr:cNvPr id="826" name="テキスト ボックス 825"/>
        <xdr:cNvSpPr txBox="1"/>
      </xdr:nvSpPr>
      <xdr:spPr>
        <a:xfrm>
          <a:off x="18421428" y="982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3" name="直線コネクタ 852"/>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4" name="繰出金最小値テキスト"/>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5" name="直線コネクタ 854"/>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6" name="繰出金最大値テキスト"/>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7" name="直線コネクタ 856"/>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157204</xdr:rowOff>
    </xdr:from>
    <xdr:to>
      <xdr:col>116</xdr:col>
      <xdr:colOff>63500</xdr:colOff>
      <xdr:row>77</xdr:row>
      <xdr:rowOff>11815</xdr:rowOff>
    </xdr:to>
    <xdr:cxnSp macro="">
      <xdr:nvCxnSpPr>
        <xdr:cNvPr id="858" name="直線コネクタ 857"/>
        <xdr:cNvCxnSpPr/>
      </xdr:nvCxnSpPr>
      <xdr:spPr>
        <a:xfrm flipV="1">
          <a:off x="21323300" y="13187404"/>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37171</xdr:rowOff>
    </xdr:from>
    <xdr:ext cx="534377" cy="259045"/>
    <xdr:sp macro="" textlink="">
      <xdr:nvSpPr>
        <xdr:cNvPr id="859" name="繰出金平均値テキスト"/>
        <xdr:cNvSpPr txBox="1"/>
      </xdr:nvSpPr>
      <xdr:spPr>
        <a:xfrm>
          <a:off x="22212300" y="12895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60" name="フローチャート: 判断 859"/>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122735</xdr:rowOff>
    </xdr:from>
    <xdr:to>
      <xdr:col>111</xdr:col>
      <xdr:colOff>177800</xdr:colOff>
      <xdr:row>77</xdr:row>
      <xdr:rowOff>11815</xdr:rowOff>
    </xdr:to>
    <xdr:cxnSp macro="">
      <xdr:nvCxnSpPr>
        <xdr:cNvPr id="861" name="直線コネクタ 860"/>
        <xdr:cNvCxnSpPr/>
      </xdr:nvCxnSpPr>
      <xdr:spPr>
        <a:xfrm>
          <a:off x="20434300" y="13152935"/>
          <a:ext cx="889000" cy="6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2" name="フローチャート: 判断 861"/>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10268</xdr:rowOff>
    </xdr:from>
    <xdr:ext cx="534377" cy="259045"/>
    <xdr:sp macro="" textlink="">
      <xdr:nvSpPr>
        <xdr:cNvPr id="863" name="テキスト ボックス 862"/>
        <xdr:cNvSpPr txBox="1"/>
      </xdr:nvSpPr>
      <xdr:spPr>
        <a:xfrm>
          <a:off x="21056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122735</xdr:rowOff>
    </xdr:from>
    <xdr:to>
      <xdr:col>107</xdr:col>
      <xdr:colOff>50800</xdr:colOff>
      <xdr:row>77</xdr:row>
      <xdr:rowOff>21923</xdr:rowOff>
    </xdr:to>
    <xdr:cxnSp macro="">
      <xdr:nvCxnSpPr>
        <xdr:cNvPr id="864" name="直線コネクタ 863"/>
        <xdr:cNvCxnSpPr/>
      </xdr:nvCxnSpPr>
      <xdr:spPr>
        <a:xfrm flipV="1">
          <a:off x="19545300" y="13152935"/>
          <a:ext cx="889000" cy="7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5" name="フローチャート: 判断 864"/>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6" name="テキスト ボックス 865"/>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21923</xdr:rowOff>
    </xdr:from>
    <xdr:to>
      <xdr:col>102</xdr:col>
      <xdr:colOff>114300</xdr:colOff>
      <xdr:row>77</xdr:row>
      <xdr:rowOff>56342</xdr:rowOff>
    </xdr:to>
    <xdr:cxnSp macro="">
      <xdr:nvCxnSpPr>
        <xdr:cNvPr id="867" name="直線コネクタ 866"/>
        <xdr:cNvCxnSpPr/>
      </xdr:nvCxnSpPr>
      <xdr:spPr>
        <a:xfrm flipV="1">
          <a:off x="18656300" y="13223573"/>
          <a:ext cx="889000" cy="3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8" name="フローチャート: 判断 867"/>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9" name="テキスト ボックス 868"/>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70" name="フローチャート: 判断 869"/>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71" name="テキスト ボックス 870"/>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106404</xdr:rowOff>
    </xdr:from>
    <xdr:to>
      <xdr:col>116</xdr:col>
      <xdr:colOff>114300</xdr:colOff>
      <xdr:row>77</xdr:row>
      <xdr:rowOff>36554</xdr:rowOff>
    </xdr:to>
    <xdr:sp macro="" textlink="">
      <xdr:nvSpPr>
        <xdr:cNvPr id="877" name="楕円 876"/>
        <xdr:cNvSpPr/>
      </xdr:nvSpPr>
      <xdr:spPr>
        <a:xfrm>
          <a:off x="22110700" y="131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84831</xdr:rowOff>
    </xdr:from>
    <xdr:ext cx="534377" cy="259045"/>
    <xdr:sp macro="" textlink="">
      <xdr:nvSpPr>
        <xdr:cNvPr id="878" name="繰出金該当値テキスト"/>
        <xdr:cNvSpPr txBox="1"/>
      </xdr:nvSpPr>
      <xdr:spPr>
        <a:xfrm>
          <a:off x="22212300" y="1311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132465</xdr:rowOff>
    </xdr:from>
    <xdr:to>
      <xdr:col>112</xdr:col>
      <xdr:colOff>38100</xdr:colOff>
      <xdr:row>77</xdr:row>
      <xdr:rowOff>62615</xdr:rowOff>
    </xdr:to>
    <xdr:sp macro="" textlink="">
      <xdr:nvSpPr>
        <xdr:cNvPr id="879" name="楕円 878"/>
        <xdr:cNvSpPr/>
      </xdr:nvSpPr>
      <xdr:spPr>
        <a:xfrm>
          <a:off x="21272500" y="131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53742</xdr:rowOff>
    </xdr:from>
    <xdr:ext cx="534377" cy="259045"/>
    <xdr:sp macro="" textlink="">
      <xdr:nvSpPr>
        <xdr:cNvPr id="880" name="テキスト ボックス 879"/>
        <xdr:cNvSpPr txBox="1"/>
      </xdr:nvSpPr>
      <xdr:spPr>
        <a:xfrm>
          <a:off x="21056111" y="132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71935</xdr:rowOff>
    </xdr:from>
    <xdr:to>
      <xdr:col>107</xdr:col>
      <xdr:colOff>101600</xdr:colOff>
      <xdr:row>77</xdr:row>
      <xdr:rowOff>2085</xdr:rowOff>
    </xdr:to>
    <xdr:sp macro="" textlink="">
      <xdr:nvSpPr>
        <xdr:cNvPr id="881" name="楕円 880"/>
        <xdr:cNvSpPr/>
      </xdr:nvSpPr>
      <xdr:spPr>
        <a:xfrm>
          <a:off x="20383500" y="131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164662</xdr:rowOff>
    </xdr:from>
    <xdr:ext cx="534377" cy="259045"/>
    <xdr:sp macro="" textlink="">
      <xdr:nvSpPr>
        <xdr:cNvPr id="882" name="テキスト ボックス 881"/>
        <xdr:cNvSpPr txBox="1"/>
      </xdr:nvSpPr>
      <xdr:spPr>
        <a:xfrm>
          <a:off x="20167111" y="131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142573</xdr:rowOff>
    </xdr:from>
    <xdr:to>
      <xdr:col>102</xdr:col>
      <xdr:colOff>165100</xdr:colOff>
      <xdr:row>77</xdr:row>
      <xdr:rowOff>72723</xdr:rowOff>
    </xdr:to>
    <xdr:sp macro="" textlink="">
      <xdr:nvSpPr>
        <xdr:cNvPr id="883" name="楕円 882"/>
        <xdr:cNvSpPr/>
      </xdr:nvSpPr>
      <xdr:spPr>
        <a:xfrm>
          <a:off x="19494500" y="131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63850</xdr:rowOff>
    </xdr:from>
    <xdr:ext cx="534377" cy="259045"/>
    <xdr:sp macro="" textlink="">
      <xdr:nvSpPr>
        <xdr:cNvPr id="884" name="テキスト ボックス 883"/>
        <xdr:cNvSpPr txBox="1"/>
      </xdr:nvSpPr>
      <xdr:spPr>
        <a:xfrm>
          <a:off x="19278111" y="1326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5542</xdr:rowOff>
    </xdr:from>
    <xdr:to>
      <xdr:col>98</xdr:col>
      <xdr:colOff>38100</xdr:colOff>
      <xdr:row>77</xdr:row>
      <xdr:rowOff>107142</xdr:rowOff>
    </xdr:to>
    <xdr:sp macro="" textlink="">
      <xdr:nvSpPr>
        <xdr:cNvPr id="885" name="楕円 884"/>
        <xdr:cNvSpPr/>
      </xdr:nvSpPr>
      <xdr:spPr>
        <a:xfrm>
          <a:off x="18605500" y="1320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98269</xdr:rowOff>
    </xdr:from>
    <xdr:ext cx="534377" cy="259045"/>
    <xdr:sp macro="" textlink="">
      <xdr:nvSpPr>
        <xdr:cNvPr id="886" name="テキスト ボックス 885"/>
        <xdr:cNvSpPr txBox="1"/>
      </xdr:nvSpPr>
      <xdr:spPr>
        <a:xfrm>
          <a:off x="18389111" y="1329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普通建設事業費の住民一人当たりのコストは、令和元年度までは東日本大震災の復興事業の影響により類似団体平均値を上回っていたものの、令和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年度は事業の終息により下回っている。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補助費等の住民一人当たりのコストは、東日本大震災復興交付金の返還金、新型コロナウイルス感染症対策に伴う特別定額給付金及び事業継続地域支援金等の増により、前年度より大きく増加している。</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人件費、物件費、維持補修費、扶助費、公債費、繰出金の項目は、ほぼ類似団体内平均値を下回る結果となっている。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また、普通建設事業費は高い水準で推移してきたものの、公債費が大きく増加していないのは、東日本大震災復興交付金事業による復興事業が中心だったこととによるものである。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18,445
18,345
13.19
12,104,810
11,822,798
249,769
4,277,539
5,113,141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63282</xdr:rowOff>
    </xdr:from>
    <xdr:to>
      <xdr:col>24</xdr:col>
      <xdr:colOff>63500</xdr:colOff>
      <xdr:row>35</xdr:row>
      <xdr:rowOff>85816</xdr:rowOff>
    </xdr:to>
    <xdr:cxnSp macro="">
      <xdr:nvCxnSpPr>
        <xdr:cNvPr id="63" name="直線コネクタ 62"/>
        <xdr:cNvCxnSpPr/>
      </xdr:nvCxnSpPr>
      <xdr:spPr>
        <a:xfrm>
          <a:off x="3797300" y="6064032"/>
          <a:ext cx="8382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57240</xdr:rowOff>
    </xdr:from>
    <xdr:ext cx="469744" cy="259045"/>
    <xdr:sp macro="" textlink="">
      <xdr:nvSpPr>
        <xdr:cNvPr id="64" name="議会費平均値テキスト"/>
        <xdr:cNvSpPr txBox="1"/>
      </xdr:nvSpPr>
      <xdr:spPr>
        <a:xfrm>
          <a:off x="4686300" y="5715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41728</xdr:rowOff>
    </xdr:from>
    <xdr:to>
      <xdr:col>19</xdr:col>
      <xdr:colOff>177800</xdr:colOff>
      <xdr:row>35</xdr:row>
      <xdr:rowOff>63282</xdr:rowOff>
    </xdr:to>
    <xdr:cxnSp macro="">
      <xdr:nvCxnSpPr>
        <xdr:cNvPr id="66" name="直線コネクタ 65"/>
        <xdr:cNvCxnSpPr/>
      </xdr:nvCxnSpPr>
      <xdr:spPr>
        <a:xfrm>
          <a:off x="2908300" y="6042478"/>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104157</xdr:rowOff>
    </xdr:from>
    <xdr:ext cx="469744" cy="259045"/>
    <xdr:sp macro="" textlink="">
      <xdr:nvSpPr>
        <xdr:cNvPr id="68" name="テキスト ボックス 67"/>
        <xdr:cNvSpPr txBox="1"/>
      </xdr:nvSpPr>
      <xdr:spPr>
        <a:xfrm>
          <a:off x="3562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41728</xdr:rowOff>
    </xdr:from>
    <xdr:to>
      <xdr:col>15</xdr:col>
      <xdr:colOff>50800</xdr:colOff>
      <xdr:row>35</xdr:row>
      <xdr:rowOff>58384</xdr:rowOff>
    </xdr:to>
    <xdr:cxnSp macro="">
      <xdr:nvCxnSpPr>
        <xdr:cNvPr id="69" name="直線コネクタ 68"/>
        <xdr:cNvCxnSpPr/>
      </xdr:nvCxnSpPr>
      <xdr:spPr>
        <a:xfrm flipV="1">
          <a:off x="2019300" y="6042478"/>
          <a:ext cx="8890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141386</xdr:rowOff>
    </xdr:from>
    <xdr:ext cx="469744" cy="259045"/>
    <xdr:sp macro="" textlink="">
      <xdr:nvSpPr>
        <xdr:cNvPr id="71" name="テキスト ボックス 70"/>
        <xdr:cNvSpPr txBox="1"/>
      </xdr:nvSpPr>
      <xdr:spPr>
        <a:xfrm>
          <a:off x="2673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58384</xdr:rowOff>
    </xdr:from>
    <xdr:to>
      <xdr:col>10</xdr:col>
      <xdr:colOff>114300</xdr:colOff>
      <xdr:row>35</xdr:row>
      <xdr:rowOff>93654</xdr:rowOff>
    </xdr:to>
    <xdr:cxnSp macro="">
      <xdr:nvCxnSpPr>
        <xdr:cNvPr id="72" name="直線コネクタ 71"/>
        <xdr:cNvCxnSpPr/>
      </xdr:nvCxnSpPr>
      <xdr:spPr>
        <a:xfrm flipV="1">
          <a:off x="1130300" y="6059134"/>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123098</xdr:rowOff>
    </xdr:from>
    <xdr:ext cx="469744" cy="259045"/>
    <xdr:sp macro="" textlink="">
      <xdr:nvSpPr>
        <xdr:cNvPr id="74" name="テキスト ボックス 73"/>
        <xdr:cNvSpPr txBox="1"/>
      </xdr:nvSpPr>
      <xdr:spPr>
        <a:xfrm>
          <a:off x="1784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128323</xdr:rowOff>
    </xdr:from>
    <xdr:ext cx="469744" cy="259045"/>
    <xdr:sp macro="" textlink="">
      <xdr:nvSpPr>
        <xdr:cNvPr id="76" name="テキスト ボックス 75"/>
        <xdr:cNvSpPr txBox="1"/>
      </xdr:nvSpPr>
      <xdr:spPr>
        <a:xfrm>
          <a:off x="895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82" name="楕円 81"/>
        <xdr:cNvSpPr/>
      </xdr:nvSpPr>
      <xdr:spPr>
        <a:xfrm>
          <a:off x="4584700" y="60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13443</xdr:rowOff>
    </xdr:from>
    <xdr:ext cx="469744" cy="259045"/>
    <xdr:sp macro="" textlink="">
      <xdr:nvSpPr>
        <xdr:cNvPr id="83" name="議会費該当値テキスト"/>
        <xdr:cNvSpPr txBox="1"/>
      </xdr:nvSpPr>
      <xdr:spPr>
        <a:xfrm>
          <a:off x="4686300"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12482</xdr:rowOff>
    </xdr:from>
    <xdr:to>
      <xdr:col>20</xdr:col>
      <xdr:colOff>38100</xdr:colOff>
      <xdr:row>35</xdr:row>
      <xdr:rowOff>114082</xdr:rowOff>
    </xdr:to>
    <xdr:sp macro="" textlink="">
      <xdr:nvSpPr>
        <xdr:cNvPr id="84" name="楕円 83"/>
        <xdr:cNvSpPr/>
      </xdr:nvSpPr>
      <xdr:spPr>
        <a:xfrm>
          <a:off x="3746500" y="60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105209</xdr:rowOff>
    </xdr:from>
    <xdr:ext cx="469744" cy="259045"/>
    <xdr:sp macro="" textlink="">
      <xdr:nvSpPr>
        <xdr:cNvPr id="85" name="テキスト ボックス 84"/>
        <xdr:cNvSpPr txBox="1"/>
      </xdr:nvSpPr>
      <xdr:spPr>
        <a:xfrm>
          <a:off x="3562428" y="610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162378</xdr:rowOff>
    </xdr:from>
    <xdr:to>
      <xdr:col>15</xdr:col>
      <xdr:colOff>101600</xdr:colOff>
      <xdr:row>35</xdr:row>
      <xdr:rowOff>92528</xdr:rowOff>
    </xdr:to>
    <xdr:sp macro="" textlink="">
      <xdr:nvSpPr>
        <xdr:cNvPr id="86" name="楕円 85"/>
        <xdr:cNvSpPr/>
      </xdr:nvSpPr>
      <xdr:spPr>
        <a:xfrm>
          <a:off x="2857500" y="59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83655</xdr:rowOff>
    </xdr:from>
    <xdr:ext cx="469744" cy="259045"/>
    <xdr:sp macro="" textlink="">
      <xdr:nvSpPr>
        <xdr:cNvPr id="87" name="テキスト ボックス 86"/>
        <xdr:cNvSpPr txBox="1"/>
      </xdr:nvSpPr>
      <xdr:spPr>
        <a:xfrm>
          <a:off x="2673428" y="608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7584</xdr:rowOff>
    </xdr:from>
    <xdr:to>
      <xdr:col>10</xdr:col>
      <xdr:colOff>165100</xdr:colOff>
      <xdr:row>35</xdr:row>
      <xdr:rowOff>109184</xdr:rowOff>
    </xdr:to>
    <xdr:sp macro="" textlink="">
      <xdr:nvSpPr>
        <xdr:cNvPr id="88" name="楕円 87"/>
        <xdr:cNvSpPr/>
      </xdr:nvSpPr>
      <xdr:spPr>
        <a:xfrm>
          <a:off x="1968500" y="60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100311</xdr:rowOff>
    </xdr:from>
    <xdr:ext cx="469744" cy="259045"/>
    <xdr:sp macro="" textlink="">
      <xdr:nvSpPr>
        <xdr:cNvPr id="89" name="テキスト ボックス 88"/>
        <xdr:cNvSpPr txBox="1"/>
      </xdr:nvSpPr>
      <xdr:spPr>
        <a:xfrm>
          <a:off x="1784428" y="610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42854</xdr:rowOff>
    </xdr:from>
    <xdr:to>
      <xdr:col>6</xdr:col>
      <xdr:colOff>38100</xdr:colOff>
      <xdr:row>35</xdr:row>
      <xdr:rowOff>144454</xdr:rowOff>
    </xdr:to>
    <xdr:sp macro="" textlink="">
      <xdr:nvSpPr>
        <xdr:cNvPr id="90" name="楕円 89"/>
        <xdr:cNvSpPr/>
      </xdr:nvSpPr>
      <xdr:spPr>
        <a:xfrm>
          <a:off x="10795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135581</xdr:rowOff>
    </xdr:from>
    <xdr:ext cx="469744" cy="259045"/>
    <xdr:sp macro="" textlink="">
      <xdr:nvSpPr>
        <xdr:cNvPr id="91" name="テキスト ボックス 90"/>
        <xdr:cNvSpPr txBox="1"/>
      </xdr:nvSpPr>
      <xdr:spPr>
        <a:xfrm>
          <a:off x="895428" y="613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110718</xdr:rowOff>
    </xdr:from>
    <xdr:to>
      <xdr:col>24</xdr:col>
      <xdr:colOff>63500</xdr:colOff>
      <xdr:row>59</xdr:row>
      <xdr:rowOff>27842</xdr:rowOff>
    </xdr:to>
    <xdr:cxnSp macro="">
      <xdr:nvCxnSpPr>
        <xdr:cNvPr id="119" name="直線コネクタ 118"/>
        <xdr:cNvCxnSpPr/>
      </xdr:nvCxnSpPr>
      <xdr:spPr>
        <a:xfrm flipV="1">
          <a:off x="3797300" y="9711918"/>
          <a:ext cx="838200" cy="43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90329</xdr:rowOff>
    </xdr:from>
    <xdr:ext cx="599010" cy="259045"/>
    <xdr:sp macro="" textlink="">
      <xdr:nvSpPr>
        <xdr:cNvPr id="120" name="総務費平均値テキスト"/>
        <xdr:cNvSpPr txBox="1"/>
      </xdr:nvSpPr>
      <xdr:spPr>
        <a:xfrm>
          <a:off x="4686300" y="9348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27842</xdr:rowOff>
    </xdr:from>
    <xdr:to>
      <xdr:col>19</xdr:col>
      <xdr:colOff>177800</xdr:colOff>
      <xdr:row>59</xdr:row>
      <xdr:rowOff>82001</xdr:rowOff>
    </xdr:to>
    <xdr:cxnSp macro="">
      <xdr:nvCxnSpPr>
        <xdr:cNvPr id="122" name="直線コネクタ 121"/>
        <xdr:cNvCxnSpPr/>
      </xdr:nvCxnSpPr>
      <xdr:spPr>
        <a:xfrm flipV="1">
          <a:off x="2908300" y="10143392"/>
          <a:ext cx="889000" cy="5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53829</xdr:rowOff>
    </xdr:from>
    <xdr:ext cx="534377" cy="259045"/>
    <xdr:sp macro="" textlink="">
      <xdr:nvSpPr>
        <xdr:cNvPr id="124" name="テキスト ボックス 123"/>
        <xdr:cNvSpPr txBox="1"/>
      </xdr:nvSpPr>
      <xdr:spPr>
        <a:xfrm>
          <a:off x="3530111" y="982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81572</xdr:rowOff>
    </xdr:from>
    <xdr:to>
      <xdr:col>15</xdr:col>
      <xdr:colOff>50800</xdr:colOff>
      <xdr:row>59</xdr:row>
      <xdr:rowOff>82001</xdr:rowOff>
    </xdr:to>
    <xdr:cxnSp macro="">
      <xdr:nvCxnSpPr>
        <xdr:cNvPr id="125" name="直線コネクタ 124"/>
        <xdr:cNvCxnSpPr/>
      </xdr:nvCxnSpPr>
      <xdr:spPr>
        <a:xfrm>
          <a:off x="2019300" y="10197122"/>
          <a:ext cx="889000" cy="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165225</xdr:rowOff>
    </xdr:from>
    <xdr:ext cx="599010" cy="259045"/>
    <xdr:sp macro="" textlink="">
      <xdr:nvSpPr>
        <xdr:cNvPr id="127" name="テキスト ボックス 126"/>
        <xdr:cNvSpPr txBox="1"/>
      </xdr:nvSpPr>
      <xdr:spPr>
        <a:xfrm>
          <a:off x="2608795" y="976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92677</xdr:rowOff>
    </xdr:from>
    <xdr:to>
      <xdr:col>10</xdr:col>
      <xdr:colOff>114300</xdr:colOff>
      <xdr:row>59</xdr:row>
      <xdr:rowOff>81572</xdr:rowOff>
    </xdr:to>
    <xdr:cxnSp macro="">
      <xdr:nvCxnSpPr>
        <xdr:cNvPr id="128" name="直線コネクタ 127"/>
        <xdr:cNvCxnSpPr/>
      </xdr:nvCxnSpPr>
      <xdr:spPr>
        <a:xfrm>
          <a:off x="1130300" y="10036777"/>
          <a:ext cx="889000" cy="16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114851</xdr:rowOff>
    </xdr:from>
    <xdr:ext cx="534377" cy="259045"/>
    <xdr:sp macro="" textlink="">
      <xdr:nvSpPr>
        <xdr:cNvPr id="130" name="テキスト ボックス 129"/>
        <xdr:cNvSpPr txBox="1"/>
      </xdr:nvSpPr>
      <xdr:spPr>
        <a:xfrm>
          <a:off x="1752111" y="988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95700</xdr:rowOff>
    </xdr:from>
    <xdr:ext cx="534377" cy="259045"/>
    <xdr:sp macro="" textlink="">
      <xdr:nvSpPr>
        <xdr:cNvPr id="132" name="テキスト ボックス 131"/>
        <xdr:cNvSpPr txBox="1"/>
      </xdr:nvSpPr>
      <xdr:spPr>
        <a:xfrm>
          <a:off x="863111" y="1021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59918</xdr:rowOff>
    </xdr:from>
    <xdr:to>
      <xdr:col>24</xdr:col>
      <xdr:colOff>114300</xdr:colOff>
      <xdr:row>56</xdr:row>
      <xdr:rowOff>161518</xdr:rowOff>
    </xdr:to>
    <xdr:sp macro="" textlink="">
      <xdr:nvSpPr>
        <xdr:cNvPr id="138" name="楕円 137"/>
        <xdr:cNvSpPr/>
      </xdr:nvSpPr>
      <xdr:spPr>
        <a:xfrm>
          <a:off x="4584700" y="96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38345</xdr:rowOff>
    </xdr:from>
    <xdr:ext cx="599010" cy="259045"/>
    <xdr:sp macro="" textlink="">
      <xdr:nvSpPr>
        <xdr:cNvPr id="139" name="総務費該当値テキスト"/>
        <xdr:cNvSpPr txBox="1"/>
      </xdr:nvSpPr>
      <xdr:spPr>
        <a:xfrm>
          <a:off x="4686300" y="963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148492</xdr:rowOff>
    </xdr:from>
    <xdr:to>
      <xdr:col>20</xdr:col>
      <xdr:colOff>38100</xdr:colOff>
      <xdr:row>59</xdr:row>
      <xdr:rowOff>78642</xdr:rowOff>
    </xdr:to>
    <xdr:sp macro="" textlink="">
      <xdr:nvSpPr>
        <xdr:cNvPr id="140" name="楕円 139"/>
        <xdr:cNvSpPr/>
      </xdr:nvSpPr>
      <xdr:spPr>
        <a:xfrm>
          <a:off x="3746500" y="1009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69769</xdr:rowOff>
    </xdr:from>
    <xdr:ext cx="534377" cy="259045"/>
    <xdr:sp macro="" textlink="">
      <xdr:nvSpPr>
        <xdr:cNvPr id="141" name="テキスト ボックス 140"/>
        <xdr:cNvSpPr txBox="1"/>
      </xdr:nvSpPr>
      <xdr:spPr>
        <a:xfrm>
          <a:off x="3530111" y="1018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31201</xdr:rowOff>
    </xdr:from>
    <xdr:to>
      <xdr:col>15</xdr:col>
      <xdr:colOff>101600</xdr:colOff>
      <xdr:row>59</xdr:row>
      <xdr:rowOff>132801</xdr:rowOff>
    </xdr:to>
    <xdr:sp macro="" textlink="">
      <xdr:nvSpPr>
        <xdr:cNvPr id="142" name="楕円 141"/>
        <xdr:cNvSpPr/>
      </xdr:nvSpPr>
      <xdr:spPr>
        <a:xfrm>
          <a:off x="2857500" y="1014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123928</xdr:rowOff>
    </xdr:from>
    <xdr:ext cx="534377" cy="259045"/>
    <xdr:sp macro="" textlink="">
      <xdr:nvSpPr>
        <xdr:cNvPr id="143" name="テキスト ボックス 142"/>
        <xdr:cNvSpPr txBox="1"/>
      </xdr:nvSpPr>
      <xdr:spPr>
        <a:xfrm>
          <a:off x="2641111" y="1023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30772</xdr:rowOff>
    </xdr:from>
    <xdr:to>
      <xdr:col>10</xdr:col>
      <xdr:colOff>165100</xdr:colOff>
      <xdr:row>59</xdr:row>
      <xdr:rowOff>132372</xdr:rowOff>
    </xdr:to>
    <xdr:sp macro="" textlink="">
      <xdr:nvSpPr>
        <xdr:cNvPr id="144" name="楕円 143"/>
        <xdr:cNvSpPr/>
      </xdr:nvSpPr>
      <xdr:spPr>
        <a:xfrm>
          <a:off x="1968500" y="1014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123499</xdr:rowOff>
    </xdr:from>
    <xdr:ext cx="534377" cy="259045"/>
    <xdr:sp macro="" textlink="">
      <xdr:nvSpPr>
        <xdr:cNvPr id="145" name="テキスト ボックス 144"/>
        <xdr:cNvSpPr txBox="1"/>
      </xdr:nvSpPr>
      <xdr:spPr>
        <a:xfrm>
          <a:off x="1752111" y="102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41877</xdr:rowOff>
    </xdr:from>
    <xdr:to>
      <xdr:col>6</xdr:col>
      <xdr:colOff>38100</xdr:colOff>
      <xdr:row>58</xdr:row>
      <xdr:rowOff>143477</xdr:rowOff>
    </xdr:to>
    <xdr:sp macro="" textlink="">
      <xdr:nvSpPr>
        <xdr:cNvPr id="146" name="楕円 145"/>
        <xdr:cNvSpPr/>
      </xdr:nvSpPr>
      <xdr:spPr>
        <a:xfrm>
          <a:off x="1079500" y="998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160004</xdr:rowOff>
    </xdr:from>
    <xdr:ext cx="599010" cy="259045"/>
    <xdr:sp macro="" textlink="">
      <xdr:nvSpPr>
        <xdr:cNvPr id="147" name="テキスト ボックス 146"/>
        <xdr:cNvSpPr txBox="1"/>
      </xdr:nvSpPr>
      <xdr:spPr>
        <a:xfrm>
          <a:off x="830795" y="976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105753</xdr:rowOff>
    </xdr:from>
    <xdr:to>
      <xdr:col>24</xdr:col>
      <xdr:colOff>63500</xdr:colOff>
      <xdr:row>79</xdr:row>
      <xdr:rowOff>27907</xdr:rowOff>
    </xdr:to>
    <xdr:cxnSp macro="">
      <xdr:nvCxnSpPr>
        <xdr:cNvPr id="177" name="直線コネクタ 176"/>
        <xdr:cNvCxnSpPr/>
      </xdr:nvCxnSpPr>
      <xdr:spPr>
        <a:xfrm flipV="1">
          <a:off x="3797300" y="13478853"/>
          <a:ext cx="838200" cy="9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121958</xdr:rowOff>
    </xdr:from>
    <xdr:ext cx="599010" cy="259045"/>
    <xdr:sp macro="" textlink="">
      <xdr:nvSpPr>
        <xdr:cNvPr id="178" name="民生費平均値テキスト"/>
        <xdr:cNvSpPr txBox="1"/>
      </xdr:nvSpPr>
      <xdr:spPr>
        <a:xfrm>
          <a:off x="4686300" y="12980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27907</xdr:rowOff>
    </xdr:from>
    <xdr:to>
      <xdr:col>19</xdr:col>
      <xdr:colOff>177800</xdr:colOff>
      <xdr:row>79</xdr:row>
      <xdr:rowOff>48444</xdr:rowOff>
    </xdr:to>
    <xdr:cxnSp macro="">
      <xdr:nvCxnSpPr>
        <xdr:cNvPr id="180" name="直線コネクタ 179"/>
        <xdr:cNvCxnSpPr/>
      </xdr:nvCxnSpPr>
      <xdr:spPr>
        <a:xfrm flipV="1">
          <a:off x="2908300" y="13572457"/>
          <a:ext cx="889000" cy="2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78348</xdr:rowOff>
    </xdr:from>
    <xdr:ext cx="599010" cy="259045"/>
    <xdr:sp macro="" textlink="">
      <xdr:nvSpPr>
        <xdr:cNvPr id="182" name="テキスト ボックス 181"/>
        <xdr:cNvSpPr txBox="1"/>
      </xdr:nvSpPr>
      <xdr:spPr>
        <a:xfrm>
          <a:off x="3497795" y="1293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24394</xdr:rowOff>
    </xdr:from>
    <xdr:to>
      <xdr:col>15</xdr:col>
      <xdr:colOff>50800</xdr:colOff>
      <xdr:row>79</xdr:row>
      <xdr:rowOff>48444</xdr:rowOff>
    </xdr:to>
    <xdr:cxnSp macro="">
      <xdr:nvCxnSpPr>
        <xdr:cNvPr id="183" name="直線コネクタ 182"/>
        <xdr:cNvCxnSpPr/>
      </xdr:nvCxnSpPr>
      <xdr:spPr>
        <a:xfrm>
          <a:off x="2019300" y="13568944"/>
          <a:ext cx="889000" cy="2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120594</xdr:rowOff>
    </xdr:from>
    <xdr:ext cx="599010" cy="259045"/>
    <xdr:sp macro="" textlink="">
      <xdr:nvSpPr>
        <xdr:cNvPr id="185" name="テキスト ボックス 184"/>
        <xdr:cNvSpPr txBox="1"/>
      </xdr:nvSpPr>
      <xdr:spPr>
        <a:xfrm>
          <a:off x="2608795" y="1297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24394</xdr:rowOff>
    </xdr:from>
    <xdr:to>
      <xdr:col>10</xdr:col>
      <xdr:colOff>114300</xdr:colOff>
      <xdr:row>79</xdr:row>
      <xdr:rowOff>29287</xdr:rowOff>
    </xdr:to>
    <xdr:cxnSp macro="">
      <xdr:nvCxnSpPr>
        <xdr:cNvPr id="186" name="直線コネクタ 185"/>
        <xdr:cNvCxnSpPr/>
      </xdr:nvCxnSpPr>
      <xdr:spPr>
        <a:xfrm flipV="1">
          <a:off x="1130300" y="13568944"/>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135224</xdr:rowOff>
    </xdr:from>
    <xdr:ext cx="599010" cy="259045"/>
    <xdr:sp macro="" textlink="">
      <xdr:nvSpPr>
        <xdr:cNvPr id="188" name="テキスト ボックス 187"/>
        <xdr:cNvSpPr txBox="1"/>
      </xdr:nvSpPr>
      <xdr:spPr>
        <a:xfrm>
          <a:off x="1719795" y="129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144367</xdr:rowOff>
    </xdr:from>
    <xdr:ext cx="599010" cy="259045"/>
    <xdr:sp macro="" textlink="">
      <xdr:nvSpPr>
        <xdr:cNvPr id="190" name="テキスト ボックス 189"/>
        <xdr:cNvSpPr txBox="1"/>
      </xdr:nvSpPr>
      <xdr:spPr>
        <a:xfrm>
          <a:off x="830795" y="1300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54953</xdr:rowOff>
    </xdr:from>
    <xdr:to>
      <xdr:col>24</xdr:col>
      <xdr:colOff>114300</xdr:colOff>
      <xdr:row>78</xdr:row>
      <xdr:rowOff>156553</xdr:rowOff>
    </xdr:to>
    <xdr:sp macro="" textlink="">
      <xdr:nvSpPr>
        <xdr:cNvPr id="196" name="楕円 195"/>
        <xdr:cNvSpPr/>
      </xdr:nvSpPr>
      <xdr:spPr>
        <a:xfrm>
          <a:off x="4584700" y="1342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141330</xdr:rowOff>
    </xdr:from>
    <xdr:ext cx="599010" cy="259045"/>
    <xdr:sp macro="" textlink="">
      <xdr:nvSpPr>
        <xdr:cNvPr id="197" name="民生費該当値テキスト"/>
        <xdr:cNvSpPr txBox="1"/>
      </xdr:nvSpPr>
      <xdr:spPr>
        <a:xfrm>
          <a:off x="4686300" y="1334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148557</xdr:rowOff>
    </xdr:from>
    <xdr:to>
      <xdr:col>20</xdr:col>
      <xdr:colOff>38100</xdr:colOff>
      <xdr:row>79</xdr:row>
      <xdr:rowOff>78707</xdr:rowOff>
    </xdr:to>
    <xdr:sp macro="" textlink="">
      <xdr:nvSpPr>
        <xdr:cNvPr id="198" name="楕円 197"/>
        <xdr:cNvSpPr/>
      </xdr:nvSpPr>
      <xdr:spPr>
        <a:xfrm>
          <a:off x="3746500" y="135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69834</xdr:rowOff>
    </xdr:from>
    <xdr:ext cx="599010" cy="259045"/>
    <xdr:sp macro="" textlink="">
      <xdr:nvSpPr>
        <xdr:cNvPr id="199" name="テキスト ボックス 198"/>
        <xdr:cNvSpPr txBox="1"/>
      </xdr:nvSpPr>
      <xdr:spPr>
        <a:xfrm>
          <a:off x="3497795" y="1361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169094</xdr:rowOff>
    </xdr:from>
    <xdr:to>
      <xdr:col>15</xdr:col>
      <xdr:colOff>101600</xdr:colOff>
      <xdr:row>79</xdr:row>
      <xdr:rowOff>99244</xdr:rowOff>
    </xdr:to>
    <xdr:sp macro="" textlink="">
      <xdr:nvSpPr>
        <xdr:cNvPr id="200" name="楕円 199"/>
        <xdr:cNvSpPr/>
      </xdr:nvSpPr>
      <xdr:spPr>
        <a:xfrm>
          <a:off x="2857500" y="135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90371</xdr:rowOff>
    </xdr:from>
    <xdr:ext cx="534377" cy="259045"/>
    <xdr:sp macro="" textlink="">
      <xdr:nvSpPr>
        <xdr:cNvPr id="201" name="テキスト ボックス 200"/>
        <xdr:cNvSpPr txBox="1"/>
      </xdr:nvSpPr>
      <xdr:spPr>
        <a:xfrm>
          <a:off x="2641111" y="136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145044</xdr:rowOff>
    </xdr:from>
    <xdr:to>
      <xdr:col>10</xdr:col>
      <xdr:colOff>165100</xdr:colOff>
      <xdr:row>79</xdr:row>
      <xdr:rowOff>75194</xdr:rowOff>
    </xdr:to>
    <xdr:sp macro="" textlink="">
      <xdr:nvSpPr>
        <xdr:cNvPr id="202" name="楕円 201"/>
        <xdr:cNvSpPr/>
      </xdr:nvSpPr>
      <xdr:spPr>
        <a:xfrm>
          <a:off x="1968500" y="1351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66321</xdr:rowOff>
    </xdr:from>
    <xdr:ext cx="599010" cy="259045"/>
    <xdr:sp macro="" textlink="">
      <xdr:nvSpPr>
        <xdr:cNvPr id="203" name="テキスト ボックス 202"/>
        <xdr:cNvSpPr txBox="1"/>
      </xdr:nvSpPr>
      <xdr:spPr>
        <a:xfrm>
          <a:off x="1719795" y="1361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149937</xdr:rowOff>
    </xdr:from>
    <xdr:to>
      <xdr:col>6</xdr:col>
      <xdr:colOff>38100</xdr:colOff>
      <xdr:row>79</xdr:row>
      <xdr:rowOff>80087</xdr:rowOff>
    </xdr:to>
    <xdr:sp macro="" textlink="">
      <xdr:nvSpPr>
        <xdr:cNvPr id="204" name="楕円 203"/>
        <xdr:cNvSpPr/>
      </xdr:nvSpPr>
      <xdr:spPr>
        <a:xfrm>
          <a:off x="1079500" y="135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71214</xdr:rowOff>
    </xdr:from>
    <xdr:ext cx="599010" cy="259045"/>
    <xdr:sp macro="" textlink="">
      <xdr:nvSpPr>
        <xdr:cNvPr id="205" name="テキスト ボックス 204"/>
        <xdr:cNvSpPr txBox="1"/>
      </xdr:nvSpPr>
      <xdr:spPr>
        <a:xfrm>
          <a:off x="830795" y="1361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141232</xdr:rowOff>
    </xdr:from>
    <xdr:to>
      <xdr:col>24</xdr:col>
      <xdr:colOff>63500</xdr:colOff>
      <xdr:row>97</xdr:row>
      <xdr:rowOff>149850</xdr:rowOff>
    </xdr:to>
    <xdr:cxnSp macro="">
      <xdr:nvCxnSpPr>
        <xdr:cNvPr id="234" name="直線コネクタ 233"/>
        <xdr:cNvCxnSpPr/>
      </xdr:nvCxnSpPr>
      <xdr:spPr>
        <a:xfrm flipV="1">
          <a:off x="3797300" y="16771882"/>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5" name="衛生費平均値テキスト"/>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149850</xdr:rowOff>
    </xdr:from>
    <xdr:to>
      <xdr:col>19</xdr:col>
      <xdr:colOff>177800</xdr:colOff>
      <xdr:row>98</xdr:row>
      <xdr:rowOff>1595</xdr:rowOff>
    </xdr:to>
    <xdr:cxnSp macro="">
      <xdr:nvCxnSpPr>
        <xdr:cNvPr id="237" name="直線コネクタ 236"/>
        <xdr:cNvCxnSpPr/>
      </xdr:nvCxnSpPr>
      <xdr:spPr>
        <a:xfrm flipV="1">
          <a:off x="2908300" y="16780500"/>
          <a:ext cx="889000" cy="2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39" name="テキスト ボックス 238"/>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1595</xdr:rowOff>
    </xdr:from>
    <xdr:to>
      <xdr:col>15</xdr:col>
      <xdr:colOff>50800</xdr:colOff>
      <xdr:row>98</xdr:row>
      <xdr:rowOff>17673</xdr:rowOff>
    </xdr:to>
    <xdr:cxnSp macro="">
      <xdr:nvCxnSpPr>
        <xdr:cNvPr id="240" name="直線コネクタ 239"/>
        <xdr:cNvCxnSpPr/>
      </xdr:nvCxnSpPr>
      <xdr:spPr>
        <a:xfrm flipV="1">
          <a:off x="2019300" y="16803695"/>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2" name="テキスト ボックス 241"/>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15577</xdr:rowOff>
    </xdr:from>
    <xdr:to>
      <xdr:col>10</xdr:col>
      <xdr:colOff>114300</xdr:colOff>
      <xdr:row>98</xdr:row>
      <xdr:rowOff>17673</xdr:rowOff>
    </xdr:to>
    <xdr:cxnSp macro="">
      <xdr:nvCxnSpPr>
        <xdr:cNvPr id="243" name="直線コネクタ 242"/>
        <xdr:cNvCxnSpPr/>
      </xdr:nvCxnSpPr>
      <xdr:spPr>
        <a:xfrm>
          <a:off x="1130300" y="16817677"/>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5" name="テキスト ボックス 244"/>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7" name="テキスト ボックス 246"/>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90432</xdr:rowOff>
    </xdr:from>
    <xdr:to>
      <xdr:col>24</xdr:col>
      <xdr:colOff>114300</xdr:colOff>
      <xdr:row>98</xdr:row>
      <xdr:rowOff>20582</xdr:rowOff>
    </xdr:to>
    <xdr:sp macro="" textlink="">
      <xdr:nvSpPr>
        <xdr:cNvPr id="253" name="楕円 252"/>
        <xdr:cNvSpPr/>
      </xdr:nvSpPr>
      <xdr:spPr>
        <a:xfrm>
          <a:off x="4584700" y="167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5359</xdr:rowOff>
    </xdr:from>
    <xdr:ext cx="534377" cy="259045"/>
    <xdr:sp macro="" textlink="">
      <xdr:nvSpPr>
        <xdr:cNvPr id="254" name="衛生費該当値テキスト"/>
        <xdr:cNvSpPr txBox="1"/>
      </xdr:nvSpPr>
      <xdr:spPr>
        <a:xfrm>
          <a:off x="4686300" y="1663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99050</xdr:rowOff>
    </xdr:from>
    <xdr:to>
      <xdr:col>20</xdr:col>
      <xdr:colOff>38100</xdr:colOff>
      <xdr:row>98</xdr:row>
      <xdr:rowOff>29200</xdr:rowOff>
    </xdr:to>
    <xdr:sp macro="" textlink="">
      <xdr:nvSpPr>
        <xdr:cNvPr id="255" name="楕円 254"/>
        <xdr:cNvSpPr/>
      </xdr:nvSpPr>
      <xdr:spPr>
        <a:xfrm>
          <a:off x="3746500" y="167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20327</xdr:rowOff>
    </xdr:from>
    <xdr:ext cx="534377" cy="259045"/>
    <xdr:sp macro="" textlink="">
      <xdr:nvSpPr>
        <xdr:cNvPr id="256" name="テキスト ボックス 255"/>
        <xdr:cNvSpPr txBox="1"/>
      </xdr:nvSpPr>
      <xdr:spPr>
        <a:xfrm>
          <a:off x="3530111" y="168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122245</xdr:rowOff>
    </xdr:from>
    <xdr:to>
      <xdr:col>15</xdr:col>
      <xdr:colOff>101600</xdr:colOff>
      <xdr:row>98</xdr:row>
      <xdr:rowOff>52395</xdr:rowOff>
    </xdr:to>
    <xdr:sp macro="" textlink="">
      <xdr:nvSpPr>
        <xdr:cNvPr id="257" name="楕円 256"/>
        <xdr:cNvSpPr/>
      </xdr:nvSpPr>
      <xdr:spPr>
        <a:xfrm>
          <a:off x="2857500" y="167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43522</xdr:rowOff>
    </xdr:from>
    <xdr:ext cx="534377" cy="259045"/>
    <xdr:sp macro="" textlink="">
      <xdr:nvSpPr>
        <xdr:cNvPr id="258" name="テキスト ボックス 257"/>
        <xdr:cNvSpPr txBox="1"/>
      </xdr:nvSpPr>
      <xdr:spPr>
        <a:xfrm>
          <a:off x="2641111" y="1684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138323</xdr:rowOff>
    </xdr:from>
    <xdr:to>
      <xdr:col>10</xdr:col>
      <xdr:colOff>165100</xdr:colOff>
      <xdr:row>98</xdr:row>
      <xdr:rowOff>68473</xdr:rowOff>
    </xdr:to>
    <xdr:sp macro="" textlink="">
      <xdr:nvSpPr>
        <xdr:cNvPr id="259" name="楕円 258"/>
        <xdr:cNvSpPr/>
      </xdr:nvSpPr>
      <xdr:spPr>
        <a:xfrm>
          <a:off x="1968500" y="1676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59600</xdr:rowOff>
    </xdr:from>
    <xdr:ext cx="534377" cy="259045"/>
    <xdr:sp macro="" textlink="">
      <xdr:nvSpPr>
        <xdr:cNvPr id="260" name="テキスト ボックス 259"/>
        <xdr:cNvSpPr txBox="1"/>
      </xdr:nvSpPr>
      <xdr:spPr>
        <a:xfrm>
          <a:off x="1752111" y="1686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136227</xdr:rowOff>
    </xdr:from>
    <xdr:to>
      <xdr:col>6</xdr:col>
      <xdr:colOff>38100</xdr:colOff>
      <xdr:row>98</xdr:row>
      <xdr:rowOff>66377</xdr:rowOff>
    </xdr:to>
    <xdr:sp macro="" textlink="">
      <xdr:nvSpPr>
        <xdr:cNvPr id="261" name="楕円 260"/>
        <xdr:cNvSpPr/>
      </xdr:nvSpPr>
      <xdr:spPr>
        <a:xfrm>
          <a:off x="1079500" y="1676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57504</xdr:rowOff>
    </xdr:from>
    <xdr:ext cx="534377" cy="259045"/>
    <xdr:sp macro="" textlink="">
      <xdr:nvSpPr>
        <xdr:cNvPr id="262" name="テキスト ボックス 261"/>
        <xdr:cNvSpPr txBox="1"/>
      </xdr:nvSpPr>
      <xdr:spPr>
        <a:xfrm>
          <a:off x="863111" y="1685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69520</xdr:rowOff>
    </xdr:from>
    <xdr:to>
      <xdr:col>55</xdr:col>
      <xdr:colOff>0</xdr:colOff>
      <xdr:row>36</xdr:row>
      <xdr:rowOff>79349</xdr:rowOff>
    </xdr:to>
    <xdr:cxnSp macro="">
      <xdr:nvCxnSpPr>
        <xdr:cNvPr id="289" name="直線コネクタ 288"/>
        <xdr:cNvCxnSpPr/>
      </xdr:nvCxnSpPr>
      <xdr:spPr>
        <a:xfrm flipV="1">
          <a:off x="9639300" y="6241720"/>
          <a:ext cx="8382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0"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79349</xdr:rowOff>
    </xdr:from>
    <xdr:to>
      <xdr:col>50</xdr:col>
      <xdr:colOff>114300</xdr:colOff>
      <xdr:row>36</xdr:row>
      <xdr:rowOff>81864</xdr:rowOff>
    </xdr:to>
    <xdr:cxnSp macro="">
      <xdr:nvCxnSpPr>
        <xdr:cNvPr id="292" name="直線コネクタ 291"/>
        <xdr:cNvCxnSpPr/>
      </xdr:nvCxnSpPr>
      <xdr:spPr>
        <a:xfrm flipV="1">
          <a:off x="8750300" y="625154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69842</xdr:rowOff>
    </xdr:from>
    <xdr:ext cx="378565" cy="259045"/>
    <xdr:sp macro="" textlink="">
      <xdr:nvSpPr>
        <xdr:cNvPr id="294" name="テキスト ボックス 293"/>
        <xdr:cNvSpPr txBox="1"/>
      </xdr:nvSpPr>
      <xdr:spPr>
        <a:xfrm>
          <a:off x="9450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81864</xdr:rowOff>
    </xdr:from>
    <xdr:to>
      <xdr:col>45</xdr:col>
      <xdr:colOff>177800</xdr:colOff>
      <xdr:row>36</xdr:row>
      <xdr:rowOff>85065</xdr:rowOff>
    </xdr:to>
    <xdr:cxnSp macro="">
      <xdr:nvCxnSpPr>
        <xdr:cNvPr id="295" name="直線コネクタ 294"/>
        <xdr:cNvCxnSpPr/>
      </xdr:nvCxnSpPr>
      <xdr:spPr>
        <a:xfrm flipV="1">
          <a:off x="7861300" y="625406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75328</xdr:rowOff>
    </xdr:from>
    <xdr:ext cx="378565" cy="259045"/>
    <xdr:sp macro="" textlink="">
      <xdr:nvSpPr>
        <xdr:cNvPr id="297" name="テキスト ボックス 296"/>
        <xdr:cNvSpPr txBox="1"/>
      </xdr:nvSpPr>
      <xdr:spPr>
        <a:xfrm>
          <a:off x="8561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126441</xdr:rowOff>
    </xdr:from>
    <xdr:to>
      <xdr:col>41</xdr:col>
      <xdr:colOff>50800</xdr:colOff>
      <xdr:row>36</xdr:row>
      <xdr:rowOff>85065</xdr:rowOff>
    </xdr:to>
    <xdr:cxnSp macro="">
      <xdr:nvCxnSpPr>
        <xdr:cNvPr id="298" name="直線コネクタ 297"/>
        <xdr:cNvCxnSpPr/>
      </xdr:nvCxnSpPr>
      <xdr:spPr>
        <a:xfrm>
          <a:off x="6972300" y="6127191"/>
          <a:ext cx="889000" cy="1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00" name="テキスト ボックス 299"/>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2" name="テキスト ボックス 301"/>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18720</xdr:rowOff>
    </xdr:from>
    <xdr:to>
      <xdr:col>55</xdr:col>
      <xdr:colOff>50800</xdr:colOff>
      <xdr:row>36</xdr:row>
      <xdr:rowOff>120320</xdr:rowOff>
    </xdr:to>
    <xdr:sp macro="" textlink="">
      <xdr:nvSpPr>
        <xdr:cNvPr id="308" name="楕円 307"/>
        <xdr:cNvSpPr/>
      </xdr:nvSpPr>
      <xdr:spPr>
        <a:xfrm>
          <a:off x="10426700" y="61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41597</xdr:rowOff>
    </xdr:from>
    <xdr:ext cx="469744" cy="259045"/>
    <xdr:sp macro="" textlink="">
      <xdr:nvSpPr>
        <xdr:cNvPr id="309" name="労働費該当値テキスト"/>
        <xdr:cNvSpPr txBox="1"/>
      </xdr:nvSpPr>
      <xdr:spPr>
        <a:xfrm>
          <a:off x="10528300" y="60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28549</xdr:rowOff>
    </xdr:from>
    <xdr:to>
      <xdr:col>50</xdr:col>
      <xdr:colOff>165100</xdr:colOff>
      <xdr:row>36</xdr:row>
      <xdr:rowOff>130149</xdr:rowOff>
    </xdr:to>
    <xdr:sp macro="" textlink="">
      <xdr:nvSpPr>
        <xdr:cNvPr id="310" name="楕円 309"/>
        <xdr:cNvSpPr/>
      </xdr:nvSpPr>
      <xdr:spPr>
        <a:xfrm>
          <a:off x="9588500" y="62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146676</xdr:rowOff>
    </xdr:from>
    <xdr:ext cx="469744" cy="259045"/>
    <xdr:sp macro="" textlink="">
      <xdr:nvSpPr>
        <xdr:cNvPr id="311" name="テキスト ボックス 310"/>
        <xdr:cNvSpPr txBox="1"/>
      </xdr:nvSpPr>
      <xdr:spPr>
        <a:xfrm>
          <a:off x="9404428" y="597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31064</xdr:rowOff>
    </xdr:from>
    <xdr:to>
      <xdr:col>46</xdr:col>
      <xdr:colOff>38100</xdr:colOff>
      <xdr:row>36</xdr:row>
      <xdr:rowOff>132664</xdr:rowOff>
    </xdr:to>
    <xdr:sp macro="" textlink="">
      <xdr:nvSpPr>
        <xdr:cNvPr id="312" name="楕円 311"/>
        <xdr:cNvSpPr/>
      </xdr:nvSpPr>
      <xdr:spPr>
        <a:xfrm>
          <a:off x="8699500" y="62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149191</xdr:rowOff>
    </xdr:from>
    <xdr:ext cx="469744" cy="259045"/>
    <xdr:sp macro="" textlink="">
      <xdr:nvSpPr>
        <xdr:cNvPr id="313" name="テキスト ボックス 312"/>
        <xdr:cNvSpPr txBox="1"/>
      </xdr:nvSpPr>
      <xdr:spPr>
        <a:xfrm>
          <a:off x="8515428" y="59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34265</xdr:rowOff>
    </xdr:from>
    <xdr:to>
      <xdr:col>41</xdr:col>
      <xdr:colOff>101600</xdr:colOff>
      <xdr:row>36</xdr:row>
      <xdr:rowOff>135865</xdr:rowOff>
    </xdr:to>
    <xdr:sp macro="" textlink="">
      <xdr:nvSpPr>
        <xdr:cNvPr id="314" name="楕円 313"/>
        <xdr:cNvSpPr/>
      </xdr:nvSpPr>
      <xdr:spPr>
        <a:xfrm>
          <a:off x="7810500" y="62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152392</xdr:rowOff>
    </xdr:from>
    <xdr:ext cx="469744" cy="259045"/>
    <xdr:sp macro="" textlink="">
      <xdr:nvSpPr>
        <xdr:cNvPr id="315" name="テキスト ボックス 314"/>
        <xdr:cNvSpPr txBox="1"/>
      </xdr:nvSpPr>
      <xdr:spPr>
        <a:xfrm>
          <a:off x="7626428" y="598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75641</xdr:rowOff>
    </xdr:from>
    <xdr:to>
      <xdr:col>36</xdr:col>
      <xdr:colOff>165100</xdr:colOff>
      <xdr:row>36</xdr:row>
      <xdr:rowOff>5791</xdr:rowOff>
    </xdr:to>
    <xdr:sp macro="" textlink="">
      <xdr:nvSpPr>
        <xdr:cNvPr id="316" name="楕円 315"/>
        <xdr:cNvSpPr/>
      </xdr:nvSpPr>
      <xdr:spPr>
        <a:xfrm>
          <a:off x="6921500" y="60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22318</xdr:rowOff>
    </xdr:from>
    <xdr:ext cx="469744" cy="259045"/>
    <xdr:sp macro="" textlink="">
      <xdr:nvSpPr>
        <xdr:cNvPr id="317" name="テキスト ボックス 316"/>
        <xdr:cNvSpPr txBox="1"/>
      </xdr:nvSpPr>
      <xdr:spPr>
        <a:xfrm>
          <a:off x="6737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96038</xdr:rowOff>
    </xdr:from>
    <xdr:to>
      <xdr:col>55</xdr:col>
      <xdr:colOff>0</xdr:colOff>
      <xdr:row>58</xdr:row>
      <xdr:rowOff>103181</xdr:rowOff>
    </xdr:to>
    <xdr:cxnSp macro="">
      <xdr:nvCxnSpPr>
        <xdr:cNvPr id="346" name="直線コネクタ 345"/>
        <xdr:cNvCxnSpPr/>
      </xdr:nvCxnSpPr>
      <xdr:spPr>
        <a:xfrm>
          <a:off x="9639300" y="10040138"/>
          <a:ext cx="838200" cy="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7" name="農林水産業費平均値テキスト"/>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165056</xdr:rowOff>
    </xdr:from>
    <xdr:to>
      <xdr:col>50</xdr:col>
      <xdr:colOff>114300</xdr:colOff>
      <xdr:row>58</xdr:row>
      <xdr:rowOff>96038</xdr:rowOff>
    </xdr:to>
    <xdr:cxnSp macro="">
      <xdr:nvCxnSpPr>
        <xdr:cNvPr id="349" name="直線コネクタ 348"/>
        <xdr:cNvCxnSpPr/>
      </xdr:nvCxnSpPr>
      <xdr:spPr>
        <a:xfrm>
          <a:off x="8750300" y="9937706"/>
          <a:ext cx="889000" cy="10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1" name="テキスト ボックス 350"/>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165056</xdr:rowOff>
    </xdr:from>
    <xdr:to>
      <xdr:col>45</xdr:col>
      <xdr:colOff>177800</xdr:colOff>
      <xdr:row>58</xdr:row>
      <xdr:rowOff>75064</xdr:rowOff>
    </xdr:to>
    <xdr:cxnSp macro="">
      <xdr:nvCxnSpPr>
        <xdr:cNvPr id="352" name="直線コネクタ 351"/>
        <xdr:cNvCxnSpPr/>
      </xdr:nvCxnSpPr>
      <xdr:spPr>
        <a:xfrm flipV="1">
          <a:off x="7861300" y="9937706"/>
          <a:ext cx="8890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4" name="テキスト ボックス 353"/>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91560</xdr:rowOff>
    </xdr:from>
    <xdr:to>
      <xdr:col>41</xdr:col>
      <xdr:colOff>50800</xdr:colOff>
      <xdr:row>58</xdr:row>
      <xdr:rowOff>75064</xdr:rowOff>
    </xdr:to>
    <xdr:cxnSp macro="">
      <xdr:nvCxnSpPr>
        <xdr:cNvPr id="355" name="直線コネクタ 354"/>
        <xdr:cNvCxnSpPr/>
      </xdr:nvCxnSpPr>
      <xdr:spPr>
        <a:xfrm>
          <a:off x="6972300" y="9692760"/>
          <a:ext cx="889000" cy="3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7" name="テキスト ボックス 356"/>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17911</xdr:rowOff>
    </xdr:from>
    <xdr:ext cx="534377" cy="259045"/>
    <xdr:sp macro="" textlink="">
      <xdr:nvSpPr>
        <xdr:cNvPr id="359" name="テキスト ボックス 358"/>
        <xdr:cNvSpPr txBox="1"/>
      </xdr:nvSpPr>
      <xdr:spPr>
        <a:xfrm>
          <a:off x="6705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52381</xdr:rowOff>
    </xdr:from>
    <xdr:to>
      <xdr:col>55</xdr:col>
      <xdr:colOff>50800</xdr:colOff>
      <xdr:row>58</xdr:row>
      <xdr:rowOff>153981</xdr:rowOff>
    </xdr:to>
    <xdr:sp macro="" textlink="">
      <xdr:nvSpPr>
        <xdr:cNvPr id="365" name="楕円 364"/>
        <xdr:cNvSpPr/>
      </xdr:nvSpPr>
      <xdr:spPr>
        <a:xfrm>
          <a:off x="10426700" y="99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138758</xdr:rowOff>
    </xdr:from>
    <xdr:ext cx="469744" cy="259045"/>
    <xdr:sp macro="" textlink="">
      <xdr:nvSpPr>
        <xdr:cNvPr id="366" name="農林水産業費該当値テキスト"/>
        <xdr:cNvSpPr txBox="1"/>
      </xdr:nvSpPr>
      <xdr:spPr>
        <a:xfrm>
          <a:off x="10528300" y="991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45238</xdr:rowOff>
    </xdr:from>
    <xdr:to>
      <xdr:col>50</xdr:col>
      <xdr:colOff>165100</xdr:colOff>
      <xdr:row>58</xdr:row>
      <xdr:rowOff>146838</xdr:rowOff>
    </xdr:to>
    <xdr:sp macro="" textlink="">
      <xdr:nvSpPr>
        <xdr:cNvPr id="367" name="楕円 366"/>
        <xdr:cNvSpPr/>
      </xdr:nvSpPr>
      <xdr:spPr>
        <a:xfrm>
          <a:off x="9588500" y="99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137965</xdr:rowOff>
    </xdr:from>
    <xdr:ext cx="469744" cy="259045"/>
    <xdr:sp macro="" textlink="">
      <xdr:nvSpPr>
        <xdr:cNvPr id="368" name="テキスト ボックス 367"/>
        <xdr:cNvSpPr txBox="1"/>
      </xdr:nvSpPr>
      <xdr:spPr>
        <a:xfrm>
          <a:off x="9404428" y="1008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114256</xdr:rowOff>
    </xdr:from>
    <xdr:to>
      <xdr:col>46</xdr:col>
      <xdr:colOff>38100</xdr:colOff>
      <xdr:row>58</xdr:row>
      <xdr:rowOff>44406</xdr:rowOff>
    </xdr:to>
    <xdr:sp macro="" textlink="">
      <xdr:nvSpPr>
        <xdr:cNvPr id="369" name="楕円 368"/>
        <xdr:cNvSpPr/>
      </xdr:nvSpPr>
      <xdr:spPr>
        <a:xfrm>
          <a:off x="8699500" y="98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35533</xdr:rowOff>
    </xdr:from>
    <xdr:ext cx="534377" cy="259045"/>
    <xdr:sp macro="" textlink="">
      <xdr:nvSpPr>
        <xdr:cNvPr id="370" name="テキスト ボックス 369"/>
        <xdr:cNvSpPr txBox="1"/>
      </xdr:nvSpPr>
      <xdr:spPr>
        <a:xfrm>
          <a:off x="8483111" y="99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24264</xdr:rowOff>
    </xdr:from>
    <xdr:to>
      <xdr:col>41</xdr:col>
      <xdr:colOff>101600</xdr:colOff>
      <xdr:row>58</xdr:row>
      <xdr:rowOff>125864</xdr:rowOff>
    </xdr:to>
    <xdr:sp macro="" textlink="">
      <xdr:nvSpPr>
        <xdr:cNvPr id="371" name="楕円 370"/>
        <xdr:cNvSpPr/>
      </xdr:nvSpPr>
      <xdr:spPr>
        <a:xfrm>
          <a:off x="7810500" y="99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116991</xdr:rowOff>
    </xdr:from>
    <xdr:ext cx="469744" cy="259045"/>
    <xdr:sp macro="" textlink="">
      <xdr:nvSpPr>
        <xdr:cNvPr id="372" name="テキスト ボックス 371"/>
        <xdr:cNvSpPr txBox="1"/>
      </xdr:nvSpPr>
      <xdr:spPr>
        <a:xfrm>
          <a:off x="7626428" y="100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40760</xdr:rowOff>
    </xdr:from>
    <xdr:to>
      <xdr:col>36</xdr:col>
      <xdr:colOff>165100</xdr:colOff>
      <xdr:row>56</xdr:row>
      <xdr:rowOff>142360</xdr:rowOff>
    </xdr:to>
    <xdr:sp macro="" textlink="">
      <xdr:nvSpPr>
        <xdr:cNvPr id="373" name="楕円 372"/>
        <xdr:cNvSpPr/>
      </xdr:nvSpPr>
      <xdr:spPr>
        <a:xfrm>
          <a:off x="6921500" y="96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158887</xdr:rowOff>
    </xdr:from>
    <xdr:ext cx="534377" cy="259045"/>
    <xdr:sp macro="" textlink="">
      <xdr:nvSpPr>
        <xdr:cNvPr id="374" name="テキスト ボックス 373"/>
        <xdr:cNvSpPr txBox="1"/>
      </xdr:nvSpPr>
      <xdr:spPr>
        <a:xfrm>
          <a:off x="6705111" y="94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108398</xdr:rowOff>
    </xdr:from>
    <xdr:to>
      <xdr:col>55</xdr:col>
      <xdr:colOff>0</xdr:colOff>
      <xdr:row>79</xdr:row>
      <xdr:rowOff>32666</xdr:rowOff>
    </xdr:to>
    <xdr:cxnSp macro="">
      <xdr:nvCxnSpPr>
        <xdr:cNvPr id="405" name="直線コネクタ 404"/>
        <xdr:cNvCxnSpPr/>
      </xdr:nvCxnSpPr>
      <xdr:spPr>
        <a:xfrm flipV="1">
          <a:off x="9639300" y="13481498"/>
          <a:ext cx="838200" cy="9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6" name="商工費平均値テキスト"/>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133266</xdr:rowOff>
    </xdr:from>
    <xdr:to>
      <xdr:col>50</xdr:col>
      <xdr:colOff>114300</xdr:colOff>
      <xdr:row>79</xdr:row>
      <xdr:rowOff>32666</xdr:rowOff>
    </xdr:to>
    <xdr:cxnSp macro="">
      <xdr:nvCxnSpPr>
        <xdr:cNvPr id="408" name="直線コネクタ 407"/>
        <xdr:cNvCxnSpPr/>
      </xdr:nvCxnSpPr>
      <xdr:spPr>
        <a:xfrm>
          <a:off x="8750300" y="13506366"/>
          <a:ext cx="889000" cy="7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0" name="テキスト ボックス 409"/>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133266</xdr:rowOff>
    </xdr:from>
    <xdr:to>
      <xdr:col>45</xdr:col>
      <xdr:colOff>177800</xdr:colOff>
      <xdr:row>79</xdr:row>
      <xdr:rowOff>18493</xdr:rowOff>
    </xdr:to>
    <xdr:cxnSp macro="">
      <xdr:nvCxnSpPr>
        <xdr:cNvPr id="411" name="直線コネクタ 410"/>
        <xdr:cNvCxnSpPr/>
      </xdr:nvCxnSpPr>
      <xdr:spPr>
        <a:xfrm flipV="1">
          <a:off x="7861300" y="13506366"/>
          <a:ext cx="889000" cy="5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3" name="テキスト ボックス 412"/>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146721</xdr:rowOff>
    </xdr:from>
    <xdr:to>
      <xdr:col>41</xdr:col>
      <xdr:colOff>50800</xdr:colOff>
      <xdr:row>79</xdr:row>
      <xdr:rowOff>18493</xdr:rowOff>
    </xdr:to>
    <xdr:cxnSp macro="">
      <xdr:nvCxnSpPr>
        <xdr:cNvPr id="414" name="直線コネクタ 413"/>
        <xdr:cNvCxnSpPr/>
      </xdr:nvCxnSpPr>
      <xdr:spPr>
        <a:xfrm>
          <a:off x="6972300" y="13519821"/>
          <a:ext cx="889000" cy="4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6" name="テキスト ボックス 415"/>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8" name="テキスト ボックス 417"/>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57598</xdr:rowOff>
    </xdr:from>
    <xdr:to>
      <xdr:col>55</xdr:col>
      <xdr:colOff>50800</xdr:colOff>
      <xdr:row>78</xdr:row>
      <xdr:rowOff>159198</xdr:rowOff>
    </xdr:to>
    <xdr:sp macro="" textlink="">
      <xdr:nvSpPr>
        <xdr:cNvPr id="424" name="楕円 423"/>
        <xdr:cNvSpPr/>
      </xdr:nvSpPr>
      <xdr:spPr>
        <a:xfrm>
          <a:off x="10426700" y="134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36025</xdr:rowOff>
    </xdr:from>
    <xdr:ext cx="469744" cy="259045"/>
    <xdr:sp macro="" textlink="">
      <xdr:nvSpPr>
        <xdr:cNvPr id="425" name="商工費該当値テキスト"/>
        <xdr:cNvSpPr txBox="1"/>
      </xdr:nvSpPr>
      <xdr:spPr>
        <a:xfrm>
          <a:off x="10528300" y="1340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153316</xdr:rowOff>
    </xdr:from>
    <xdr:to>
      <xdr:col>50</xdr:col>
      <xdr:colOff>165100</xdr:colOff>
      <xdr:row>79</xdr:row>
      <xdr:rowOff>83466</xdr:rowOff>
    </xdr:to>
    <xdr:sp macro="" textlink="">
      <xdr:nvSpPr>
        <xdr:cNvPr id="426" name="楕円 425"/>
        <xdr:cNvSpPr/>
      </xdr:nvSpPr>
      <xdr:spPr>
        <a:xfrm>
          <a:off x="9588500" y="135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74593</xdr:rowOff>
    </xdr:from>
    <xdr:ext cx="469744" cy="259045"/>
    <xdr:sp macro="" textlink="">
      <xdr:nvSpPr>
        <xdr:cNvPr id="427" name="テキスト ボックス 426"/>
        <xdr:cNvSpPr txBox="1"/>
      </xdr:nvSpPr>
      <xdr:spPr>
        <a:xfrm>
          <a:off x="9404428" y="136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82466</xdr:rowOff>
    </xdr:from>
    <xdr:to>
      <xdr:col>46</xdr:col>
      <xdr:colOff>38100</xdr:colOff>
      <xdr:row>79</xdr:row>
      <xdr:rowOff>12616</xdr:rowOff>
    </xdr:to>
    <xdr:sp macro="" textlink="">
      <xdr:nvSpPr>
        <xdr:cNvPr id="428" name="楕円 427"/>
        <xdr:cNvSpPr/>
      </xdr:nvSpPr>
      <xdr:spPr>
        <a:xfrm>
          <a:off x="8699500" y="1345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3743</xdr:rowOff>
    </xdr:from>
    <xdr:ext cx="469744" cy="259045"/>
    <xdr:sp macro="" textlink="">
      <xdr:nvSpPr>
        <xdr:cNvPr id="429" name="テキスト ボックス 428"/>
        <xdr:cNvSpPr txBox="1"/>
      </xdr:nvSpPr>
      <xdr:spPr>
        <a:xfrm>
          <a:off x="8515428" y="1354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139143</xdr:rowOff>
    </xdr:from>
    <xdr:to>
      <xdr:col>41</xdr:col>
      <xdr:colOff>101600</xdr:colOff>
      <xdr:row>79</xdr:row>
      <xdr:rowOff>69293</xdr:rowOff>
    </xdr:to>
    <xdr:sp macro="" textlink="">
      <xdr:nvSpPr>
        <xdr:cNvPr id="430" name="楕円 429"/>
        <xdr:cNvSpPr/>
      </xdr:nvSpPr>
      <xdr:spPr>
        <a:xfrm>
          <a:off x="7810500" y="135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60420</xdr:rowOff>
    </xdr:from>
    <xdr:ext cx="469744" cy="259045"/>
    <xdr:sp macro="" textlink="">
      <xdr:nvSpPr>
        <xdr:cNvPr id="431" name="テキスト ボックス 430"/>
        <xdr:cNvSpPr txBox="1"/>
      </xdr:nvSpPr>
      <xdr:spPr>
        <a:xfrm>
          <a:off x="7626428" y="1360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95921</xdr:rowOff>
    </xdr:from>
    <xdr:to>
      <xdr:col>36</xdr:col>
      <xdr:colOff>165100</xdr:colOff>
      <xdr:row>79</xdr:row>
      <xdr:rowOff>26071</xdr:rowOff>
    </xdr:to>
    <xdr:sp macro="" textlink="">
      <xdr:nvSpPr>
        <xdr:cNvPr id="432" name="楕円 431"/>
        <xdr:cNvSpPr/>
      </xdr:nvSpPr>
      <xdr:spPr>
        <a:xfrm>
          <a:off x="6921500" y="1346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17198</xdr:rowOff>
    </xdr:from>
    <xdr:ext cx="469744" cy="259045"/>
    <xdr:sp macro="" textlink="">
      <xdr:nvSpPr>
        <xdr:cNvPr id="433" name="テキスト ボックス 432"/>
        <xdr:cNvSpPr txBox="1"/>
      </xdr:nvSpPr>
      <xdr:spPr>
        <a:xfrm>
          <a:off x="6737428" y="1356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147701</xdr:rowOff>
    </xdr:from>
    <xdr:to>
      <xdr:col>54</xdr:col>
      <xdr:colOff>189865</xdr:colOff>
      <xdr:row>98</xdr:row>
      <xdr:rowOff>53860</xdr:rowOff>
    </xdr:to>
    <xdr:cxnSp macro="">
      <xdr:nvCxnSpPr>
        <xdr:cNvPr id="455" name="直線コネクタ 454"/>
        <xdr:cNvCxnSpPr/>
      </xdr:nvCxnSpPr>
      <xdr:spPr>
        <a:xfrm flipV="1">
          <a:off x="10475595" y="16092551"/>
          <a:ext cx="1270" cy="7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57687</xdr:rowOff>
    </xdr:from>
    <xdr:ext cx="534377" cy="259045"/>
    <xdr:sp macro="" textlink="">
      <xdr:nvSpPr>
        <xdr:cNvPr id="456" name="土木費最小値テキスト"/>
        <xdr:cNvSpPr txBox="1"/>
      </xdr:nvSpPr>
      <xdr:spPr>
        <a:xfrm>
          <a:off x="10528300" y="1685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53860</xdr:rowOff>
    </xdr:from>
    <xdr:to>
      <xdr:col>55</xdr:col>
      <xdr:colOff>88900</xdr:colOff>
      <xdr:row>98</xdr:row>
      <xdr:rowOff>53860</xdr:rowOff>
    </xdr:to>
    <xdr:cxnSp macro="">
      <xdr:nvCxnSpPr>
        <xdr:cNvPr id="457" name="直線コネクタ 456"/>
        <xdr:cNvCxnSpPr/>
      </xdr:nvCxnSpPr>
      <xdr:spPr>
        <a:xfrm>
          <a:off x="10388600" y="1685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94378</xdr:rowOff>
    </xdr:from>
    <xdr:ext cx="599010" cy="259045"/>
    <xdr:sp macro="" textlink="">
      <xdr:nvSpPr>
        <xdr:cNvPr id="458" name="土木費最大値テキスト"/>
        <xdr:cNvSpPr txBox="1"/>
      </xdr:nvSpPr>
      <xdr:spPr>
        <a:xfrm>
          <a:off x="10528300" y="1586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147701</xdr:rowOff>
    </xdr:from>
    <xdr:to>
      <xdr:col>55</xdr:col>
      <xdr:colOff>88900</xdr:colOff>
      <xdr:row>93</xdr:row>
      <xdr:rowOff>147701</xdr:rowOff>
    </xdr:to>
    <xdr:cxnSp macro="">
      <xdr:nvCxnSpPr>
        <xdr:cNvPr id="459" name="直線コネクタ 458"/>
        <xdr:cNvCxnSpPr/>
      </xdr:nvCxnSpPr>
      <xdr:spPr>
        <a:xfrm>
          <a:off x="10388600" y="1609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147701</xdr:rowOff>
    </xdr:from>
    <xdr:to>
      <xdr:col>55</xdr:col>
      <xdr:colOff>0</xdr:colOff>
      <xdr:row>96</xdr:row>
      <xdr:rowOff>53198</xdr:rowOff>
    </xdr:to>
    <xdr:cxnSp macro="">
      <xdr:nvCxnSpPr>
        <xdr:cNvPr id="460" name="直線コネクタ 459"/>
        <xdr:cNvCxnSpPr/>
      </xdr:nvCxnSpPr>
      <xdr:spPr>
        <a:xfrm flipV="1">
          <a:off x="9639300" y="16092551"/>
          <a:ext cx="838200" cy="4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129598</xdr:rowOff>
    </xdr:from>
    <xdr:ext cx="534377" cy="259045"/>
    <xdr:sp macro="" textlink="">
      <xdr:nvSpPr>
        <xdr:cNvPr id="461" name="土木費平均値テキスト"/>
        <xdr:cNvSpPr txBox="1"/>
      </xdr:nvSpPr>
      <xdr:spPr>
        <a:xfrm>
          <a:off x="10528300" y="1658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151171</xdr:rowOff>
    </xdr:from>
    <xdr:to>
      <xdr:col>55</xdr:col>
      <xdr:colOff>50800</xdr:colOff>
      <xdr:row>97</xdr:row>
      <xdr:rowOff>81321</xdr:rowOff>
    </xdr:to>
    <xdr:sp macro="" textlink="">
      <xdr:nvSpPr>
        <xdr:cNvPr id="462" name="フローチャート: 判断 461"/>
        <xdr:cNvSpPr/>
      </xdr:nvSpPr>
      <xdr:spPr>
        <a:xfrm>
          <a:off x="104267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67517</xdr:rowOff>
    </xdr:from>
    <xdr:to>
      <xdr:col>50</xdr:col>
      <xdr:colOff>114300</xdr:colOff>
      <xdr:row>96</xdr:row>
      <xdr:rowOff>53198</xdr:rowOff>
    </xdr:to>
    <xdr:cxnSp macro="">
      <xdr:nvCxnSpPr>
        <xdr:cNvPr id="463" name="直線コネクタ 462"/>
        <xdr:cNvCxnSpPr/>
      </xdr:nvCxnSpPr>
      <xdr:spPr>
        <a:xfrm>
          <a:off x="8750300" y="15840917"/>
          <a:ext cx="889000" cy="67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158714</xdr:rowOff>
    </xdr:from>
    <xdr:to>
      <xdr:col>50</xdr:col>
      <xdr:colOff>165100</xdr:colOff>
      <xdr:row>97</xdr:row>
      <xdr:rowOff>88864</xdr:rowOff>
    </xdr:to>
    <xdr:sp macro="" textlink="">
      <xdr:nvSpPr>
        <xdr:cNvPr id="464" name="フローチャート: 判断 463"/>
        <xdr:cNvSpPr/>
      </xdr:nvSpPr>
      <xdr:spPr>
        <a:xfrm>
          <a:off x="9588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79991</xdr:rowOff>
    </xdr:from>
    <xdr:ext cx="534377" cy="259045"/>
    <xdr:sp macro="" textlink="">
      <xdr:nvSpPr>
        <xdr:cNvPr id="465" name="テキスト ボックス 464"/>
        <xdr:cNvSpPr txBox="1"/>
      </xdr:nvSpPr>
      <xdr:spPr>
        <a:xfrm>
          <a:off x="9372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67517</xdr:rowOff>
    </xdr:from>
    <xdr:to>
      <xdr:col>45</xdr:col>
      <xdr:colOff>177800</xdr:colOff>
      <xdr:row>95</xdr:row>
      <xdr:rowOff>27521</xdr:rowOff>
    </xdr:to>
    <xdr:cxnSp macro="">
      <xdr:nvCxnSpPr>
        <xdr:cNvPr id="466" name="直線コネクタ 465"/>
        <xdr:cNvCxnSpPr/>
      </xdr:nvCxnSpPr>
      <xdr:spPr>
        <a:xfrm flipV="1">
          <a:off x="7861300" y="15840917"/>
          <a:ext cx="889000" cy="47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4908</xdr:rowOff>
    </xdr:from>
    <xdr:to>
      <xdr:col>46</xdr:col>
      <xdr:colOff>38100</xdr:colOff>
      <xdr:row>97</xdr:row>
      <xdr:rowOff>106508</xdr:rowOff>
    </xdr:to>
    <xdr:sp macro="" textlink="">
      <xdr:nvSpPr>
        <xdr:cNvPr id="467" name="フローチャート: 判断 466"/>
        <xdr:cNvSpPr/>
      </xdr:nvSpPr>
      <xdr:spPr>
        <a:xfrm>
          <a:off x="8699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97635</xdr:rowOff>
    </xdr:from>
    <xdr:ext cx="534377" cy="259045"/>
    <xdr:sp macro="" textlink="">
      <xdr:nvSpPr>
        <xdr:cNvPr id="468" name="テキスト ボックス 467"/>
        <xdr:cNvSpPr txBox="1"/>
      </xdr:nvSpPr>
      <xdr:spPr>
        <a:xfrm>
          <a:off x="8483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87246</xdr:rowOff>
    </xdr:from>
    <xdr:to>
      <xdr:col>41</xdr:col>
      <xdr:colOff>50800</xdr:colOff>
      <xdr:row>95</xdr:row>
      <xdr:rowOff>27521</xdr:rowOff>
    </xdr:to>
    <xdr:cxnSp macro="">
      <xdr:nvCxnSpPr>
        <xdr:cNvPr id="469" name="直線コネクタ 468"/>
        <xdr:cNvCxnSpPr/>
      </xdr:nvCxnSpPr>
      <xdr:spPr>
        <a:xfrm>
          <a:off x="6972300" y="16203546"/>
          <a:ext cx="889000" cy="11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3121</xdr:rowOff>
    </xdr:from>
    <xdr:to>
      <xdr:col>41</xdr:col>
      <xdr:colOff>101600</xdr:colOff>
      <xdr:row>97</xdr:row>
      <xdr:rowOff>104721</xdr:rowOff>
    </xdr:to>
    <xdr:sp macro="" textlink="">
      <xdr:nvSpPr>
        <xdr:cNvPr id="470" name="フローチャート: 判断 469"/>
        <xdr:cNvSpPr/>
      </xdr:nvSpPr>
      <xdr:spPr>
        <a:xfrm>
          <a:off x="7810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95848</xdr:rowOff>
    </xdr:from>
    <xdr:ext cx="534377" cy="259045"/>
    <xdr:sp macro="" textlink="">
      <xdr:nvSpPr>
        <xdr:cNvPr id="471" name="テキスト ボックス 470"/>
        <xdr:cNvSpPr txBox="1"/>
      </xdr:nvSpPr>
      <xdr:spPr>
        <a:xfrm>
          <a:off x="7594111" y="1672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9424</xdr:rowOff>
    </xdr:from>
    <xdr:to>
      <xdr:col>36</xdr:col>
      <xdr:colOff>165100</xdr:colOff>
      <xdr:row>97</xdr:row>
      <xdr:rowOff>111024</xdr:rowOff>
    </xdr:to>
    <xdr:sp macro="" textlink="">
      <xdr:nvSpPr>
        <xdr:cNvPr id="472" name="フローチャート: 判断 471"/>
        <xdr:cNvSpPr/>
      </xdr:nvSpPr>
      <xdr:spPr>
        <a:xfrm>
          <a:off x="6921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102151</xdr:rowOff>
    </xdr:from>
    <xdr:ext cx="534377" cy="259045"/>
    <xdr:sp macro="" textlink="">
      <xdr:nvSpPr>
        <xdr:cNvPr id="473" name="テキスト ボックス 472"/>
        <xdr:cNvSpPr txBox="1"/>
      </xdr:nvSpPr>
      <xdr:spPr>
        <a:xfrm>
          <a:off x="6705111" y="1673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96901</xdr:rowOff>
    </xdr:from>
    <xdr:to>
      <xdr:col>55</xdr:col>
      <xdr:colOff>50800</xdr:colOff>
      <xdr:row>94</xdr:row>
      <xdr:rowOff>27051</xdr:rowOff>
    </xdr:to>
    <xdr:sp macro="" textlink="">
      <xdr:nvSpPr>
        <xdr:cNvPr id="479" name="楕円 478"/>
        <xdr:cNvSpPr/>
      </xdr:nvSpPr>
      <xdr:spPr>
        <a:xfrm>
          <a:off x="10426700" y="160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49928</xdr:rowOff>
    </xdr:from>
    <xdr:ext cx="599010" cy="259045"/>
    <xdr:sp macro="" textlink="">
      <xdr:nvSpPr>
        <xdr:cNvPr id="480" name="土木費該当値テキスト"/>
        <xdr:cNvSpPr txBox="1"/>
      </xdr:nvSpPr>
      <xdr:spPr>
        <a:xfrm>
          <a:off x="10528300" y="1599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2398</xdr:rowOff>
    </xdr:from>
    <xdr:to>
      <xdr:col>50</xdr:col>
      <xdr:colOff>165100</xdr:colOff>
      <xdr:row>96</xdr:row>
      <xdr:rowOff>103998</xdr:rowOff>
    </xdr:to>
    <xdr:sp macro="" textlink="">
      <xdr:nvSpPr>
        <xdr:cNvPr id="481" name="楕円 480"/>
        <xdr:cNvSpPr/>
      </xdr:nvSpPr>
      <xdr:spPr>
        <a:xfrm>
          <a:off x="9588500" y="164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120525</xdr:rowOff>
    </xdr:from>
    <xdr:ext cx="534377" cy="259045"/>
    <xdr:sp macro="" textlink="">
      <xdr:nvSpPr>
        <xdr:cNvPr id="482" name="テキスト ボックス 481"/>
        <xdr:cNvSpPr txBox="1"/>
      </xdr:nvSpPr>
      <xdr:spPr>
        <a:xfrm>
          <a:off x="9372111" y="1623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16717</xdr:rowOff>
    </xdr:from>
    <xdr:to>
      <xdr:col>46</xdr:col>
      <xdr:colOff>38100</xdr:colOff>
      <xdr:row>92</xdr:row>
      <xdr:rowOff>118317</xdr:rowOff>
    </xdr:to>
    <xdr:sp macro="" textlink="">
      <xdr:nvSpPr>
        <xdr:cNvPr id="483" name="楕円 482"/>
        <xdr:cNvSpPr/>
      </xdr:nvSpPr>
      <xdr:spPr>
        <a:xfrm>
          <a:off x="8699500" y="157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134844</xdr:rowOff>
    </xdr:from>
    <xdr:ext cx="599010" cy="259045"/>
    <xdr:sp macro="" textlink="">
      <xdr:nvSpPr>
        <xdr:cNvPr id="484" name="テキスト ボックス 483"/>
        <xdr:cNvSpPr txBox="1"/>
      </xdr:nvSpPr>
      <xdr:spPr>
        <a:xfrm>
          <a:off x="8450795" y="1556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148171</xdr:rowOff>
    </xdr:from>
    <xdr:to>
      <xdr:col>41</xdr:col>
      <xdr:colOff>101600</xdr:colOff>
      <xdr:row>95</xdr:row>
      <xdr:rowOff>78321</xdr:rowOff>
    </xdr:to>
    <xdr:sp macro="" textlink="">
      <xdr:nvSpPr>
        <xdr:cNvPr id="485" name="楕円 484"/>
        <xdr:cNvSpPr/>
      </xdr:nvSpPr>
      <xdr:spPr>
        <a:xfrm>
          <a:off x="7810500" y="1626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94848</xdr:rowOff>
    </xdr:from>
    <xdr:ext cx="599010" cy="259045"/>
    <xdr:sp macro="" textlink="">
      <xdr:nvSpPr>
        <xdr:cNvPr id="486" name="テキスト ボックス 485"/>
        <xdr:cNvSpPr txBox="1"/>
      </xdr:nvSpPr>
      <xdr:spPr>
        <a:xfrm>
          <a:off x="7561795" y="16039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36446</xdr:rowOff>
    </xdr:from>
    <xdr:to>
      <xdr:col>36</xdr:col>
      <xdr:colOff>165100</xdr:colOff>
      <xdr:row>94</xdr:row>
      <xdr:rowOff>138046</xdr:rowOff>
    </xdr:to>
    <xdr:sp macro="" textlink="">
      <xdr:nvSpPr>
        <xdr:cNvPr id="487" name="楕円 486"/>
        <xdr:cNvSpPr/>
      </xdr:nvSpPr>
      <xdr:spPr>
        <a:xfrm>
          <a:off x="6921500" y="1615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154573</xdr:rowOff>
    </xdr:from>
    <xdr:ext cx="599010" cy="259045"/>
    <xdr:sp macro="" textlink="">
      <xdr:nvSpPr>
        <xdr:cNvPr id="488" name="テキスト ボックス 487"/>
        <xdr:cNvSpPr txBox="1"/>
      </xdr:nvSpPr>
      <xdr:spPr>
        <a:xfrm>
          <a:off x="6672795" y="1592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1" name="テキスト ボックス 500"/>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5" name="直線コネクタ 514"/>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6" name="消防費最小値テキスト"/>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7" name="直線コネクタ 516"/>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18" name="消防費最大値テキスト"/>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19" name="直線コネクタ 518"/>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126180</xdr:rowOff>
    </xdr:from>
    <xdr:to>
      <xdr:col>85</xdr:col>
      <xdr:colOff>127000</xdr:colOff>
      <xdr:row>37</xdr:row>
      <xdr:rowOff>102667</xdr:rowOff>
    </xdr:to>
    <xdr:cxnSp macro="">
      <xdr:nvCxnSpPr>
        <xdr:cNvPr id="520" name="直線コネクタ 519"/>
        <xdr:cNvCxnSpPr/>
      </xdr:nvCxnSpPr>
      <xdr:spPr>
        <a:xfrm flipV="1">
          <a:off x="15481300" y="6298380"/>
          <a:ext cx="838200" cy="14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1" name="消防費平均値テキスト"/>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2" name="フローチャート: 判断 521"/>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169451</xdr:rowOff>
    </xdr:from>
    <xdr:to>
      <xdr:col>81</xdr:col>
      <xdr:colOff>50800</xdr:colOff>
      <xdr:row>37</xdr:row>
      <xdr:rowOff>102667</xdr:rowOff>
    </xdr:to>
    <xdr:cxnSp macro="">
      <xdr:nvCxnSpPr>
        <xdr:cNvPr id="523" name="直線コネクタ 522"/>
        <xdr:cNvCxnSpPr/>
      </xdr:nvCxnSpPr>
      <xdr:spPr>
        <a:xfrm>
          <a:off x="14592300" y="6341651"/>
          <a:ext cx="889000" cy="10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4" name="フローチャート: 判断 523"/>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5" name="テキスト ボックス 524"/>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169451</xdr:rowOff>
    </xdr:from>
    <xdr:to>
      <xdr:col>76</xdr:col>
      <xdr:colOff>114300</xdr:colOff>
      <xdr:row>37</xdr:row>
      <xdr:rowOff>117363</xdr:rowOff>
    </xdr:to>
    <xdr:cxnSp macro="">
      <xdr:nvCxnSpPr>
        <xdr:cNvPr id="526" name="直線コネクタ 525"/>
        <xdr:cNvCxnSpPr/>
      </xdr:nvCxnSpPr>
      <xdr:spPr>
        <a:xfrm flipV="1">
          <a:off x="13703300" y="6341651"/>
          <a:ext cx="889000" cy="1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7" name="フローチャート: 判断 526"/>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28" name="テキスト ボックス 527"/>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117363</xdr:rowOff>
    </xdr:from>
    <xdr:to>
      <xdr:col>71</xdr:col>
      <xdr:colOff>177800</xdr:colOff>
      <xdr:row>37</xdr:row>
      <xdr:rowOff>135128</xdr:rowOff>
    </xdr:to>
    <xdr:cxnSp macro="">
      <xdr:nvCxnSpPr>
        <xdr:cNvPr id="529" name="直線コネクタ 528"/>
        <xdr:cNvCxnSpPr/>
      </xdr:nvCxnSpPr>
      <xdr:spPr>
        <a:xfrm flipV="1">
          <a:off x="12814300" y="6461013"/>
          <a:ext cx="889000" cy="1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0" name="フローチャート: 判断 529"/>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1" name="テキスト ボックス 530"/>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2" name="フローチャート: 判断 531"/>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3" name="テキスト ボックス 532"/>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75380</xdr:rowOff>
    </xdr:from>
    <xdr:to>
      <xdr:col>85</xdr:col>
      <xdr:colOff>177800</xdr:colOff>
      <xdr:row>37</xdr:row>
      <xdr:rowOff>5530</xdr:rowOff>
    </xdr:to>
    <xdr:sp macro="" textlink="">
      <xdr:nvSpPr>
        <xdr:cNvPr id="539" name="楕円 538"/>
        <xdr:cNvSpPr/>
      </xdr:nvSpPr>
      <xdr:spPr>
        <a:xfrm>
          <a:off x="16268700" y="62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53807</xdr:rowOff>
    </xdr:from>
    <xdr:ext cx="534377" cy="259045"/>
    <xdr:sp macro="" textlink="">
      <xdr:nvSpPr>
        <xdr:cNvPr id="540" name="消防費該当値テキスト"/>
        <xdr:cNvSpPr txBox="1"/>
      </xdr:nvSpPr>
      <xdr:spPr>
        <a:xfrm>
          <a:off x="16370300" y="622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51867</xdr:rowOff>
    </xdr:from>
    <xdr:to>
      <xdr:col>81</xdr:col>
      <xdr:colOff>101600</xdr:colOff>
      <xdr:row>37</xdr:row>
      <xdr:rowOff>153467</xdr:rowOff>
    </xdr:to>
    <xdr:sp macro="" textlink="">
      <xdr:nvSpPr>
        <xdr:cNvPr id="541" name="楕円 540"/>
        <xdr:cNvSpPr/>
      </xdr:nvSpPr>
      <xdr:spPr>
        <a:xfrm>
          <a:off x="15430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144594</xdr:rowOff>
    </xdr:from>
    <xdr:ext cx="534377" cy="259045"/>
    <xdr:sp macro="" textlink="">
      <xdr:nvSpPr>
        <xdr:cNvPr id="542" name="テキスト ボックス 541"/>
        <xdr:cNvSpPr txBox="1"/>
      </xdr:nvSpPr>
      <xdr:spPr>
        <a:xfrm>
          <a:off x="15214111" y="64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118651</xdr:rowOff>
    </xdr:from>
    <xdr:to>
      <xdr:col>76</xdr:col>
      <xdr:colOff>165100</xdr:colOff>
      <xdr:row>37</xdr:row>
      <xdr:rowOff>48801</xdr:rowOff>
    </xdr:to>
    <xdr:sp macro="" textlink="">
      <xdr:nvSpPr>
        <xdr:cNvPr id="543" name="楕円 542"/>
        <xdr:cNvSpPr/>
      </xdr:nvSpPr>
      <xdr:spPr>
        <a:xfrm>
          <a:off x="14541500" y="629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39928</xdr:rowOff>
    </xdr:from>
    <xdr:ext cx="534377" cy="259045"/>
    <xdr:sp macro="" textlink="">
      <xdr:nvSpPr>
        <xdr:cNvPr id="544" name="テキスト ボックス 543"/>
        <xdr:cNvSpPr txBox="1"/>
      </xdr:nvSpPr>
      <xdr:spPr>
        <a:xfrm>
          <a:off x="14325111" y="638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66563</xdr:rowOff>
    </xdr:from>
    <xdr:to>
      <xdr:col>72</xdr:col>
      <xdr:colOff>38100</xdr:colOff>
      <xdr:row>37</xdr:row>
      <xdr:rowOff>168163</xdr:rowOff>
    </xdr:to>
    <xdr:sp macro="" textlink="">
      <xdr:nvSpPr>
        <xdr:cNvPr id="545" name="楕円 544"/>
        <xdr:cNvSpPr/>
      </xdr:nvSpPr>
      <xdr:spPr>
        <a:xfrm>
          <a:off x="13652500" y="641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159290</xdr:rowOff>
    </xdr:from>
    <xdr:ext cx="534377" cy="259045"/>
    <xdr:sp macro="" textlink="">
      <xdr:nvSpPr>
        <xdr:cNvPr id="546" name="テキスト ボックス 545"/>
        <xdr:cNvSpPr txBox="1"/>
      </xdr:nvSpPr>
      <xdr:spPr>
        <a:xfrm>
          <a:off x="13436111" y="650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84328</xdr:rowOff>
    </xdr:from>
    <xdr:to>
      <xdr:col>67</xdr:col>
      <xdr:colOff>101600</xdr:colOff>
      <xdr:row>38</xdr:row>
      <xdr:rowOff>14478</xdr:rowOff>
    </xdr:to>
    <xdr:sp macro="" textlink="">
      <xdr:nvSpPr>
        <xdr:cNvPr id="547" name="楕円 546"/>
        <xdr:cNvSpPr/>
      </xdr:nvSpPr>
      <xdr:spPr>
        <a:xfrm>
          <a:off x="12763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5605</xdr:rowOff>
    </xdr:from>
    <xdr:ext cx="534377" cy="259045"/>
    <xdr:sp macro="" textlink="">
      <xdr:nvSpPr>
        <xdr:cNvPr id="548" name="テキスト ボックス 547"/>
        <xdr:cNvSpPr txBox="1"/>
      </xdr:nvSpPr>
      <xdr:spPr>
        <a:xfrm>
          <a:off x="12547111" y="652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2" name="直線コネクタ 571"/>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3" name="教育費最小値テキスト"/>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4" name="直線コネクタ 573"/>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5" name="教育費最大値テキスト"/>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6" name="直線コネクタ 575"/>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77254</xdr:rowOff>
    </xdr:from>
    <xdr:to>
      <xdr:col>85</xdr:col>
      <xdr:colOff>127000</xdr:colOff>
      <xdr:row>56</xdr:row>
      <xdr:rowOff>126015</xdr:rowOff>
    </xdr:to>
    <xdr:cxnSp macro="">
      <xdr:nvCxnSpPr>
        <xdr:cNvPr id="577" name="直線コネクタ 576"/>
        <xdr:cNvCxnSpPr/>
      </xdr:nvCxnSpPr>
      <xdr:spPr>
        <a:xfrm>
          <a:off x="15481300" y="9678454"/>
          <a:ext cx="838200" cy="4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78" name="教育費平均値テキスト"/>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79" name="フローチャート: 判断 578"/>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39787</xdr:rowOff>
    </xdr:from>
    <xdr:to>
      <xdr:col>81</xdr:col>
      <xdr:colOff>50800</xdr:colOff>
      <xdr:row>56</xdr:row>
      <xdr:rowOff>77254</xdr:rowOff>
    </xdr:to>
    <xdr:cxnSp macro="">
      <xdr:nvCxnSpPr>
        <xdr:cNvPr id="580" name="直線コネクタ 579"/>
        <xdr:cNvCxnSpPr/>
      </xdr:nvCxnSpPr>
      <xdr:spPr>
        <a:xfrm>
          <a:off x="14592300" y="9640987"/>
          <a:ext cx="889000" cy="3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1" name="フローチャート: 判断 580"/>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122617</xdr:rowOff>
    </xdr:from>
    <xdr:ext cx="534377" cy="259045"/>
    <xdr:sp macro="" textlink="">
      <xdr:nvSpPr>
        <xdr:cNvPr id="582" name="テキスト ボックス 581"/>
        <xdr:cNvSpPr txBox="1"/>
      </xdr:nvSpPr>
      <xdr:spPr>
        <a:xfrm>
          <a:off x="15214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39787</xdr:rowOff>
    </xdr:from>
    <xdr:to>
      <xdr:col>76</xdr:col>
      <xdr:colOff>114300</xdr:colOff>
      <xdr:row>56</xdr:row>
      <xdr:rowOff>105471</xdr:rowOff>
    </xdr:to>
    <xdr:cxnSp macro="">
      <xdr:nvCxnSpPr>
        <xdr:cNvPr id="583" name="直線コネクタ 582"/>
        <xdr:cNvCxnSpPr/>
      </xdr:nvCxnSpPr>
      <xdr:spPr>
        <a:xfrm flipV="1">
          <a:off x="13703300" y="9640987"/>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4" name="フローチャート: 判断 583"/>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5" name="テキスト ボックス 584"/>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17414</xdr:rowOff>
    </xdr:from>
    <xdr:to>
      <xdr:col>71</xdr:col>
      <xdr:colOff>177800</xdr:colOff>
      <xdr:row>56</xdr:row>
      <xdr:rowOff>105471</xdr:rowOff>
    </xdr:to>
    <xdr:cxnSp macro="">
      <xdr:nvCxnSpPr>
        <xdr:cNvPr id="586" name="直線コネクタ 585"/>
        <xdr:cNvCxnSpPr/>
      </xdr:nvCxnSpPr>
      <xdr:spPr>
        <a:xfrm>
          <a:off x="12814300" y="9618614"/>
          <a:ext cx="889000" cy="8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7" name="フローチャート: 判断 586"/>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88" name="テキスト ボックス 587"/>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89" name="フローチャート: 判断 588"/>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13682</xdr:rowOff>
    </xdr:from>
    <xdr:ext cx="534377" cy="259045"/>
    <xdr:sp macro="" textlink="">
      <xdr:nvSpPr>
        <xdr:cNvPr id="590" name="テキスト ボックス 589"/>
        <xdr:cNvSpPr txBox="1"/>
      </xdr:nvSpPr>
      <xdr:spPr>
        <a:xfrm>
          <a:off x="12547111" y="978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75215</xdr:rowOff>
    </xdr:from>
    <xdr:to>
      <xdr:col>85</xdr:col>
      <xdr:colOff>177800</xdr:colOff>
      <xdr:row>57</xdr:row>
      <xdr:rowOff>5365</xdr:rowOff>
    </xdr:to>
    <xdr:sp macro="" textlink="">
      <xdr:nvSpPr>
        <xdr:cNvPr id="596" name="楕円 595"/>
        <xdr:cNvSpPr/>
      </xdr:nvSpPr>
      <xdr:spPr>
        <a:xfrm>
          <a:off x="16268700" y="9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53642</xdr:rowOff>
    </xdr:from>
    <xdr:ext cx="534377" cy="259045"/>
    <xdr:sp macro="" textlink="">
      <xdr:nvSpPr>
        <xdr:cNvPr id="597" name="教育費該当値テキスト"/>
        <xdr:cNvSpPr txBox="1"/>
      </xdr:nvSpPr>
      <xdr:spPr>
        <a:xfrm>
          <a:off x="16370300" y="965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26454</xdr:rowOff>
    </xdr:from>
    <xdr:to>
      <xdr:col>81</xdr:col>
      <xdr:colOff>101600</xdr:colOff>
      <xdr:row>56</xdr:row>
      <xdr:rowOff>128054</xdr:rowOff>
    </xdr:to>
    <xdr:sp macro="" textlink="">
      <xdr:nvSpPr>
        <xdr:cNvPr id="598" name="楕円 597"/>
        <xdr:cNvSpPr/>
      </xdr:nvSpPr>
      <xdr:spPr>
        <a:xfrm>
          <a:off x="15430500" y="962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144581</xdr:rowOff>
    </xdr:from>
    <xdr:ext cx="534377" cy="259045"/>
    <xdr:sp macro="" textlink="">
      <xdr:nvSpPr>
        <xdr:cNvPr id="599" name="テキスト ボックス 598"/>
        <xdr:cNvSpPr txBox="1"/>
      </xdr:nvSpPr>
      <xdr:spPr>
        <a:xfrm>
          <a:off x="15214111" y="94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160437</xdr:rowOff>
    </xdr:from>
    <xdr:to>
      <xdr:col>76</xdr:col>
      <xdr:colOff>165100</xdr:colOff>
      <xdr:row>56</xdr:row>
      <xdr:rowOff>90587</xdr:rowOff>
    </xdr:to>
    <xdr:sp macro="" textlink="">
      <xdr:nvSpPr>
        <xdr:cNvPr id="600" name="楕円 599"/>
        <xdr:cNvSpPr/>
      </xdr:nvSpPr>
      <xdr:spPr>
        <a:xfrm>
          <a:off x="14541500" y="95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107114</xdr:rowOff>
    </xdr:from>
    <xdr:ext cx="534377" cy="259045"/>
    <xdr:sp macro="" textlink="">
      <xdr:nvSpPr>
        <xdr:cNvPr id="601" name="テキスト ボックス 600"/>
        <xdr:cNvSpPr txBox="1"/>
      </xdr:nvSpPr>
      <xdr:spPr>
        <a:xfrm>
          <a:off x="14325111" y="936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54671</xdr:rowOff>
    </xdr:from>
    <xdr:to>
      <xdr:col>72</xdr:col>
      <xdr:colOff>38100</xdr:colOff>
      <xdr:row>56</xdr:row>
      <xdr:rowOff>156271</xdr:rowOff>
    </xdr:to>
    <xdr:sp macro="" textlink="">
      <xdr:nvSpPr>
        <xdr:cNvPr id="602" name="楕円 601"/>
        <xdr:cNvSpPr/>
      </xdr:nvSpPr>
      <xdr:spPr>
        <a:xfrm>
          <a:off x="13652500" y="96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1348</xdr:rowOff>
    </xdr:from>
    <xdr:ext cx="534377" cy="259045"/>
    <xdr:sp macro="" textlink="">
      <xdr:nvSpPr>
        <xdr:cNvPr id="603" name="テキスト ボックス 602"/>
        <xdr:cNvSpPr txBox="1"/>
      </xdr:nvSpPr>
      <xdr:spPr>
        <a:xfrm>
          <a:off x="13436111" y="943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138064</xdr:rowOff>
    </xdr:from>
    <xdr:to>
      <xdr:col>67</xdr:col>
      <xdr:colOff>101600</xdr:colOff>
      <xdr:row>56</xdr:row>
      <xdr:rowOff>68214</xdr:rowOff>
    </xdr:to>
    <xdr:sp macro="" textlink="">
      <xdr:nvSpPr>
        <xdr:cNvPr id="604" name="楕円 603"/>
        <xdr:cNvSpPr/>
      </xdr:nvSpPr>
      <xdr:spPr>
        <a:xfrm>
          <a:off x="12763500" y="956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84741</xdr:rowOff>
    </xdr:from>
    <xdr:ext cx="534377" cy="259045"/>
    <xdr:sp macro="" textlink="">
      <xdr:nvSpPr>
        <xdr:cNvPr id="605" name="テキスト ボックス 604"/>
        <xdr:cNvSpPr txBox="1"/>
      </xdr:nvSpPr>
      <xdr:spPr>
        <a:xfrm>
          <a:off x="12547111" y="934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7" name="テキスト ボックス 61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0" name="直線コネクタ 61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1" name="テキスト ボックス 62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5" name="直線コネクタ 624"/>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6" name="災害復旧費最小値テキスト"/>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7" name="直線コネクタ 62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28" name="災害復旧費最大値テキスト"/>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29" name="直線コネクタ 628"/>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17422</xdr:rowOff>
    </xdr:from>
    <xdr:to>
      <xdr:col>85</xdr:col>
      <xdr:colOff>127000</xdr:colOff>
      <xdr:row>78</xdr:row>
      <xdr:rowOff>18073</xdr:rowOff>
    </xdr:to>
    <xdr:cxnSp macro="">
      <xdr:nvCxnSpPr>
        <xdr:cNvPr id="630" name="直線コネクタ 629"/>
        <xdr:cNvCxnSpPr/>
      </xdr:nvCxnSpPr>
      <xdr:spPr>
        <a:xfrm flipV="1">
          <a:off x="15481300" y="13390522"/>
          <a:ext cx="8382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1" name="災害復旧費平均値テキスト"/>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2" name="フローチャート: 判断 631"/>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18073</xdr:rowOff>
    </xdr:from>
    <xdr:to>
      <xdr:col>81</xdr:col>
      <xdr:colOff>50800</xdr:colOff>
      <xdr:row>78</xdr:row>
      <xdr:rowOff>22194</xdr:rowOff>
    </xdr:to>
    <xdr:cxnSp macro="">
      <xdr:nvCxnSpPr>
        <xdr:cNvPr id="633" name="直線コネクタ 632"/>
        <xdr:cNvCxnSpPr/>
      </xdr:nvCxnSpPr>
      <xdr:spPr>
        <a:xfrm flipV="1">
          <a:off x="14592300" y="13391173"/>
          <a:ext cx="889000" cy="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4" name="フローチャート: 判断 633"/>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58042</xdr:rowOff>
    </xdr:from>
    <xdr:ext cx="469744" cy="259045"/>
    <xdr:sp macro="" textlink="">
      <xdr:nvSpPr>
        <xdr:cNvPr id="635" name="テキスト ボックス 634"/>
        <xdr:cNvSpPr txBox="1"/>
      </xdr:nvSpPr>
      <xdr:spPr>
        <a:xfrm>
          <a:off x="15246428" y="1308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126836</xdr:rowOff>
    </xdr:from>
    <xdr:to>
      <xdr:col>76</xdr:col>
      <xdr:colOff>114300</xdr:colOff>
      <xdr:row>78</xdr:row>
      <xdr:rowOff>22194</xdr:rowOff>
    </xdr:to>
    <xdr:cxnSp macro="">
      <xdr:nvCxnSpPr>
        <xdr:cNvPr id="636" name="直線コネクタ 635"/>
        <xdr:cNvCxnSpPr/>
      </xdr:nvCxnSpPr>
      <xdr:spPr>
        <a:xfrm>
          <a:off x="13703300" y="13328486"/>
          <a:ext cx="889000" cy="6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7" name="フローチャート: 判断 636"/>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70998</xdr:rowOff>
    </xdr:from>
    <xdr:ext cx="469744" cy="259045"/>
    <xdr:sp macro="" textlink="">
      <xdr:nvSpPr>
        <xdr:cNvPr id="638" name="テキスト ボックス 637"/>
        <xdr:cNvSpPr txBox="1"/>
      </xdr:nvSpPr>
      <xdr:spPr>
        <a:xfrm>
          <a:off x="14357428" y="1310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126836</xdr:rowOff>
    </xdr:from>
    <xdr:to>
      <xdr:col>71</xdr:col>
      <xdr:colOff>177800</xdr:colOff>
      <xdr:row>78</xdr:row>
      <xdr:rowOff>21411</xdr:rowOff>
    </xdr:to>
    <xdr:cxnSp macro="">
      <xdr:nvCxnSpPr>
        <xdr:cNvPr id="639" name="直線コネクタ 638"/>
        <xdr:cNvCxnSpPr/>
      </xdr:nvCxnSpPr>
      <xdr:spPr>
        <a:xfrm flipV="1">
          <a:off x="12814300" y="13328486"/>
          <a:ext cx="889000" cy="6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0" name="フローチャート: 判断 639"/>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57914</xdr:rowOff>
    </xdr:from>
    <xdr:ext cx="469744" cy="259045"/>
    <xdr:sp macro="" textlink="">
      <xdr:nvSpPr>
        <xdr:cNvPr id="641" name="テキスト ボックス 640"/>
        <xdr:cNvSpPr txBox="1"/>
      </xdr:nvSpPr>
      <xdr:spPr>
        <a:xfrm>
          <a:off x="13468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2" name="フローチャート: 判断 641"/>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3" name="テキスト ボックス 642"/>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138072</xdr:rowOff>
    </xdr:from>
    <xdr:to>
      <xdr:col>85</xdr:col>
      <xdr:colOff>177800</xdr:colOff>
      <xdr:row>78</xdr:row>
      <xdr:rowOff>68222</xdr:rowOff>
    </xdr:to>
    <xdr:sp macro="" textlink="">
      <xdr:nvSpPr>
        <xdr:cNvPr id="649" name="楕円 648"/>
        <xdr:cNvSpPr/>
      </xdr:nvSpPr>
      <xdr:spPr>
        <a:xfrm>
          <a:off x="16268700" y="1333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469744" cy="259045"/>
    <xdr:sp macro="" textlink="">
      <xdr:nvSpPr>
        <xdr:cNvPr id="650" name="災害復旧費該当値テキスト"/>
        <xdr:cNvSpPr txBox="1"/>
      </xdr:nvSpPr>
      <xdr:spPr>
        <a:xfrm>
          <a:off x="16370300" y="132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138723</xdr:rowOff>
    </xdr:from>
    <xdr:to>
      <xdr:col>81</xdr:col>
      <xdr:colOff>101600</xdr:colOff>
      <xdr:row>78</xdr:row>
      <xdr:rowOff>68873</xdr:rowOff>
    </xdr:to>
    <xdr:sp macro="" textlink="">
      <xdr:nvSpPr>
        <xdr:cNvPr id="651" name="楕円 650"/>
        <xdr:cNvSpPr/>
      </xdr:nvSpPr>
      <xdr:spPr>
        <a:xfrm>
          <a:off x="15430500" y="133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60000</xdr:rowOff>
    </xdr:from>
    <xdr:ext cx="469744" cy="259045"/>
    <xdr:sp macro="" textlink="">
      <xdr:nvSpPr>
        <xdr:cNvPr id="652" name="テキスト ボックス 651"/>
        <xdr:cNvSpPr txBox="1"/>
      </xdr:nvSpPr>
      <xdr:spPr>
        <a:xfrm>
          <a:off x="15246428" y="1343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142844</xdr:rowOff>
    </xdr:from>
    <xdr:to>
      <xdr:col>76</xdr:col>
      <xdr:colOff>165100</xdr:colOff>
      <xdr:row>78</xdr:row>
      <xdr:rowOff>72994</xdr:rowOff>
    </xdr:to>
    <xdr:sp macro="" textlink="">
      <xdr:nvSpPr>
        <xdr:cNvPr id="653" name="楕円 652"/>
        <xdr:cNvSpPr/>
      </xdr:nvSpPr>
      <xdr:spPr>
        <a:xfrm>
          <a:off x="14541500" y="133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64121</xdr:rowOff>
    </xdr:from>
    <xdr:ext cx="378565" cy="259045"/>
    <xdr:sp macro="" textlink="">
      <xdr:nvSpPr>
        <xdr:cNvPr id="654" name="テキスト ボックス 653"/>
        <xdr:cNvSpPr txBox="1"/>
      </xdr:nvSpPr>
      <xdr:spPr>
        <a:xfrm>
          <a:off x="14403017" y="13437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76036</xdr:rowOff>
    </xdr:from>
    <xdr:to>
      <xdr:col>72</xdr:col>
      <xdr:colOff>38100</xdr:colOff>
      <xdr:row>78</xdr:row>
      <xdr:rowOff>6186</xdr:rowOff>
    </xdr:to>
    <xdr:sp macro="" textlink="">
      <xdr:nvSpPr>
        <xdr:cNvPr id="655" name="楕円 654"/>
        <xdr:cNvSpPr/>
      </xdr:nvSpPr>
      <xdr:spPr>
        <a:xfrm>
          <a:off x="13652500" y="132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22713</xdr:rowOff>
    </xdr:from>
    <xdr:ext cx="534377" cy="259045"/>
    <xdr:sp macro="" textlink="">
      <xdr:nvSpPr>
        <xdr:cNvPr id="656" name="テキスト ボックス 655"/>
        <xdr:cNvSpPr txBox="1"/>
      </xdr:nvSpPr>
      <xdr:spPr>
        <a:xfrm>
          <a:off x="13436111" y="130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142061</xdr:rowOff>
    </xdr:from>
    <xdr:to>
      <xdr:col>67</xdr:col>
      <xdr:colOff>101600</xdr:colOff>
      <xdr:row>78</xdr:row>
      <xdr:rowOff>72211</xdr:rowOff>
    </xdr:to>
    <xdr:sp macro="" textlink="">
      <xdr:nvSpPr>
        <xdr:cNvPr id="657" name="楕円 656"/>
        <xdr:cNvSpPr/>
      </xdr:nvSpPr>
      <xdr:spPr>
        <a:xfrm>
          <a:off x="12763500" y="133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63338</xdr:rowOff>
    </xdr:from>
    <xdr:ext cx="378565" cy="259045"/>
    <xdr:sp macro="" textlink="">
      <xdr:nvSpPr>
        <xdr:cNvPr id="658" name="テキスト ボックス 657"/>
        <xdr:cNvSpPr txBox="1"/>
      </xdr:nvSpPr>
      <xdr:spPr>
        <a:xfrm>
          <a:off x="12625017" y="13436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2" name="直線コネクタ 681"/>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3" name="公債費最小値テキスト"/>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4" name="直線コネクタ 683"/>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5" name="公債費最大値テキスト"/>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6" name="直線コネクタ 685"/>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53998</xdr:rowOff>
    </xdr:from>
    <xdr:to>
      <xdr:col>85</xdr:col>
      <xdr:colOff>127000</xdr:colOff>
      <xdr:row>98</xdr:row>
      <xdr:rowOff>67531</xdr:rowOff>
    </xdr:to>
    <xdr:cxnSp macro="">
      <xdr:nvCxnSpPr>
        <xdr:cNvPr id="687" name="直線コネクタ 686"/>
        <xdr:cNvCxnSpPr/>
      </xdr:nvCxnSpPr>
      <xdr:spPr>
        <a:xfrm flipV="1">
          <a:off x="15481300" y="16856098"/>
          <a:ext cx="8382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133921</xdr:rowOff>
    </xdr:from>
    <xdr:ext cx="534377" cy="259045"/>
    <xdr:sp macro="" textlink="">
      <xdr:nvSpPr>
        <xdr:cNvPr id="688" name="公債費平均値テキスト"/>
        <xdr:cNvSpPr txBox="1"/>
      </xdr:nvSpPr>
      <xdr:spPr>
        <a:xfrm>
          <a:off x="16370300" y="1642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89" name="フローチャート: 判断 688"/>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67531</xdr:rowOff>
    </xdr:from>
    <xdr:to>
      <xdr:col>81</xdr:col>
      <xdr:colOff>50800</xdr:colOff>
      <xdr:row>98</xdr:row>
      <xdr:rowOff>71775</xdr:rowOff>
    </xdr:to>
    <xdr:cxnSp macro="">
      <xdr:nvCxnSpPr>
        <xdr:cNvPr id="690" name="直線コネクタ 689"/>
        <xdr:cNvCxnSpPr/>
      </xdr:nvCxnSpPr>
      <xdr:spPr>
        <a:xfrm flipV="1">
          <a:off x="14592300" y="16869631"/>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1" name="フローチャート: 判断 690"/>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92" name="テキスト ボックス 691"/>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51871</xdr:rowOff>
    </xdr:from>
    <xdr:to>
      <xdr:col>76</xdr:col>
      <xdr:colOff>114300</xdr:colOff>
      <xdr:row>98</xdr:row>
      <xdr:rowOff>71775</xdr:rowOff>
    </xdr:to>
    <xdr:cxnSp macro="">
      <xdr:nvCxnSpPr>
        <xdr:cNvPr id="693" name="直線コネクタ 692"/>
        <xdr:cNvCxnSpPr/>
      </xdr:nvCxnSpPr>
      <xdr:spPr>
        <a:xfrm>
          <a:off x="13703300" y="16853971"/>
          <a:ext cx="8890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4" name="フローチャート: 判断 693"/>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95" name="テキスト ボックス 694"/>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51871</xdr:rowOff>
    </xdr:from>
    <xdr:to>
      <xdr:col>71</xdr:col>
      <xdr:colOff>177800</xdr:colOff>
      <xdr:row>98</xdr:row>
      <xdr:rowOff>92120</xdr:rowOff>
    </xdr:to>
    <xdr:cxnSp macro="">
      <xdr:nvCxnSpPr>
        <xdr:cNvPr id="696" name="直線コネクタ 695"/>
        <xdr:cNvCxnSpPr/>
      </xdr:nvCxnSpPr>
      <xdr:spPr>
        <a:xfrm flipV="1">
          <a:off x="12814300" y="16853971"/>
          <a:ext cx="8890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7" name="フローチャート: 判断 696"/>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64152</xdr:rowOff>
    </xdr:from>
    <xdr:ext cx="534377" cy="259045"/>
    <xdr:sp macro="" textlink="">
      <xdr:nvSpPr>
        <xdr:cNvPr id="698" name="テキスト ボックス 697"/>
        <xdr:cNvSpPr txBox="1"/>
      </xdr:nvSpPr>
      <xdr:spPr>
        <a:xfrm>
          <a:off x="13436111" y="1635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9" name="フローチャート: 判断 698"/>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700" name="テキスト ボックス 699"/>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3198</xdr:rowOff>
    </xdr:from>
    <xdr:to>
      <xdr:col>85</xdr:col>
      <xdr:colOff>177800</xdr:colOff>
      <xdr:row>98</xdr:row>
      <xdr:rowOff>104798</xdr:rowOff>
    </xdr:to>
    <xdr:sp macro="" textlink="">
      <xdr:nvSpPr>
        <xdr:cNvPr id="706" name="楕円 705"/>
        <xdr:cNvSpPr/>
      </xdr:nvSpPr>
      <xdr:spPr>
        <a:xfrm>
          <a:off x="16268700" y="168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153075</xdr:rowOff>
    </xdr:from>
    <xdr:ext cx="534377" cy="259045"/>
    <xdr:sp macro="" textlink="">
      <xdr:nvSpPr>
        <xdr:cNvPr id="707" name="公債費該当値テキスト"/>
        <xdr:cNvSpPr txBox="1"/>
      </xdr:nvSpPr>
      <xdr:spPr>
        <a:xfrm>
          <a:off x="16370300" y="1678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16731</xdr:rowOff>
    </xdr:from>
    <xdr:to>
      <xdr:col>81</xdr:col>
      <xdr:colOff>101600</xdr:colOff>
      <xdr:row>98</xdr:row>
      <xdr:rowOff>118331</xdr:rowOff>
    </xdr:to>
    <xdr:sp macro="" textlink="">
      <xdr:nvSpPr>
        <xdr:cNvPr id="708" name="楕円 707"/>
        <xdr:cNvSpPr/>
      </xdr:nvSpPr>
      <xdr:spPr>
        <a:xfrm>
          <a:off x="15430500" y="168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109458</xdr:rowOff>
    </xdr:from>
    <xdr:ext cx="534377" cy="259045"/>
    <xdr:sp macro="" textlink="">
      <xdr:nvSpPr>
        <xdr:cNvPr id="709" name="テキスト ボックス 708"/>
        <xdr:cNvSpPr txBox="1"/>
      </xdr:nvSpPr>
      <xdr:spPr>
        <a:xfrm>
          <a:off x="15214111" y="1691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20975</xdr:rowOff>
    </xdr:from>
    <xdr:to>
      <xdr:col>76</xdr:col>
      <xdr:colOff>165100</xdr:colOff>
      <xdr:row>98</xdr:row>
      <xdr:rowOff>122575</xdr:rowOff>
    </xdr:to>
    <xdr:sp macro="" textlink="">
      <xdr:nvSpPr>
        <xdr:cNvPr id="710" name="楕円 709"/>
        <xdr:cNvSpPr/>
      </xdr:nvSpPr>
      <xdr:spPr>
        <a:xfrm>
          <a:off x="14541500" y="168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113702</xdr:rowOff>
    </xdr:from>
    <xdr:ext cx="534377" cy="259045"/>
    <xdr:sp macro="" textlink="">
      <xdr:nvSpPr>
        <xdr:cNvPr id="711" name="テキスト ボックス 710"/>
        <xdr:cNvSpPr txBox="1"/>
      </xdr:nvSpPr>
      <xdr:spPr>
        <a:xfrm>
          <a:off x="14325111" y="1691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1071</xdr:rowOff>
    </xdr:from>
    <xdr:to>
      <xdr:col>72</xdr:col>
      <xdr:colOff>38100</xdr:colOff>
      <xdr:row>98</xdr:row>
      <xdr:rowOff>102671</xdr:rowOff>
    </xdr:to>
    <xdr:sp macro="" textlink="">
      <xdr:nvSpPr>
        <xdr:cNvPr id="712" name="楕円 711"/>
        <xdr:cNvSpPr/>
      </xdr:nvSpPr>
      <xdr:spPr>
        <a:xfrm>
          <a:off x="13652500" y="168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93798</xdr:rowOff>
    </xdr:from>
    <xdr:ext cx="534377" cy="259045"/>
    <xdr:sp macro="" textlink="">
      <xdr:nvSpPr>
        <xdr:cNvPr id="713" name="テキスト ボックス 712"/>
        <xdr:cNvSpPr txBox="1"/>
      </xdr:nvSpPr>
      <xdr:spPr>
        <a:xfrm>
          <a:off x="13436111" y="1689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41320</xdr:rowOff>
    </xdr:from>
    <xdr:to>
      <xdr:col>67</xdr:col>
      <xdr:colOff>101600</xdr:colOff>
      <xdr:row>98</xdr:row>
      <xdr:rowOff>142920</xdr:rowOff>
    </xdr:to>
    <xdr:sp macro="" textlink="">
      <xdr:nvSpPr>
        <xdr:cNvPr id="714" name="楕円 713"/>
        <xdr:cNvSpPr/>
      </xdr:nvSpPr>
      <xdr:spPr>
        <a:xfrm>
          <a:off x="12763500" y="168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134047</xdr:rowOff>
    </xdr:from>
    <xdr:ext cx="534377" cy="259045"/>
    <xdr:sp macro="" textlink="">
      <xdr:nvSpPr>
        <xdr:cNvPr id="715" name="テキスト ボックス 714"/>
        <xdr:cNvSpPr txBox="1"/>
      </xdr:nvSpPr>
      <xdr:spPr>
        <a:xfrm>
          <a:off x="12547111" y="1693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9" name="テキスト ボックス 72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1" name="テキスト ボックス 73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3" name="テキスト ボックス 73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5" name="テキスト ボックス 73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7" name="直線コネクタ 736"/>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8"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0"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1" name="直線コネクタ 740"/>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3"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フローチャート: 判断 743"/>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6" name="フローチャート: 判断 745"/>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7" name="テキスト ボックス 746"/>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49" name="フローチャート: 判断 748"/>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0" name="テキスト ボックス 749"/>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2" name="フローチャート: 判断 751"/>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3" name="テキスト ボックス 752"/>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4" name="フローチャート: 判断 753"/>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5" name="テキスト ボックス 754"/>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2"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土木費は、東日本大震災復興交付金の国に対する返還金により、住民一人当たりのコストが前年度より大きく増加となっている。土木費の主な内容としては東日本大震災の被災地であり復興へ向けての事業によるもので、都市公園整備事業や関連工事等などが主な内容となっている。</a:t>
          </a:r>
        </a:p>
        <a:p>
          <a:r>
            <a:rPr kumimoji="1" lang="ja-JP" altLang="en-US" sz="1000">
              <a:solidFill>
                <a:srgbClr val="FF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総務費の住民一人当たりのコストは、公共施設管理基金積立金、新型コロナウイルス感染症対策に伴う特別定額給付金給付事業等の増により、前年度より大きく増加となった。また、民生費の住民一人当たりのコストは、長寿社会基金積立金、組織改編に伴い人件費の増により前年度より増加となった。</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まで都市公園整備事業や土地区画整備事業等の復興事業が続いたが、今後は老朽化する施設の維持管理や修繕・改修等が主となってくる。このため、公共施設等総合管理計画などに基づき策定する適正管理方針をもとに事業内容の精査や取捨選択を徹底し、安定した財政運営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財政調整基金残高については、歳計剰余金積立金額が財源不足を補うための取崩額を上回ったため、前年度比で増となっており、標準財政規模比は</a:t>
          </a:r>
          <a:r>
            <a:rPr kumimoji="1" lang="en-US" altLang="ja-JP" sz="1000">
              <a:solidFill>
                <a:sysClr val="windowText" lastClr="000000"/>
              </a:solidFill>
              <a:latin typeface="ＭＳ ゴシック" pitchFamily="49" charset="-128"/>
              <a:ea typeface="ＭＳ ゴシック" pitchFamily="49" charset="-128"/>
            </a:rPr>
            <a:t>35.25%</a:t>
          </a:r>
          <a:r>
            <a:rPr kumimoji="1" lang="ja-JP" altLang="en-US" sz="1000">
              <a:solidFill>
                <a:sysClr val="windowText" lastClr="000000"/>
              </a:solidFill>
              <a:latin typeface="ＭＳ ゴシック" pitchFamily="49" charset="-128"/>
              <a:ea typeface="ＭＳ ゴシック" pitchFamily="49" charset="-128"/>
            </a:rPr>
            <a:t>となった。実質収支は黒字が続いており、比率は</a:t>
          </a:r>
          <a:r>
            <a:rPr kumimoji="1" lang="en-US" altLang="ja-JP" sz="1000">
              <a:solidFill>
                <a:sysClr val="windowText" lastClr="000000"/>
              </a:solidFill>
              <a:latin typeface="ＭＳ ゴシック" pitchFamily="49" charset="-128"/>
              <a:ea typeface="ＭＳ ゴシック" pitchFamily="49" charset="-128"/>
            </a:rPr>
            <a:t>5.84%</a:t>
          </a:r>
          <a:r>
            <a:rPr kumimoji="1" lang="ja-JP" altLang="en-US" sz="1000">
              <a:solidFill>
                <a:sysClr val="windowText" lastClr="000000"/>
              </a:solidFill>
              <a:latin typeface="ＭＳ ゴシック" pitchFamily="49" charset="-128"/>
              <a:ea typeface="ＭＳ ゴシック" pitchFamily="49" charset="-128"/>
            </a:rPr>
            <a:t>となっている。</a:t>
          </a:r>
        </a:p>
        <a:p>
          <a:r>
            <a:rPr kumimoji="1" lang="ja-JP" altLang="en-US" sz="1000">
              <a:solidFill>
                <a:sysClr val="windowText" lastClr="000000"/>
              </a:solidFill>
              <a:latin typeface="ＭＳ ゴシック" pitchFamily="49" charset="-128"/>
              <a:ea typeface="ＭＳ ゴシック" pitchFamily="49" charset="-128"/>
            </a:rPr>
            <a:t>  実質単年度収支率は、歳計剰余金積立金額が財源不足を補うための取崩額を上回り黒字になったことで、</a:t>
          </a:r>
          <a:r>
            <a:rPr kumimoji="1" lang="en-US" altLang="ja-JP" sz="1000">
              <a:solidFill>
                <a:sysClr val="windowText" lastClr="000000"/>
              </a:solidFill>
              <a:latin typeface="ＭＳ ゴシック" pitchFamily="49" charset="-128"/>
              <a:ea typeface="ＭＳ ゴシック" pitchFamily="49" charset="-128"/>
            </a:rPr>
            <a:t>1.69%</a:t>
          </a:r>
          <a:r>
            <a:rPr kumimoji="1" lang="ja-JP" altLang="en-US" sz="1000">
              <a:solidFill>
                <a:sysClr val="windowText" lastClr="000000"/>
              </a:solidFill>
              <a:latin typeface="ＭＳ ゴシック" pitchFamily="49" charset="-128"/>
              <a:ea typeface="ＭＳ ゴシック" pitchFamily="49" charset="-128"/>
            </a:rPr>
            <a:t>となった。</a:t>
          </a:r>
        </a:p>
        <a:p>
          <a:r>
            <a:rPr kumimoji="1" lang="ja-JP" altLang="en-US" sz="1000">
              <a:solidFill>
                <a:srgbClr val="FF0000"/>
              </a:solidFill>
              <a:latin typeface="ＭＳ ゴシック" pitchFamily="49" charset="-128"/>
              <a:ea typeface="ＭＳ ゴシック" pitchFamily="49" charset="-128"/>
            </a:rPr>
            <a:t>　</a:t>
          </a:r>
          <a:r>
            <a:rPr kumimoji="1" lang="ja-JP" altLang="en-US" sz="1000">
              <a:solidFill>
                <a:sysClr val="windowText" lastClr="000000"/>
              </a:solidFill>
              <a:latin typeface="ＭＳ ゴシック" pitchFamily="49" charset="-128"/>
              <a:ea typeface="ＭＳ ゴシック" pitchFamily="49" charset="-128"/>
            </a:rPr>
            <a:t>引き続き、適切な財源確保と歳出の精査により、実質収支額の継続的な黒字に努めていく。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ゴシック" pitchFamily="49" charset="-128"/>
              <a:ea typeface="ＭＳ ゴシック" pitchFamily="49" charset="-128"/>
            </a:rPr>
            <a:t>　一般会計をはじめ、企業会計及びすべての特別会計において黒字となった。</a:t>
          </a:r>
        </a:p>
        <a:p>
          <a:r>
            <a:rPr kumimoji="1" lang="ja-JP" altLang="en-US" sz="1000">
              <a:solidFill>
                <a:sysClr val="windowText" lastClr="000000"/>
              </a:solidFill>
              <a:latin typeface="ＭＳ ゴシック" pitchFamily="49" charset="-128"/>
              <a:ea typeface="ＭＳ ゴシック" pitchFamily="49" charset="-128"/>
            </a:rPr>
            <a:t>　一般会計については、復興事業等に終息に伴う繰越事業の減少により不用額等が減し、実質収支の割合が減少している。</a:t>
          </a:r>
        </a:p>
        <a:p>
          <a:r>
            <a:rPr kumimoji="1" lang="ja-JP" altLang="en-US" sz="1000">
              <a:solidFill>
                <a:sysClr val="windowText" lastClr="000000"/>
              </a:solidFill>
              <a:latin typeface="ＭＳ ゴシック" pitchFamily="49" charset="-128"/>
              <a:ea typeface="ＭＳ ゴシック" pitchFamily="49" charset="-128"/>
            </a:rPr>
            <a:t>　水道事業会計については、新型コロナウイルス対策事業や高料金対策費補助金による営業外収益の増加や、宮城県広水の契約変更による受水費の値下げで営業費用が減少した結果、黒字を維持することができたが、老朽管更新事業の着手に伴い前年度より</a:t>
          </a:r>
          <a:r>
            <a:rPr kumimoji="1" lang="en-US" altLang="ja-JP" sz="1000">
              <a:solidFill>
                <a:sysClr val="windowText" lastClr="000000"/>
              </a:solidFill>
              <a:latin typeface="ＭＳ ゴシック" pitchFamily="49" charset="-128"/>
              <a:ea typeface="ＭＳ ゴシック" pitchFamily="49" charset="-128"/>
            </a:rPr>
            <a:t>2.16</a:t>
          </a:r>
          <a:r>
            <a:rPr kumimoji="1" lang="ja-JP" altLang="en-US" sz="1000">
              <a:solidFill>
                <a:sysClr val="windowText" lastClr="000000"/>
              </a:solidFill>
              <a:latin typeface="ＭＳ ゴシック" pitchFamily="49" charset="-128"/>
              <a:ea typeface="ＭＳ ゴシック" pitchFamily="49" charset="-128"/>
            </a:rPr>
            <a:t>ポイント減の</a:t>
          </a:r>
          <a:r>
            <a:rPr kumimoji="1" lang="en-US" altLang="ja-JP" sz="1000">
              <a:solidFill>
                <a:sysClr val="windowText" lastClr="000000"/>
              </a:solidFill>
              <a:latin typeface="ＭＳ ゴシック" pitchFamily="49" charset="-128"/>
              <a:ea typeface="ＭＳ ゴシック" pitchFamily="49" charset="-128"/>
            </a:rPr>
            <a:t>38.88</a:t>
          </a:r>
          <a:r>
            <a:rPr kumimoji="1" lang="ja-JP" altLang="en-US" sz="1000">
              <a:solidFill>
                <a:sysClr val="windowText" lastClr="000000"/>
              </a:solidFill>
              <a:latin typeface="ＭＳ ゴシック" pitchFamily="49" charset="-128"/>
              <a:ea typeface="ＭＳ ゴシック" pitchFamily="49" charset="-128"/>
            </a:rPr>
            <a:t>％となった。</a:t>
          </a:r>
          <a:br>
            <a:rPr kumimoji="1" lang="ja-JP" altLang="en-US" sz="1000">
              <a:solidFill>
                <a:sysClr val="windowText" lastClr="000000"/>
              </a:solidFill>
              <a:latin typeface="ＭＳ ゴシック" pitchFamily="49" charset="-128"/>
              <a:ea typeface="ＭＳ ゴシック" pitchFamily="49" charset="-128"/>
            </a:rPr>
          </a:br>
          <a:endParaRPr kumimoji="1" lang="ja-JP" altLang="en-US" sz="1000">
            <a:solidFill>
              <a:sysClr val="windowText" lastClr="000000"/>
            </a:solidFill>
            <a:latin typeface="ＭＳ ゴシック" pitchFamily="49" charset="-128"/>
            <a:ea typeface="ＭＳ ゴシック" pitchFamily="49" charset="-128"/>
          </a:endParaRPr>
        </a:p>
        <a:p>
          <a:endParaRPr kumimoji="1" lang="ja-JP" altLang="en-US" sz="1400">
            <a:solidFill>
              <a:srgbClr val="FF0000"/>
            </a:solidFill>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4041_&#19971;&#12465;&#27996;&#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44.1</v>
          </cell>
          <cell r="BX53">
            <v>40.700000000000003</v>
          </cell>
          <cell r="CF53">
            <v>58.4</v>
          </cell>
          <cell r="CN53">
            <v>42.8</v>
          </cell>
        </row>
        <row r="55">
          <cell r="AN55" t="str">
            <v>類似団体内平均値</v>
          </cell>
          <cell r="BP55">
            <v>32.9</v>
          </cell>
          <cell r="BX55">
            <v>28.5</v>
          </cell>
          <cell r="CF55">
            <v>20.5</v>
          </cell>
          <cell r="CN55">
            <v>21.4</v>
          </cell>
        </row>
        <row r="57">
          <cell r="BP57">
            <v>57</v>
          </cell>
          <cell r="BX57">
            <v>59.7</v>
          </cell>
          <cell r="CF57">
            <v>60</v>
          </cell>
          <cell r="CN57">
            <v>60.3</v>
          </cell>
        </row>
        <row r="72">
          <cell r="BP72" t="str">
            <v>H28</v>
          </cell>
          <cell r="BX72" t="str">
            <v>H29</v>
          </cell>
          <cell r="CF72" t="str">
            <v>H30</v>
          </cell>
          <cell r="CN72" t="str">
            <v>R01</v>
          </cell>
          <cell r="CV72" t="str">
            <v>R02</v>
          </cell>
        </row>
        <row r="73">
          <cell r="AN73" t="str">
            <v>当該団体値</v>
          </cell>
        </row>
        <row r="75">
          <cell r="BP75">
            <v>2.1</v>
          </cell>
          <cell r="BX75">
            <v>1.6</v>
          </cell>
          <cell r="CF75">
            <v>0.7</v>
          </cell>
          <cell r="CN75">
            <v>0.5</v>
          </cell>
          <cell r="CV75">
            <v>0.5</v>
          </cell>
        </row>
        <row r="77">
          <cell r="AN77" t="str">
            <v>類似団体内平均値</v>
          </cell>
          <cell r="BP77">
            <v>32.9</v>
          </cell>
          <cell r="BX77">
            <v>28.5</v>
          </cell>
          <cell r="CF77">
            <v>20.5</v>
          </cell>
          <cell r="CN77">
            <v>21.4</v>
          </cell>
          <cell r="CV77">
            <v>12.8</v>
          </cell>
        </row>
        <row r="79">
          <cell r="BP79">
            <v>8.1999999999999993</v>
          </cell>
          <cell r="BX79">
            <v>8</v>
          </cell>
          <cell r="CF79">
            <v>7.9</v>
          </cell>
          <cell r="CN79">
            <v>7.7</v>
          </cell>
          <cell r="CV79">
            <v>7.3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12104810</v>
      </c>
      <c r="BO4" s="426"/>
      <c r="BP4" s="426"/>
      <c r="BQ4" s="426"/>
      <c r="BR4" s="426"/>
      <c r="BS4" s="426"/>
      <c r="BT4" s="426"/>
      <c r="BU4" s="427"/>
      <c r="BV4" s="425">
        <v>8601804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5.8</v>
      </c>
      <c r="CU4" s="610"/>
      <c r="CV4" s="610"/>
      <c r="CW4" s="610"/>
      <c r="CX4" s="610"/>
      <c r="CY4" s="610"/>
      <c r="CZ4" s="610"/>
      <c r="DA4" s="611"/>
      <c r="DB4" s="609">
        <v>8.8000000000000007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11822798</v>
      </c>
      <c r="BO5" s="431"/>
      <c r="BP5" s="431"/>
      <c r="BQ5" s="431"/>
      <c r="BR5" s="431"/>
      <c r="BS5" s="431"/>
      <c r="BT5" s="431"/>
      <c r="BU5" s="432"/>
      <c r="BV5" s="430">
        <v>8157852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94.2</v>
      </c>
      <c r="CU5" s="401"/>
      <c r="CV5" s="401"/>
      <c r="CW5" s="401"/>
      <c r="CX5" s="401"/>
      <c r="CY5" s="401"/>
      <c r="CZ5" s="401"/>
      <c r="DA5" s="402"/>
      <c r="DB5" s="400">
        <v>98.3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282012</v>
      </c>
      <c r="BO6" s="431"/>
      <c r="BP6" s="431"/>
      <c r="BQ6" s="431"/>
      <c r="BR6" s="431"/>
      <c r="BS6" s="431"/>
      <c r="BT6" s="431"/>
      <c r="BU6" s="432"/>
      <c r="BV6" s="430">
        <v>443952</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99.4</v>
      </c>
      <c r="CU6" s="584"/>
      <c r="CV6" s="584"/>
      <c r="CW6" s="584"/>
      <c r="CX6" s="584"/>
      <c r="CY6" s="584"/>
      <c r="CZ6" s="584"/>
      <c r="DA6" s="585"/>
      <c r="DB6" s="583">
        <v>103.9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32243</v>
      </c>
      <c r="BO7" s="431"/>
      <c r="BP7" s="431"/>
      <c r="BQ7" s="431"/>
      <c r="BR7" s="431"/>
      <c r="BS7" s="431"/>
      <c r="BT7" s="431"/>
      <c r="BU7" s="432"/>
      <c r="BV7" s="430">
        <v>81952</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4277539</v>
      </c>
      <c r="CU7" s="431"/>
      <c r="CV7" s="431"/>
      <c r="CW7" s="431"/>
      <c r="CX7" s="431"/>
      <c r="CY7" s="431"/>
      <c r="CZ7" s="431"/>
      <c r="DA7" s="432"/>
      <c r="DB7" s="430">
        <v>4098330</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94</v>
      </c>
      <c r="AV8" s="488"/>
      <c r="AW8" s="488"/>
      <c r="AX8" s="488"/>
      <c r="AY8" s="410" t="s">
        <v>109</v>
      </c>
      <c r="AZ8" s="411"/>
      <c r="BA8" s="411"/>
      <c r="BB8" s="411"/>
      <c r="BC8" s="411"/>
      <c r="BD8" s="411"/>
      <c r="BE8" s="411"/>
      <c r="BF8" s="411"/>
      <c r="BG8" s="411"/>
      <c r="BH8" s="411"/>
      <c r="BI8" s="411"/>
      <c r="BJ8" s="411"/>
      <c r="BK8" s="411"/>
      <c r="BL8" s="411"/>
      <c r="BM8" s="412"/>
      <c r="BN8" s="430">
        <v>249769</v>
      </c>
      <c r="BO8" s="431"/>
      <c r="BP8" s="431"/>
      <c r="BQ8" s="431"/>
      <c r="BR8" s="431"/>
      <c r="BS8" s="431"/>
      <c r="BT8" s="431"/>
      <c r="BU8" s="432"/>
      <c r="BV8" s="430">
        <v>362000</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0.56999999999999995</v>
      </c>
      <c r="CU8" s="544"/>
      <c r="CV8" s="544"/>
      <c r="CW8" s="544"/>
      <c r="CX8" s="544"/>
      <c r="CY8" s="544"/>
      <c r="CZ8" s="544"/>
      <c r="DA8" s="545"/>
      <c r="DB8" s="543">
        <v>0.57999999999999996</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18132</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-112231</v>
      </c>
      <c r="BO9" s="431"/>
      <c r="BP9" s="431"/>
      <c r="BQ9" s="431"/>
      <c r="BR9" s="431"/>
      <c r="BS9" s="431"/>
      <c r="BT9" s="431"/>
      <c r="BU9" s="432"/>
      <c r="BV9" s="430">
        <v>-96173</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6</v>
      </c>
      <c r="CU9" s="401"/>
      <c r="CV9" s="401"/>
      <c r="CW9" s="401"/>
      <c r="CX9" s="401"/>
      <c r="CY9" s="401"/>
      <c r="CZ9" s="401"/>
      <c r="DA9" s="402"/>
      <c r="DB9" s="400">
        <v>5.8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18652</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189114</v>
      </c>
      <c r="BO10" s="431"/>
      <c r="BP10" s="431"/>
      <c r="BQ10" s="431"/>
      <c r="BR10" s="431"/>
      <c r="BS10" s="431"/>
      <c r="BT10" s="431"/>
      <c r="BU10" s="432"/>
      <c r="BV10" s="430">
        <v>234000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18445</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119</v>
      </c>
      <c r="AV12" s="488"/>
      <c r="AW12" s="488"/>
      <c r="AX12" s="488"/>
      <c r="AY12" s="410" t="s">
        <v>135</v>
      </c>
      <c r="AZ12" s="411"/>
      <c r="BA12" s="411"/>
      <c r="BB12" s="411"/>
      <c r="BC12" s="411"/>
      <c r="BD12" s="411"/>
      <c r="BE12" s="411"/>
      <c r="BF12" s="411"/>
      <c r="BG12" s="411"/>
      <c r="BH12" s="411"/>
      <c r="BI12" s="411"/>
      <c r="BJ12" s="411"/>
      <c r="BK12" s="411"/>
      <c r="BL12" s="411"/>
      <c r="BM12" s="412"/>
      <c r="BN12" s="430">
        <v>4714</v>
      </c>
      <c r="BO12" s="431"/>
      <c r="BP12" s="431"/>
      <c r="BQ12" s="431"/>
      <c r="BR12" s="431"/>
      <c r="BS12" s="431"/>
      <c r="BT12" s="431"/>
      <c r="BU12" s="432"/>
      <c r="BV12" s="430">
        <v>236900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18345</v>
      </c>
      <c r="S13" s="534"/>
      <c r="T13" s="534"/>
      <c r="U13" s="534"/>
      <c r="V13" s="535"/>
      <c r="W13" s="521" t="s">
        <v>140</v>
      </c>
      <c r="X13" s="443"/>
      <c r="Y13" s="443"/>
      <c r="Z13" s="443"/>
      <c r="AA13" s="443"/>
      <c r="AB13" s="444"/>
      <c r="AC13" s="406">
        <v>256</v>
      </c>
      <c r="AD13" s="407"/>
      <c r="AE13" s="407"/>
      <c r="AF13" s="407"/>
      <c r="AG13" s="408"/>
      <c r="AH13" s="406">
        <v>304</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72169</v>
      </c>
      <c r="BO13" s="431"/>
      <c r="BP13" s="431"/>
      <c r="BQ13" s="431"/>
      <c r="BR13" s="431"/>
      <c r="BS13" s="431"/>
      <c r="BT13" s="431"/>
      <c r="BU13" s="432"/>
      <c r="BV13" s="430">
        <v>-99073</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0.5</v>
      </c>
      <c r="CU13" s="401"/>
      <c r="CV13" s="401"/>
      <c r="CW13" s="401"/>
      <c r="CX13" s="401"/>
      <c r="CY13" s="401"/>
      <c r="CZ13" s="401"/>
      <c r="DA13" s="402"/>
      <c r="DB13" s="400">
        <v>0.5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18716</v>
      </c>
      <c r="S14" s="534"/>
      <c r="T14" s="534"/>
      <c r="U14" s="534"/>
      <c r="V14" s="535"/>
      <c r="W14" s="536"/>
      <c r="X14" s="446"/>
      <c r="Y14" s="446"/>
      <c r="Z14" s="446"/>
      <c r="AA14" s="446"/>
      <c r="AB14" s="447"/>
      <c r="AC14" s="526">
        <v>3</v>
      </c>
      <c r="AD14" s="527"/>
      <c r="AE14" s="527"/>
      <c r="AF14" s="527"/>
      <c r="AG14" s="528"/>
      <c r="AH14" s="526">
        <v>3.3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138</v>
      </c>
      <c r="CU14" s="538"/>
      <c r="CV14" s="538"/>
      <c r="CW14" s="538"/>
      <c r="CX14" s="538"/>
      <c r="CY14" s="538"/>
      <c r="CZ14" s="538"/>
      <c r="DA14" s="539"/>
      <c r="DB14" s="537" t="s">
        <v>147</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148</v>
      </c>
      <c r="N15" s="531"/>
      <c r="O15" s="531"/>
      <c r="P15" s="531"/>
      <c r="Q15" s="532"/>
      <c r="R15" s="533">
        <v>18629</v>
      </c>
      <c r="S15" s="534"/>
      <c r="T15" s="534"/>
      <c r="U15" s="534"/>
      <c r="V15" s="535"/>
      <c r="W15" s="521" t="s">
        <v>149</v>
      </c>
      <c r="X15" s="443"/>
      <c r="Y15" s="443"/>
      <c r="Z15" s="443"/>
      <c r="AA15" s="443"/>
      <c r="AB15" s="444"/>
      <c r="AC15" s="406">
        <v>2321</v>
      </c>
      <c r="AD15" s="407"/>
      <c r="AE15" s="407"/>
      <c r="AF15" s="407"/>
      <c r="AG15" s="408"/>
      <c r="AH15" s="406">
        <v>2418</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2005272</v>
      </c>
      <c r="BO15" s="426"/>
      <c r="BP15" s="426"/>
      <c r="BQ15" s="426"/>
      <c r="BR15" s="426"/>
      <c r="BS15" s="426"/>
      <c r="BT15" s="426"/>
      <c r="BU15" s="427"/>
      <c r="BV15" s="425">
        <v>1931185</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27</v>
      </c>
      <c r="AD16" s="527"/>
      <c r="AE16" s="527"/>
      <c r="AF16" s="527"/>
      <c r="AG16" s="528"/>
      <c r="AH16" s="526">
        <v>26</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3549417</v>
      </c>
      <c r="BO16" s="431"/>
      <c r="BP16" s="431"/>
      <c r="BQ16" s="431"/>
      <c r="BR16" s="431"/>
      <c r="BS16" s="431"/>
      <c r="BT16" s="431"/>
      <c r="BU16" s="432"/>
      <c r="BV16" s="430">
        <v>3347778</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6016</v>
      </c>
      <c r="AD17" s="407"/>
      <c r="AE17" s="407"/>
      <c r="AF17" s="407"/>
      <c r="AG17" s="408"/>
      <c r="AH17" s="406">
        <v>6564</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2510779</v>
      </c>
      <c r="BO17" s="431"/>
      <c r="BP17" s="431"/>
      <c r="BQ17" s="431"/>
      <c r="BR17" s="431"/>
      <c r="BS17" s="431"/>
      <c r="BT17" s="431"/>
      <c r="BU17" s="432"/>
      <c r="BV17" s="430">
        <v>2452534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13.19</v>
      </c>
      <c r="M18" s="495"/>
      <c r="N18" s="495"/>
      <c r="O18" s="495"/>
      <c r="P18" s="495"/>
      <c r="Q18" s="495"/>
      <c r="R18" s="496"/>
      <c r="S18" s="496"/>
      <c r="T18" s="496"/>
      <c r="U18" s="496"/>
      <c r="V18" s="497"/>
      <c r="W18" s="511"/>
      <c r="X18" s="512"/>
      <c r="Y18" s="512"/>
      <c r="Z18" s="512"/>
      <c r="AA18" s="512"/>
      <c r="AB18" s="522"/>
      <c r="AC18" s="394">
        <v>70</v>
      </c>
      <c r="AD18" s="395"/>
      <c r="AE18" s="395"/>
      <c r="AF18" s="395"/>
      <c r="AG18" s="498"/>
      <c r="AH18" s="394">
        <v>70.7</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4018993</v>
      </c>
      <c r="BO18" s="431"/>
      <c r="BP18" s="431"/>
      <c r="BQ18" s="431"/>
      <c r="BR18" s="431"/>
      <c r="BS18" s="431"/>
      <c r="BT18" s="431"/>
      <c r="BU18" s="432"/>
      <c r="BV18" s="430">
        <v>4015266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1375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5836050</v>
      </c>
      <c r="BO19" s="431"/>
      <c r="BP19" s="431"/>
      <c r="BQ19" s="431"/>
      <c r="BR19" s="431"/>
      <c r="BS19" s="431"/>
      <c r="BT19" s="431"/>
      <c r="BU19" s="432"/>
      <c r="BV19" s="430">
        <v>5855174</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6462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5113141</v>
      </c>
      <c r="BO23" s="431"/>
      <c r="BP23" s="431"/>
      <c r="BQ23" s="431"/>
      <c r="BR23" s="431"/>
      <c r="BS23" s="431"/>
      <c r="BT23" s="431"/>
      <c r="BU23" s="432"/>
      <c r="BV23" s="430">
        <v>5136275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8050</v>
      </c>
      <c r="R24" s="407"/>
      <c r="S24" s="407"/>
      <c r="T24" s="407"/>
      <c r="U24" s="407"/>
      <c r="V24" s="408"/>
      <c r="W24" s="472"/>
      <c r="X24" s="463"/>
      <c r="Y24" s="464"/>
      <c r="Z24" s="403" t="s">
        <v>173</v>
      </c>
      <c r="AA24" s="404"/>
      <c r="AB24" s="404"/>
      <c r="AC24" s="404"/>
      <c r="AD24" s="404"/>
      <c r="AE24" s="404"/>
      <c r="AF24" s="404"/>
      <c r="AG24" s="405"/>
      <c r="AH24" s="406">
        <v>147</v>
      </c>
      <c r="AI24" s="407"/>
      <c r="AJ24" s="407"/>
      <c r="AK24" s="407"/>
      <c r="AL24" s="408"/>
      <c r="AM24" s="406">
        <v>436590</v>
      </c>
      <c r="AN24" s="407"/>
      <c r="AO24" s="407"/>
      <c r="AP24" s="407"/>
      <c r="AQ24" s="407"/>
      <c r="AR24" s="408"/>
      <c r="AS24" s="406">
        <v>2970</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4391581</v>
      </c>
      <c r="BO24" s="431"/>
      <c r="BP24" s="431"/>
      <c r="BQ24" s="431"/>
      <c r="BR24" s="431"/>
      <c r="BS24" s="431"/>
      <c r="BT24" s="431"/>
      <c r="BU24" s="432"/>
      <c r="BV24" s="430">
        <v>4382190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6230</v>
      </c>
      <c r="R25" s="407"/>
      <c r="S25" s="407"/>
      <c r="T25" s="407"/>
      <c r="U25" s="407"/>
      <c r="V25" s="408"/>
      <c r="W25" s="472"/>
      <c r="X25" s="463"/>
      <c r="Y25" s="464"/>
      <c r="Z25" s="403" t="s">
        <v>176</v>
      </c>
      <c r="AA25" s="404"/>
      <c r="AB25" s="404"/>
      <c r="AC25" s="404"/>
      <c r="AD25" s="404"/>
      <c r="AE25" s="404"/>
      <c r="AF25" s="404"/>
      <c r="AG25" s="405"/>
      <c r="AH25" s="406" t="s">
        <v>137</v>
      </c>
      <c r="AI25" s="407"/>
      <c r="AJ25" s="407"/>
      <c r="AK25" s="407"/>
      <c r="AL25" s="408"/>
      <c r="AM25" s="406" t="s">
        <v>138</v>
      </c>
      <c r="AN25" s="407"/>
      <c r="AO25" s="407"/>
      <c r="AP25" s="407"/>
      <c r="AQ25" s="407"/>
      <c r="AR25" s="408"/>
      <c r="AS25" s="406" t="s">
        <v>147</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v>1075491</v>
      </c>
      <c r="BO25" s="426"/>
      <c r="BP25" s="426"/>
      <c r="BQ25" s="426"/>
      <c r="BR25" s="426"/>
      <c r="BS25" s="426"/>
      <c r="BT25" s="426"/>
      <c r="BU25" s="427"/>
      <c r="BV25" s="425">
        <v>1368761</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5350</v>
      </c>
      <c r="R26" s="407"/>
      <c r="S26" s="407"/>
      <c r="T26" s="407"/>
      <c r="U26" s="407"/>
      <c r="V26" s="408"/>
      <c r="W26" s="472"/>
      <c r="X26" s="463"/>
      <c r="Y26" s="464"/>
      <c r="Z26" s="403" t="s">
        <v>179</v>
      </c>
      <c r="AA26" s="485"/>
      <c r="AB26" s="485"/>
      <c r="AC26" s="485"/>
      <c r="AD26" s="485"/>
      <c r="AE26" s="485"/>
      <c r="AF26" s="485"/>
      <c r="AG26" s="486"/>
      <c r="AH26" s="406">
        <v>3</v>
      </c>
      <c r="AI26" s="407"/>
      <c r="AJ26" s="407"/>
      <c r="AK26" s="407"/>
      <c r="AL26" s="408"/>
      <c r="AM26" s="406">
        <v>8814</v>
      </c>
      <c r="AN26" s="407"/>
      <c r="AO26" s="407"/>
      <c r="AP26" s="407"/>
      <c r="AQ26" s="407"/>
      <c r="AR26" s="408"/>
      <c r="AS26" s="406">
        <v>2938</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3020</v>
      </c>
      <c r="R27" s="407"/>
      <c r="S27" s="407"/>
      <c r="T27" s="407"/>
      <c r="U27" s="407"/>
      <c r="V27" s="408"/>
      <c r="W27" s="472"/>
      <c r="X27" s="463"/>
      <c r="Y27" s="464"/>
      <c r="Z27" s="403" t="s">
        <v>182</v>
      </c>
      <c r="AA27" s="404"/>
      <c r="AB27" s="404"/>
      <c r="AC27" s="404"/>
      <c r="AD27" s="404"/>
      <c r="AE27" s="404"/>
      <c r="AF27" s="404"/>
      <c r="AG27" s="405"/>
      <c r="AH27" s="406">
        <v>1</v>
      </c>
      <c r="AI27" s="407"/>
      <c r="AJ27" s="407"/>
      <c r="AK27" s="407"/>
      <c r="AL27" s="408"/>
      <c r="AM27" s="406" t="s">
        <v>183</v>
      </c>
      <c r="AN27" s="407"/>
      <c r="AO27" s="407"/>
      <c r="AP27" s="407"/>
      <c r="AQ27" s="407"/>
      <c r="AR27" s="408"/>
      <c r="AS27" s="406" t="s">
        <v>184</v>
      </c>
      <c r="AT27" s="407"/>
      <c r="AU27" s="407"/>
      <c r="AV27" s="407"/>
      <c r="AW27" s="407"/>
      <c r="AX27" s="409"/>
      <c r="AY27" s="436" t="s">
        <v>185</v>
      </c>
      <c r="AZ27" s="437"/>
      <c r="BA27" s="437"/>
      <c r="BB27" s="437"/>
      <c r="BC27" s="437"/>
      <c r="BD27" s="437"/>
      <c r="BE27" s="437"/>
      <c r="BF27" s="437"/>
      <c r="BG27" s="437"/>
      <c r="BH27" s="437"/>
      <c r="BI27" s="437"/>
      <c r="BJ27" s="437"/>
      <c r="BK27" s="437"/>
      <c r="BL27" s="437"/>
      <c r="BM27" s="438"/>
      <c r="BN27" s="433">
        <v>219100</v>
      </c>
      <c r="BO27" s="434"/>
      <c r="BP27" s="434"/>
      <c r="BQ27" s="434"/>
      <c r="BR27" s="434"/>
      <c r="BS27" s="434"/>
      <c r="BT27" s="434"/>
      <c r="BU27" s="435"/>
      <c r="BV27" s="433">
        <v>219000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186</v>
      </c>
      <c r="F28" s="404"/>
      <c r="G28" s="404"/>
      <c r="H28" s="404"/>
      <c r="I28" s="404"/>
      <c r="J28" s="404"/>
      <c r="K28" s="405"/>
      <c r="L28" s="406">
        <v>1</v>
      </c>
      <c r="M28" s="407"/>
      <c r="N28" s="407"/>
      <c r="O28" s="407"/>
      <c r="P28" s="408"/>
      <c r="Q28" s="406">
        <v>2490</v>
      </c>
      <c r="R28" s="407"/>
      <c r="S28" s="407"/>
      <c r="T28" s="407"/>
      <c r="U28" s="407"/>
      <c r="V28" s="408"/>
      <c r="W28" s="472"/>
      <c r="X28" s="463"/>
      <c r="Y28" s="464"/>
      <c r="Z28" s="403" t="s">
        <v>187</v>
      </c>
      <c r="AA28" s="404"/>
      <c r="AB28" s="404"/>
      <c r="AC28" s="404"/>
      <c r="AD28" s="404"/>
      <c r="AE28" s="404"/>
      <c r="AF28" s="404"/>
      <c r="AG28" s="405"/>
      <c r="AH28" s="406" t="s">
        <v>138</v>
      </c>
      <c r="AI28" s="407"/>
      <c r="AJ28" s="407"/>
      <c r="AK28" s="407"/>
      <c r="AL28" s="408"/>
      <c r="AM28" s="406" t="s">
        <v>138</v>
      </c>
      <c r="AN28" s="407"/>
      <c r="AO28" s="407"/>
      <c r="AP28" s="407"/>
      <c r="AQ28" s="407"/>
      <c r="AR28" s="408"/>
      <c r="AS28" s="406" t="s">
        <v>137</v>
      </c>
      <c r="AT28" s="407"/>
      <c r="AU28" s="407"/>
      <c r="AV28" s="407"/>
      <c r="AW28" s="407"/>
      <c r="AX28" s="409"/>
      <c r="AY28" s="413" t="s">
        <v>188</v>
      </c>
      <c r="AZ28" s="414"/>
      <c r="BA28" s="414"/>
      <c r="BB28" s="415"/>
      <c r="BC28" s="422" t="s">
        <v>48</v>
      </c>
      <c r="BD28" s="423"/>
      <c r="BE28" s="423"/>
      <c r="BF28" s="423"/>
      <c r="BG28" s="423"/>
      <c r="BH28" s="423"/>
      <c r="BI28" s="423"/>
      <c r="BJ28" s="423"/>
      <c r="BK28" s="423"/>
      <c r="BL28" s="423"/>
      <c r="BM28" s="424"/>
      <c r="BN28" s="425">
        <v>1508000</v>
      </c>
      <c r="BO28" s="426"/>
      <c r="BP28" s="426"/>
      <c r="BQ28" s="426"/>
      <c r="BR28" s="426"/>
      <c r="BS28" s="426"/>
      <c r="BT28" s="426"/>
      <c r="BU28" s="427"/>
      <c r="BV28" s="425">
        <v>1323600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189</v>
      </c>
      <c r="F29" s="404"/>
      <c r="G29" s="404"/>
      <c r="H29" s="404"/>
      <c r="I29" s="404"/>
      <c r="J29" s="404"/>
      <c r="K29" s="405"/>
      <c r="L29" s="406">
        <v>12</v>
      </c>
      <c r="M29" s="407"/>
      <c r="N29" s="407"/>
      <c r="O29" s="407"/>
      <c r="P29" s="408"/>
      <c r="Q29" s="406">
        <v>2350</v>
      </c>
      <c r="R29" s="407"/>
      <c r="S29" s="407"/>
      <c r="T29" s="407"/>
      <c r="U29" s="407"/>
      <c r="V29" s="408"/>
      <c r="W29" s="473"/>
      <c r="X29" s="474"/>
      <c r="Y29" s="475"/>
      <c r="Z29" s="403" t="s">
        <v>190</v>
      </c>
      <c r="AA29" s="404"/>
      <c r="AB29" s="404"/>
      <c r="AC29" s="404"/>
      <c r="AD29" s="404"/>
      <c r="AE29" s="404"/>
      <c r="AF29" s="404"/>
      <c r="AG29" s="405"/>
      <c r="AH29" s="406">
        <v>148</v>
      </c>
      <c r="AI29" s="407"/>
      <c r="AJ29" s="407"/>
      <c r="AK29" s="407"/>
      <c r="AL29" s="408"/>
      <c r="AM29" s="406">
        <v>440315</v>
      </c>
      <c r="AN29" s="407"/>
      <c r="AO29" s="407"/>
      <c r="AP29" s="407"/>
      <c r="AQ29" s="407"/>
      <c r="AR29" s="408"/>
      <c r="AS29" s="406">
        <v>2975</v>
      </c>
      <c r="AT29" s="407"/>
      <c r="AU29" s="407"/>
      <c r="AV29" s="407"/>
      <c r="AW29" s="407"/>
      <c r="AX29" s="409"/>
      <c r="AY29" s="416"/>
      <c r="AZ29" s="417"/>
      <c r="BA29" s="417"/>
      <c r="BB29" s="418"/>
      <c r="BC29" s="410" t="s">
        <v>191</v>
      </c>
      <c r="BD29" s="411"/>
      <c r="BE29" s="411"/>
      <c r="BF29" s="411"/>
      <c r="BG29" s="411"/>
      <c r="BH29" s="411"/>
      <c r="BI29" s="411"/>
      <c r="BJ29" s="411"/>
      <c r="BK29" s="411"/>
      <c r="BL29" s="411"/>
      <c r="BM29" s="412"/>
      <c r="BN29" s="430">
        <v>244900</v>
      </c>
      <c r="BO29" s="431"/>
      <c r="BP29" s="431"/>
      <c r="BQ29" s="431"/>
      <c r="BR29" s="431"/>
      <c r="BS29" s="431"/>
      <c r="BT29" s="431"/>
      <c r="BU29" s="432"/>
      <c r="BV29" s="430">
        <v>217000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192</v>
      </c>
      <c r="X30" s="483"/>
      <c r="Y30" s="483"/>
      <c r="Z30" s="483"/>
      <c r="AA30" s="483"/>
      <c r="AB30" s="483"/>
      <c r="AC30" s="483"/>
      <c r="AD30" s="483"/>
      <c r="AE30" s="483"/>
      <c r="AF30" s="483"/>
      <c r="AG30" s="484"/>
      <c r="AH30" s="394">
        <v>91.9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3090367</v>
      </c>
      <c r="BO30" s="434"/>
      <c r="BP30" s="434"/>
      <c r="BQ30" s="434"/>
      <c r="BR30" s="434"/>
      <c r="BS30" s="434"/>
      <c r="BT30" s="434"/>
      <c r="BU30" s="435"/>
      <c r="BV30" s="433">
        <v>5358001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199</v>
      </c>
      <c r="D33" s="393"/>
      <c r="E33" s="392" t="s">
        <v>200</v>
      </c>
      <c r="F33" s="392"/>
      <c r="G33" s="392"/>
      <c r="H33" s="392"/>
      <c r="I33" s="392"/>
      <c r="J33" s="392"/>
      <c r="K33" s="392"/>
      <c r="L33" s="392"/>
      <c r="M33" s="392"/>
      <c r="N33" s="392"/>
      <c r="O33" s="392"/>
      <c r="P33" s="392"/>
      <c r="Q33" s="392"/>
      <c r="R33" s="392"/>
      <c r="S33" s="392"/>
      <c r="T33" s="216"/>
      <c r="U33" s="393" t="s">
        <v>201</v>
      </c>
      <c r="V33" s="393"/>
      <c r="W33" s="392" t="s">
        <v>202</v>
      </c>
      <c r="X33" s="392"/>
      <c r="Y33" s="392"/>
      <c r="Z33" s="392"/>
      <c r="AA33" s="392"/>
      <c r="AB33" s="392"/>
      <c r="AC33" s="392"/>
      <c r="AD33" s="392"/>
      <c r="AE33" s="392"/>
      <c r="AF33" s="392"/>
      <c r="AG33" s="392"/>
      <c r="AH33" s="392"/>
      <c r="AI33" s="392"/>
      <c r="AJ33" s="392"/>
      <c r="AK33" s="392"/>
      <c r="AL33" s="216"/>
      <c r="AM33" s="393" t="s">
        <v>199</v>
      </c>
      <c r="AN33" s="393"/>
      <c r="AO33" s="392" t="s">
        <v>202</v>
      </c>
      <c r="AP33" s="392"/>
      <c r="AQ33" s="392"/>
      <c r="AR33" s="392"/>
      <c r="AS33" s="392"/>
      <c r="AT33" s="392"/>
      <c r="AU33" s="392"/>
      <c r="AV33" s="392"/>
      <c r="AW33" s="392"/>
      <c r="AX33" s="392"/>
      <c r="AY33" s="392"/>
      <c r="AZ33" s="392"/>
      <c r="BA33" s="392"/>
      <c r="BB33" s="392"/>
      <c r="BC33" s="392"/>
      <c r="BD33" s="217"/>
      <c r="BE33" s="392" t="s">
        <v>203</v>
      </c>
      <c r="BF33" s="392"/>
      <c r="BG33" s="392" t="s">
        <v>204</v>
      </c>
      <c r="BH33" s="392"/>
      <c r="BI33" s="392"/>
      <c r="BJ33" s="392"/>
      <c r="BK33" s="392"/>
      <c r="BL33" s="392"/>
      <c r="BM33" s="392"/>
      <c r="BN33" s="392"/>
      <c r="BO33" s="392"/>
      <c r="BP33" s="392"/>
      <c r="BQ33" s="392"/>
      <c r="BR33" s="392"/>
      <c r="BS33" s="392"/>
      <c r="BT33" s="392"/>
      <c r="BU33" s="392"/>
      <c r="BV33" s="217"/>
      <c r="BW33" s="393" t="s">
        <v>203</v>
      </c>
      <c r="BX33" s="393"/>
      <c r="BY33" s="392" t="s">
        <v>205</v>
      </c>
      <c r="BZ33" s="392"/>
      <c r="CA33" s="392"/>
      <c r="CB33" s="392"/>
      <c r="CC33" s="392"/>
      <c r="CD33" s="392"/>
      <c r="CE33" s="392"/>
      <c r="CF33" s="392"/>
      <c r="CG33" s="392"/>
      <c r="CH33" s="392"/>
      <c r="CI33" s="392"/>
      <c r="CJ33" s="392"/>
      <c r="CK33" s="392"/>
      <c r="CL33" s="392"/>
      <c r="CM33" s="392"/>
      <c r="CN33" s="216"/>
      <c r="CO33" s="393" t="s">
        <v>206</v>
      </c>
      <c r="CP33" s="393"/>
      <c r="CQ33" s="392" t="s">
        <v>207</v>
      </c>
      <c r="CR33" s="392"/>
      <c r="CS33" s="392"/>
      <c r="CT33" s="392"/>
      <c r="CU33" s="392"/>
      <c r="CV33" s="392"/>
      <c r="CW33" s="392"/>
      <c r="CX33" s="392"/>
      <c r="CY33" s="392"/>
      <c r="CZ33" s="392"/>
      <c r="DA33" s="392"/>
      <c r="DB33" s="392"/>
      <c r="DC33" s="392"/>
      <c r="DD33" s="392"/>
      <c r="DE33" s="392"/>
      <c r="DF33" s="216"/>
      <c r="DG33" s="391" t="s">
        <v>208</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IF('各会計、関係団体の財政状況及び健全化判断比率'!B32="","",'各会計、関係団体の財政状況及び健全化判断比率'!B32)</f>
        <v>下水道事業特別会計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塩釜地区消防事務組合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公園墓地事業特別会計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宮城東部衛生処理組合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宮城県市町村退職手当組合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宮城県市町村非常勤消防団員補償報償組合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宮城県市町村振興センター</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宮城県後期高齢者医療広域連合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宮城県後期高齢者医療事業会計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4Pp3JIn2c+5rZH5FwusR9WZ8JpBOPboCW0okge/80/PUnJwB3RE1IitBv2i2W//lbaibZVJpUhr6wR9T/qwliw==" saltValue="/t4AFDuujMG4fzM/QwwV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115" zoomScaleNormal="11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2" t="s">
        <v>566</v>
      </c>
      <c r="D34" s="1212"/>
      <c r="E34" s="1213"/>
      <c r="F34" s="32">
        <v>38.64</v>
      </c>
      <c r="G34" s="33">
        <v>40.39</v>
      </c>
      <c r="H34" s="33">
        <v>40.159999999999997</v>
      </c>
      <c r="I34" s="33">
        <v>41.04</v>
      </c>
      <c r="J34" s="34">
        <v>38.880000000000003</v>
      </c>
      <c r="K34" s="22"/>
      <c r="L34" s="22"/>
      <c r="M34" s="22"/>
      <c r="N34" s="22"/>
      <c r="O34" s="22"/>
      <c r="P34" s="22"/>
    </row>
    <row r="35" spans="1:16" ht="39" customHeight="1" x14ac:dyDescent="0.15">
      <c r="A35" s="22"/>
      <c r="B35" s="35"/>
      <c r="C35" s="1206" t="s">
        <v>567</v>
      </c>
      <c r="D35" s="1207"/>
      <c r="E35" s="1208"/>
      <c r="F35" s="36">
        <v>14.1</v>
      </c>
      <c r="G35" s="37">
        <v>7.64</v>
      </c>
      <c r="H35" s="37">
        <v>11.11</v>
      </c>
      <c r="I35" s="37">
        <v>8.8000000000000007</v>
      </c>
      <c r="J35" s="38">
        <v>5.82</v>
      </c>
      <c r="K35" s="22"/>
      <c r="L35" s="22"/>
      <c r="M35" s="22"/>
      <c r="N35" s="22"/>
      <c r="O35" s="22"/>
      <c r="P35" s="22"/>
    </row>
    <row r="36" spans="1:16" ht="39" customHeight="1" x14ac:dyDescent="0.15">
      <c r="A36" s="22"/>
      <c r="B36" s="35"/>
      <c r="C36" s="1206" t="s">
        <v>568</v>
      </c>
      <c r="D36" s="1207"/>
      <c r="E36" s="1208"/>
      <c r="F36" s="36">
        <v>2.2999999999999998</v>
      </c>
      <c r="G36" s="37">
        <v>2.57</v>
      </c>
      <c r="H36" s="37">
        <v>1.38</v>
      </c>
      <c r="I36" s="37">
        <v>1</v>
      </c>
      <c r="J36" s="38">
        <v>1.63</v>
      </c>
      <c r="K36" s="22"/>
      <c r="L36" s="22"/>
      <c r="M36" s="22"/>
      <c r="N36" s="22"/>
      <c r="O36" s="22"/>
      <c r="P36" s="22"/>
    </row>
    <row r="37" spans="1:16" ht="39" customHeight="1" x14ac:dyDescent="0.15">
      <c r="A37" s="22"/>
      <c r="B37" s="35"/>
      <c r="C37" s="1206" t="s">
        <v>569</v>
      </c>
      <c r="D37" s="1207"/>
      <c r="E37" s="1208"/>
      <c r="F37" s="36">
        <v>2.54</v>
      </c>
      <c r="G37" s="37">
        <v>3.33</v>
      </c>
      <c r="H37" s="37">
        <v>0.86</v>
      </c>
      <c r="I37" s="37">
        <v>1.6</v>
      </c>
      <c r="J37" s="38">
        <v>0.67</v>
      </c>
      <c r="K37" s="22"/>
      <c r="L37" s="22"/>
      <c r="M37" s="22"/>
      <c r="N37" s="22"/>
      <c r="O37" s="22"/>
      <c r="P37" s="22"/>
    </row>
    <row r="38" spans="1:16" ht="39" customHeight="1" x14ac:dyDescent="0.15">
      <c r="A38" s="22"/>
      <c r="B38" s="35"/>
      <c r="C38" s="1206" t="s">
        <v>570</v>
      </c>
      <c r="D38" s="1207"/>
      <c r="E38" s="1208"/>
      <c r="F38" s="36">
        <v>0.25</v>
      </c>
      <c r="G38" s="37">
        <v>0.24</v>
      </c>
      <c r="H38" s="37">
        <v>0.36</v>
      </c>
      <c r="I38" s="37">
        <v>0.37</v>
      </c>
      <c r="J38" s="38">
        <v>0.56999999999999995</v>
      </c>
      <c r="K38" s="22"/>
      <c r="L38" s="22"/>
      <c r="M38" s="22"/>
      <c r="N38" s="22"/>
      <c r="O38" s="22"/>
      <c r="P38" s="22"/>
    </row>
    <row r="39" spans="1:16" ht="39" customHeight="1" x14ac:dyDescent="0.15">
      <c r="A39" s="22"/>
      <c r="B39" s="35"/>
      <c r="C39" s="1206" t="s">
        <v>571</v>
      </c>
      <c r="D39" s="1207"/>
      <c r="E39" s="1208"/>
      <c r="F39" s="36">
        <v>0.06</v>
      </c>
      <c r="G39" s="37">
        <v>0.09</v>
      </c>
      <c r="H39" s="37">
        <v>0.11</v>
      </c>
      <c r="I39" s="37">
        <v>0.04</v>
      </c>
      <c r="J39" s="38">
        <v>0.03</v>
      </c>
      <c r="K39" s="22"/>
      <c r="L39" s="22"/>
      <c r="M39" s="22"/>
      <c r="N39" s="22"/>
      <c r="O39" s="22"/>
      <c r="P39" s="22"/>
    </row>
    <row r="40" spans="1:16" ht="39" customHeight="1" x14ac:dyDescent="0.15">
      <c r="A40" s="22"/>
      <c r="B40" s="35"/>
      <c r="C40" s="1206" t="s">
        <v>572</v>
      </c>
      <c r="D40" s="1207"/>
      <c r="E40" s="1208"/>
      <c r="F40" s="36">
        <v>0.01</v>
      </c>
      <c r="G40" s="37">
        <v>0.05</v>
      </c>
      <c r="H40" s="37">
        <v>0.01</v>
      </c>
      <c r="I40" s="37">
        <v>0.02</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573</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574</v>
      </c>
      <c r="D43" s="1210"/>
      <c r="E43" s="1211"/>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Nrul0zy3CPnJNarFFjXWhzojh+YBKcCsa2QUQaXD3lewb2P3kgp5H5LnHYJ5nzlO84L2ALPKbmoveuf0WBgwg==" saltValue="2ivzG8UVrjhYLqp7eVEb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312</v>
      </c>
      <c r="L45" s="60">
        <v>326</v>
      </c>
      <c r="M45" s="60">
        <v>356</v>
      </c>
      <c r="N45" s="60">
        <v>364</v>
      </c>
      <c r="O45" s="61">
        <v>392</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15">
      <c r="A48" s="48"/>
      <c r="B48" s="1234"/>
      <c r="C48" s="1235"/>
      <c r="D48" s="62"/>
      <c r="E48" s="1216" t="s">
        <v>15</v>
      </c>
      <c r="F48" s="1216"/>
      <c r="G48" s="1216"/>
      <c r="H48" s="1216"/>
      <c r="I48" s="1216"/>
      <c r="J48" s="1217"/>
      <c r="K48" s="63">
        <v>233</v>
      </c>
      <c r="L48" s="64">
        <v>244</v>
      </c>
      <c r="M48" s="64">
        <v>225</v>
      </c>
      <c r="N48" s="64">
        <v>208</v>
      </c>
      <c r="O48" s="65">
        <v>212</v>
      </c>
      <c r="P48" s="48"/>
      <c r="Q48" s="48"/>
      <c r="R48" s="48"/>
      <c r="S48" s="48"/>
      <c r="T48" s="48"/>
      <c r="U48" s="48"/>
    </row>
    <row r="49" spans="1:21" ht="30.75" customHeight="1" x14ac:dyDescent="0.15">
      <c r="A49" s="48"/>
      <c r="B49" s="1234"/>
      <c r="C49" s="1235"/>
      <c r="D49" s="62"/>
      <c r="E49" s="1216" t="s">
        <v>16</v>
      </c>
      <c r="F49" s="1216"/>
      <c r="G49" s="1216"/>
      <c r="H49" s="1216"/>
      <c r="I49" s="1216"/>
      <c r="J49" s="1217"/>
      <c r="K49" s="63">
        <v>18</v>
      </c>
      <c r="L49" s="64">
        <v>9</v>
      </c>
      <c r="M49" s="64">
        <v>6</v>
      </c>
      <c r="N49" s="64">
        <v>6</v>
      </c>
      <c r="O49" s="65">
        <v>11</v>
      </c>
      <c r="P49" s="48"/>
      <c r="Q49" s="48"/>
      <c r="R49" s="48"/>
      <c r="S49" s="48"/>
      <c r="T49" s="48"/>
      <c r="U49" s="48"/>
    </row>
    <row r="50" spans="1:21" ht="30.75" customHeight="1" x14ac:dyDescent="0.15">
      <c r="A50" s="48"/>
      <c r="B50" s="1234"/>
      <c r="C50" s="1235"/>
      <c r="D50" s="62"/>
      <c r="E50" s="1216" t="s">
        <v>17</v>
      </c>
      <c r="F50" s="1216"/>
      <c r="G50" s="1216"/>
      <c r="H50" s="1216"/>
      <c r="I50" s="1216"/>
      <c r="J50" s="1217"/>
      <c r="K50" s="63">
        <v>1</v>
      </c>
      <c r="L50" s="64">
        <v>1</v>
      </c>
      <c r="M50" s="64">
        <v>1</v>
      </c>
      <c r="N50" s="64">
        <v>1</v>
      </c>
      <c r="O50" s="65" t="s">
        <v>516</v>
      </c>
      <c r="P50" s="48"/>
      <c r="Q50" s="48"/>
      <c r="R50" s="48"/>
      <c r="S50" s="48"/>
      <c r="T50" s="48"/>
      <c r="U50" s="48"/>
    </row>
    <row r="51" spans="1:21" ht="30.75" customHeight="1" x14ac:dyDescent="0.15">
      <c r="A51" s="48"/>
      <c r="B51" s="1236"/>
      <c r="C51" s="1237"/>
      <c r="D51" s="66"/>
      <c r="E51" s="1216" t="s">
        <v>18</v>
      </c>
      <c r="F51" s="1216"/>
      <c r="G51" s="1216"/>
      <c r="H51" s="1216"/>
      <c r="I51" s="1216"/>
      <c r="J51" s="1217"/>
      <c r="K51" s="63" t="s">
        <v>516</v>
      </c>
      <c r="L51" s="64" t="s">
        <v>516</v>
      </c>
      <c r="M51" s="64" t="s">
        <v>516</v>
      </c>
      <c r="N51" s="64" t="s">
        <v>516</v>
      </c>
      <c r="O51" s="65" t="s">
        <v>516</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528</v>
      </c>
      <c r="L52" s="64">
        <v>558</v>
      </c>
      <c r="M52" s="64">
        <v>565</v>
      </c>
      <c r="N52" s="64">
        <v>567</v>
      </c>
      <c r="O52" s="65">
        <v>591</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36</v>
      </c>
      <c r="L53" s="69">
        <v>22</v>
      </c>
      <c r="M53" s="69">
        <v>23</v>
      </c>
      <c r="N53" s="69">
        <v>12</v>
      </c>
      <c r="O53" s="70">
        <v>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598</v>
      </c>
      <c r="L57" s="84" t="s">
        <v>598</v>
      </c>
      <c r="M57" s="84" t="s">
        <v>600</v>
      </c>
      <c r="N57" s="84" t="s">
        <v>598</v>
      </c>
      <c r="O57" s="85" t="s">
        <v>598</v>
      </c>
    </row>
    <row r="58" spans="1:21" ht="31.5" customHeight="1" thickBot="1" x14ac:dyDescent="0.2">
      <c r="B58" s="1224"/>
      <c r="C58" s="1225"/>
      <c r="D58" s="1229" t="s">
        <v>27</v>
      </c>
      <c r="E58" s="1230"/>
      <c r="F58" s="1230"/>
      <c r="G58" s="1230"/>
      <c r="H58" s="1230"/>
      <c r="I58" s="1230"/>
      <c r="J58" s="1231"/>
      <c r="K58" s="86" t="s">
        <v>598</v>
      </c>
      <c r="L58" s="87" t="s">
        <v>599</v>
      </c>
      <c r="M58" s="87" t="s">
        <v>601</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Q26i8y5xz8PQm7hdX9X4OUbd+TrLljD55oscD5JG/LAHJp42jv/t0ew4U0YdAWak0+03tU365AawD9eL8ufwg==" saltValue="JEOXbf3kwXmHTetYJMVD7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52" t="s">
        <v>30</v>
      </c>
      <c r="C41" s="1253"/>
      <c r="D41" s="102"/>
      <c r="E41" s="1254" t="s">
        <v>31</v>
      </c>
      <c r="F41" s="1254"/>
      <c r="G41" s="1254"/>
      <c r="H41" s="1255"/>
      <c r="I41" s="103">
        <v>4950</v>
      </c>
      <c r="J41" s="104">
        <v>4866</v>
      </c>
      <c r="K41" s="104">
        <v>4974</v>
      </c>
      <c r="L41" s="104">
        <v>5136</v>
      </c>
      <c r="M41" s="105">
        <v>5112</v>
      </c>
    </row>
    <row r="42" spans="2:13" ht="27.75" customHeight="1" x14ac:dyDescent="0.15">
      <c r="B42" s="1242"/>
      <c r="C42" s="1243"/>
      <c r="D42" s="106"/>
      <c r="E42" s="1246" t="s">
        <v>32</v>
      </c>
      <c r="F42" s="1246"/>
      <c r="G42" s="1246"/>
      <c r="H42" s="1247"/>
      <c r="I42" s="107">
        <v>5</v>
      </c>
      <c r="J42" s="108">
        <v>4</v>
      </c>
      <c r="K42" s="108">
        <v>2</v>
      </c>
      <c r="L42" s="108">
        <v>1</v>
      </c>
      <c r="M42" s="109" t="s">
        <v>516</v>
      </c>
    </row>
    <row r="43" spans="2:13" ht="27.75" customHeight="1" x14ac:dyDescent="0.15">
      <c r="B43" s="1242"/>
      <c r="C43" s="1243"/>
      <c r="D43" s="106"/>
      <c r="E43" s="1246" t="s">
        <v>33</v>
      </c>
      <c r="F43" s="1246"/>
      <c r="G43" s="1246"/>
      <c r="H43" s="1247"/>
      <c r="I43" s="107">
        <v>3139</v>
      </c>
      <c r="J43" s="108">
        <v>2967</v>
      </c>
      <c r="K43" s="108">
        <v>2758</v>
      </c>
      <c r="L43" s="108">
        <v>2623</v>
      </c>
      <c r="M43" s="109">
        <v>2428</v>
      </c>
    </row>
    <row r="44" spans="2:13" ht="27.75" customHeight="1" x14ac:dyDescent="0.15">
      <c r="B44" s="1242"/>
      <c r="C44" s="1243"/>
      <c r="D44" s="106"/>
      <c r="E44" s="1246" t="s">
        <v>34</v>
      </c>
      <c r="F44" s="1246"/>
      <c r="G44" s="1246"/>
      <c r="H44" s="1247"/>
      <c r="I44" s="107">
        <v>32</v>
      </c>
      <c r="J44" s="108">
        <v>46</v>
      </c>
      <c r="K44" s="108">
        <v>49</v>
      </c>
      <c r="L44" s="108">
        <v>95</v>
      </c>
      <c r="M44" s="109">
        <v>264</v>
      </c>
    </row>
    <row r="45" spans="2:13" ht="27.75" customHeight="1" x14ac:dyDescent="0.15">
      <c r="B45" s="1242"/>
      <c r="C45" s="1243"/>
      <c r="D45" s="106"/>
      <c r="E45" s="1246" t="s">
        <v>35</v>
      </c>
      <c r="F45" s="1246"/>
      <c r="G45" s="1246"/>
      <c r="H45" s="1247"/>
      <c r="I45" s="107">
        <v>660</v>
      </c>
      <c r="J45" s="108">
        <v>1307</v>
      </c>
      <c r="K45" s="108">
        <v>583</v>
      </c>
      <c r="L45" s="108">
        <v>518</v>
      </c>
      <c r="M45" s="109">
        <v>499</v>
      </c>
    </row>
    <row r="46" spans="2:13" ht="27.75" customHeight="1" x14ac:dyDescent="0.15">
      <c r="B46" s="1242"/>
      <c r="C46" s="1243"/>
      <c r="D46" s="110"/>
      <c r="E46" s="1246" t="s">
        <v>36</v>
      </c>
      <c r="F46" s="1246"/>
      <c r="G46" s="1246"/>
      <c r="H46" s="1247"/>
      <c r="I46" s="107">
        <v>5</v>
      </c>
      <c r="J46" s="108" t="s">
        <v>516</v>
      </c>
      <c r="K46" s="108" t="s">
        <v>516</v>
      </c>
      <c r="L46" s="108" t="s">
        <v>516</v>
      </c>
      <c r="M46" s="109" t="s">
        <v>516</v>
      </c>
    </row>
    <row r="47" spans="2:13" ht="27.75" customHeight="1" x14ac:dyDescent="0.15">
      <c r="B47" s="1242"/>
      <c r="C47" s="1243"/>
      <c r="D47" s="111"/>
      <c r="E47" s="1256" t="s">
        <v>37</v>
      </c>
      <c r="F47" s="1257"/>
      <c r="G47" s="1257"/>
      <c r="H47" s="1258"/>
      <c r="I47" s="107" t="s">
        <v>516</v>
      </c>
      <c r="J47" s="108" t="s">
        <v>516</v>
      </c>
      <c r="K47" s="108" t="s">
        <v>516</v>
      </c>
      <c r="L47" s="108" t="s">
        <v>516</v>
      </c>
      <c r="M47" s="109" t="s">
        <v>516</v>
      </c>
    </row>
    <row r="48" spans="2:13" ht="27.75" customHeight="1" x14ac:dyDescent="0.15">
      <c r="B48" s="1242"/>
      <c r="C48" s="1243"/>
      <c r="D48" s="106"/>
      <c r="E48" s="1246" t="s">
        <v>38</v>
      </c>
      <c r="F48" s="1246"/>
      <c r="G48" s="1246"/>
      <c r="H48" s="1247"/>
      <c r="I48" s="107" t="s">
        <v>516</v>
      </c>
      <c r="J48" s="108" t="s">
        <v>516</v>
      </c>
      <c r="K48" s="108" t="s">
        <v>516</v>
      </c>
      <c r="L48" s="108" t="s">
        <v>516</v>
      </c>
      <c r="M48" s="109" t="s">
        <v>516</v>
      </c>
    </row>
    <row r="49" spans="2:13" ht="27.75" customHeight="1" x14ac:dyDescent="0.15">
      <c r="B49" s="1244"/>
      <c r="C49" s="1245"/>
      <c r="D49" s="106"/>
      <c r="E49" s="1246" t="s">
        <v>39</v>
      </c>
      <c r="F49" s="1246"/>
      <c r="G49" s="1246"/>
      <c r="H49" s="1247"/>
      <c r="I49" s="107" t="s">
        <v>516</v>
      </c>
      <c r="J49" s="108" t="s">
        <v>516</v>
      </c>
      <c r="K49" s="108" t="s">
        <v>516</v>
      </c>
      <c r="L49" s="108" t="s">
        <v>516</v>
      </c>
      <c r="M49" s="109" t="s">
        <v>516</v>
      </c>
    </row>
    <row r="50" spans="2:13" ht="27.75" customHeight="1" x14ac:dyDescent="0.15">
      <c r="B50" s="1240" t="s">
        <v>40</v>
      </c>
      <c r="C50" s="1241"/>
      <c r="D50" s="112"/>
      <c r="E50" s="1246" t="s">
        <v>41</v>
      </c>
      <c r="F50" s="1246"/>
      <c r="G50" s="1246"/>
      <c r="H50" s="1247"/>
      <c r="I50" s="107">
        <v>3271</v>
      </c>
      <c r="J50" s="108">
        <v>3600</v>
      </c>
      <c r="K50" s="108">
        <v>4080</v>
      </c>
      <c r="L50" s="108">
        <v>7216</v>
      </c>
      <c r="M50" s="109">
        <v>5268</v>
      </c>
    </row>
    <row r="51" spans="2:13" ht="27.75" customHeight="1" x14ac:dyDescent="0.15">
      <c r="B51" s="1242"/>
      <c r="C51" s="1243"/>
      <c r="D51" s="106"/>
      <c r="E51" s="1246" t="s">
        <v>42</v>
      </c>
      <c r="F51" s="1246"/>
      <c r="G51" s="1246"/>
      <c r="H51" s="1247"/>
      <c r="I51" s="107">
        <v>1096</v>
      </c>
      <c r="J51" s="108">
        <v>1040</v>
      </c>
      <c r="K51" s="108">
        <v>1256</v>
      </c>
      <c r="L51" s="108">
        <v>1250</v>
      </c>
      <c r="M51" s="109">
        <v>1450</v>
      </c>
    </row>
    <row r="52" spans="2:13" ht="27.75" customHeight="1" x14ac:dyDescent="0.15">
      <c r="B52" s="1244"/>
      <c r="C52" s="1245"/>
      <c r="D52" s="106"/>
      <c r="E52" s="1246" t="s">
        <v>43</v>
      </c>
      <c r="F52" s="1246"/>
      <c r="G52" s="1246"/>
      <c r="H52" s="1247"/>
      <c r="I52" s="107">
        <v>6249</v>
      </c>
      <c r="J52" s="108">
        <v>6147</v>
      </c>
      <c r="K52" s="108">
        <v>6187</v>
      </c>
      <c r="L52" s="108">
        <v>6078</v>
      </c>
      <c r="M52" s="109">
        <v>5937</v>
      </c>
    </row>
    <row r="53" spans="2:13" ht="27.75" customHeight="1" thickBot="1" x14ac:dyDescent="0.2">
      <c r="B53" s="1248" t="s">
        <v>44</v>
      </c>
      <c r="C53" s="1249"/>
      <c r="D53" s="113"/>
      <c r="E53" s="1250" t="s">
        <v>45</v>
      </c>
      <c r="F53" s="1250"/>
      <c r="G53" s="1250"/>
      <c r="H53" s="1251"/>
      <c r="I53" s="114">
        <v>-1825</v>
      </c>
      <c r="J53" s="115">
        <v>-1598</v>
      </c>
      <c r="K53" s="115">
        <v>-3155</v>
      </c>
      <c r="L53" s="115">
        <v>-6171</v>
      </c>
      <c r="M53" s="116">
        <v>-4352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E/PUq9PPf1R8vWwoj1ioPPK8h6mW8IBg4OANwGLhfDHeZ1ZRwcX7MWmZ7mVF9dVkjXaSfvNk8G/zaS/aG7Csg==" saltValue="QVxKCisuN0gXr/tcHt6R1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7" t="s">
        <v>48</v>
      </c>
      <c r="D55" s="1267"/>
      <c r="E55" s="1268"/>
      <c r="F55" s="128">
        <v>1327</v>
      </c>
      <c r="G55" s="128">
        <v>1324</v>
      </c>
      <c r="H55" s="129">
        <v>1508</v>
      </c>
    </row>
    <row r="56" spans="2:8" ht="52.5" customHeight="1" x14ac:dyDescent="0.15">
      <c r="B56" s="130"/>
      <c r="C56" s="1269" t="s">
        <v>49</v>
      </c>
      <c r="D56" s="1269"/>
      <c r="E56" s="1270"/>
      <c r="F56" s="131">
        <v>25</v>
      </c>
      <c r="G56" s="131">
        <v>217</v>
      </c>
      <c r="H56" s="132">
        <v>245</v>
      </c>
    </row>
    <row r="57" spans="2:8" ht="53.25" customHeight="1" x14ac:dyDescent="0.15">
      <c r="B57" s="130"/>
      <c r="C57" s="1271" t="s">
        <v>50</v>
      </c>
      <c r="D57" s="1271"/>
      <c r="E57" s="1272"/>
      <c r="F57" s="133">
        <v>6036</v>
      </c>
      <c r="G57" s="133">
        <v>5358</v>
      </c>
      <c r="H57" s="134">
        <v>3090</v>
      </c>
    </row>
    <row r="58" spans="2:8" ht="45.75" customHeight="1" x14ac:dyDescent="0.15">
      <c r="B58" s="135"/>
      <c r="C58" s="1259" t="s">
        <v>581</v>
      </c>
      <c r="D58" s="1260"/>
      <c r="E58" s="1261"/>
      <c r="F58" s="136">
        <v>777</v>
      </c>
      <c r="G58" s="136">
        <v>1037</v>
      </c>
      <c r="H58" s="137">
        <v>1303</v>
      </c>
    </row>
    <row r="59" spans="2:8" ht="45.75" customHeight="1" x14ac:dyDescent="0.15">
      <c r="B59" s="135"/>
      <c r="C59" s="1259" t="s">
        <v>582</v>
      </c>
      <c r="D59" s="1260"/>
      <c r="E59" s="1261"/>
      <c r="F59" s="136">
        <v>620</v>
      </c>
      <c r="G59" s="136">
        <v>671</v>
      </c>
      <c r="H59" s="137">
        <v>822</v>
      </c>
    </row>
    <row r="60" spans="2:8" ht="45.75" customHeight="1" x14ac:dyDescent="0.15">
      <c r="B60" s="135"/>
      <c r="C60" s="1259" t="s">
        <v>583</v>
      </c>
      <c r="D60" s="1260"/>
      <c r="E60" s="1261"/>
      <c r="F60" s="136">
        <v>545</v>
      </c>
      <c r="G60" s="136">
        <v>482</v>
      </c>
      <c r="H60" s="137">
        <v>461</v>
      </c>
    </row>
    <row r="61" spans="2:8" ht="45.75" customHeight="1" x14ac:dyDescent="0.15">
      <c r="B61" s="135"/>
      <c r="C61" s="1259" t="s">
        <v>584</v>
      </c>
      <c r="D61" s="1260"/>
      <c r="E61" s="1261"/>
      <c r="F61" s="136">
        <v>93</v>
      </c>
      <c r="G61" s="136">
        <v>93</v>
      </c>
      <c r="H61" s="137">
        <v>117</v>
      </c>
    </row>
    <row r="62" spans="2:8" ht="45.75" customHeight="1" thickBot="1" x14ac:dyDescent="0.2">
      <c r="B62" s="138"/>
      <c r="C62" s="1262" t="s">
        <v>585</v>
      </c>
      <c r="D62" s="1263"/>
      <c r="E62" s="1264"/>
      <c r="F62" s="139">
        <v>90</v>
      </c>
      <c r="G62" s="139">
        <v>89</v>
      </c>
      <c r="H62" s="140">
        <v>109</v>
      </c>
    </row>
    <row r="63" spans="2:8" ht="52.5" customHeight="1" thickBot="1" x14ac:dyDescent="0.2">
      <c r="B63" s="141"/>
      <c r="C63" s="1265" t="s">
        <v>51</v>
      </c>
      <c r="D63" s="1265"/>
      <c r="E63" s="1266"/>
      <c r="F63" s="142">
        <v>7387</v>
      </c>
      <c r="G63" s="142">
        <v>6899</v>
      </c>
      <c r="H63" s="143">
        <v>4843</v>
      </c>
    </row>
    <row r="64" spans="2:8" ht="15" customHeight="1" x14ac:dyDescent="0.15"/>
  </sheetData>
  <sheetProtection algorithmName="SHA-512" hashValue="ZOIvm8RYa2CFdj9aqB+qfH1738rMl5CNNVRX4GYl0cvjrv3l3s6PPzJfjaHdvjpQ+G9jRkAmVrM3mHNTNiVj4Q==" saltValue="gfE0cKqY47nXTVAcmMIm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DD36" sqref="DD36"/>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606</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558</v>
      </c>
      <c r="BQ50" s="1307"/>
      <c r="BR50" s="1307"/>
      <c r="BS50" s="1307"/>
      <c r="BT50" s="1307"/>
      <c r="BU50" s="1307"/>
      <c r="BV50" s="1307"/>
      <c r="BW50" s="1307"/>
      <c r="BX50" s="1307" t="s">
        <v>559</v>
      </c>
      <c r="BY50" s="1307"/>
      <c r="BZ50" s="1307"/>
      <c r="CA50" s="1307"/>
      <c r="CB50" s="1307"/>
      <c r="CC50" s="1307"/>
      <c r="CD50" s="1307"/>
      <c r="CE50" s="1307"/>
      <c r="CF50" s="1307" t="s">
        <v>560</v>
      </c>
      <c r="CG50" s="1307"/>
      <c r="CH50" s="1307"/>
      <c r="CI50" s="1307"/>
      <c r="CJ50" s="1307"/>
      <c r="CK50" s="1307"/>
      <c r="CL50" s="1307"/>
      <c r="CM50" s="1307"/>
      <c r="CN50" s="1307" t="s">
        <v>561</v>
      </c>
      <c r="CO50" s="1307"/>
      <c r="CP50" s="1307"/>
      <c r="CQ50" s="1307"/>
      <c r="CR50" s="1307"/>
      <c r="CS50" s="1307"/>
      <c r="CT50" s="1307"/>
      <c r="CU50" s="1307"/>
      <c r="CV50" s="1307" t="s">
        <v>562</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607</v>
      </c>
      <c r="AO51" s="1311"/>
      <c r="AP51" s="1311"/>
      <c r="AQ51" s="1311"/>
      <c r="AR51" s="1311"/>
      <c r="AS51" s="1311"/>
      <c r="AT51" s="1311"/>
      <c r="AU51" s="1311"/>
      <c r="AV51" s="1311"/>
      <c r="AW51" s="1311"/>
      <c r="AX51" s="1311"/>
      <c r="AY51" s="1311"/>
      <c r="AZ51" s="1311"/>
      <c r="BA51" s="1311"/>
      <c r="BB51" s="1311" t="s">
        <v>608</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3"/>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609</v>
      </c>
      <c r="BC53" s="1311"/>
      <c r="BD53" s="1311"/>
      <c r="BE53" s="1311"/>
      <c r="BF53" s="1311"/>
      <c r="BG53" s="1311"/>
      <c r="BH53" s="1311"/>
      <c r="BI53" s="1311"/>
      <c r="BJ53" s="1311"/>
      <c r="BK53" s="1311"/>
      <c r="BL53" s="1311"/>
      <c r="BM53" s="1311"/>
      <c r="BN53" s="1311"/>
      <c r="BO53" s="1311"/>
      <c r="BP53" s="1312">
        <v>44.1</v>
      </c>
      <c r="BQ53" s="1312"/>
      <c r="BR53" s="1312"/>
      <c r="BS53" s="1312"/>
      <c r="BT53" s="1312"/>
      <c r="BU53" s="1312"/>
      <c r="BV53" s="1312"/>
      <c r="BW53" s="1312"/>
      <c r="BX53" s="1312">
        <v>40.700000000000003</v>
      </c>
      <c r="BY53" s="1312"/>
      <c r="BZ53" s="1312"/>
      <c r="CA53" s="1312"/>
      <c r="CB53" s="1312"/>
      <c r="CC53" s="1312"/>
      <c r="CD53" s="1312"/>
      <c r="CE53" s="1312"/>
      <c r="CF53" s="1312">
        <v>58.4</v>
      </c>
      <c r="CG53" s="1312"/>
      <c r="CH53" s="1312"/>
      <c r="CI53" s="1312"/>
      <c r="CJ53" s="1312"/>
      <c r="CK53" s="1312"/>
      <c r="CL53" s="1312"/>
      <c r="CM53" s="1312"/>
      <c r="CN53" s="1312">
        <v>42.8</v>
      </c>
      <c r="CO53" s="1312"/>
      <c r="CP53" s="1312"/>
      <c r="CQ53" s="1312"/>
      <c r="CR53" s="1312"/>
      <c r="CS53" s="1312"/>
      <c r="CT53" s="1312"/>
      <c r="CU53" s="1312"/>
      <c r="CV53" s="1313"/>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610</v>
      </c>
      <c r="AO55" s="1307"/>
      <c r="AP55" s="1307"/>
      <c r="AQ55" s="1307"/>
      <c r="AR55" s="1307"/>
      <c r="AS55" s="1307"/>
      <c r="AT55" s="1307"/>
      <c r="AU55" s="1307"/>
      <c r="AV55" s="1307"/>
      <c r="AW55" s="1307"/>
      <c r="AX55" s="1307"/>
      <c r="AY55" s="1307"/>
      <c r="AZ55" s="1307"/>
      <c r="BA55" s="1307"/>
      <c r="BB55" s="1311" t="s">
        <v>608</v>
      </c>
      <c r="BC55" s="1311"/>
      <c r="BD55" s="1311"/>
      <c r="BE55" s="1311"/>
      <c r="BF55" s="1311"/>
      <c r="BG55" s="1311"/>
      <c r="BH55" s="1311"/>
      <c r="BI55" s="1311"/>
      <c r="BJ55" s="1311"/>
      <c r="BK55" s="1311"/>
      <c r="BL55" s="1311"/>
      <c r="BM55" s="1311"/>
      <c r="BN55" s="1311"/>
      <c r="BO55" s="1311"/>
      <c r="BP55" s="1312">
        <v>32.9</v>
      </c>
      <c r="BQ55" s="1312"/>
      <c r="BR55" s="1312"/>
      <c r="BS55" s="1312"/>
      <c r="BT55" s="1312"/>
      <c r="BU55" s="1312"/>
      <c r="BV55" s="1312"/>
      <c r="BW55" s="1312"/>
      <c r="BX55" s="1312">
        <v>28.5</v>
      </c>
      <c r="BY55" s="1312"/>
      <c r="BZ55" s="1312"/>
      <c r="CA55" s="1312"/>
      <c r="CB55" s="1312"/>
      <c r="CC55" s="1312"/>
      <c r="CD55" s="1312"/>
      <c r="CE55" s="1312"/>
      <c r="CF55" s="1312">
        <v>20.5</v>
      </c>
      <c r="CG55" s="1312"/>
      <c r="CH55" s="1312"/>
      <c r="CI55" s="1312"/>
      <c r="CJ55" s="1312"/>
      <c r="CK55" s="1312"/>
      <c r="CL55" s="1312"/>
      <c r="CM55" s="1312"/>
      <c r="CN55" s="1312">
        <v>21.4</v>
      </c>
      <c r="CO55" s="1312"/>
      <c r="CP55" s="1312"/>
      <c r="CQ55" s="1312"/>
      <c r="CR55" s="1312"/>
      <c r="CS55" s="1312"/>
      <c r="CT55" s="1312"/>
      <c r="CU55" s="1312"/>
      <c r="CV55" s="1313"/>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609</v>
      </c>
      <c r="BC57" s="1311"/>
      <c r="BD57" s="1311"/>
      <c r="BE57" s="1311"/>
      <c r="BF57" s="1311"/>
      <c r="BG57" s="1311"/>
      <c r="BH57" s="1311"/>
      <c r="BI57" s="1311"/>
      <c r="BJ57" s="1311"/>
      <c r="BK57" s="1311"/>
      <c r="BL57" s="1311"/>
      <c r="BM57" s="1311"/>
      <c r="BN57" s="1311"/>
      <c r="BO57" s="1311"/>
      <c r="BP57" s="1312">
        <v>57</v>
      </c>
      <c r="BQ57" s="1312"/>
      <c r="BR57" s="1312"/>
      <c r="BS57" s="1312"/>
      <c r="BT57" s="1312"/>
      <c r="BU57" s="1312"/>
      <c r="BV57" s="1312"/>
      <c r="BW57" s="1312"/>
      <c r="BX57" s="1312">
        <v>59.7</v>
      </c>
      <c r="BY57" s="1312"/>
      <c r="BZ57" s="1312"/>
      <c r="CA57" s="1312"/>
      <c r="CB57" s="1312"/>
      <c r="CC57" s="1312"/>
      <c r="CD57" s="1312"/>
      <c r="CE57" s="1312"/>
      <c r="CF57" s="1312">
        <v>60</v>
      </c>
      <c r="CG57" s="1312"/>
      <c r="CH57" s="1312"/>
      <c r="CI57" s="1312"/>
      <c r="CJ57" s="1312"/>
      <c r="CK57" s="1312"/>
      <c r="CL57" s="1312"/>
      <c r="CM57" s="1312"/>
      <c r="CN57" s="1312">
        <v>60.3</v>
      </c>
      <c r="CO57" s="1312"/>
      <c r="CP57" s="1312"/>
      <c r="CQ57" s="1312"/>
      <c r="CR57" s="1312"/>
      <c r="CS57" s="1312"/>
      <c r="CT57" s="1312"/>
      <c r="CU57" s="1312"/>
      <c r="CV57" s="1313"/>
      <c r="CW57" s="1312"/>
      <c r="CX57" s="1312"/>
      <c r="CY57" s="1312"/>
      <c r="CZ57" s="1312"/>
      <c r="DA57" s="1312"/>
      <c r="DB57" s="1312"/>
      <c r="DC57" s="1312"/>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611</v>
      </c>
    </row>
    <row r="64" spans="1:109" x14ac:dyDescent="0.15">
      <c r="B64" s="1282"/>
      <c r="G64" s="1289"/>
      <c r="I64" s="1323"/>
      <c r="J64" s="1323"/>
      <c r="K64" s="1323"/>
      <c r="L64" s="1323"/>
      <c r="M64" s="1323"/>
      <c r="N64" s="1324"/>
      <c r="AM64" s="1289"/>
      <c r="AN64" s="1289" t="s">
        <v>604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606</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558</v>
      </c>
      <c r="BQ72" s="1307"/>
      <c r="BR72" s="1307"/>
      <c r="BS72" s="1307"/>
      <c r="BT72" s="1307"/>
      <c r="BU72" s="1307"/>
      <c r="BV72" s="1307"/>
      <c r="BW72" s="1307"/>
      <c r="BX72" s="1307" t="s">
        <v>559</v>
      </c>
      <c r="BY72" s="1307"/>
      <c r="BZ72" s="1307"/>
      <c r="CA72" s="1307"/>
      <c r="CB72" s="1307"/>
      <c r="CC72" s="1307"/>
      <c r="CD72" s="1307"/>
      <c r="CE72" s="1307"/>
      <c r="CF72" s="1307" t="s">
        <v>560</v>
      </c>
      <c r="CG72" s="1307"/>
      <c r="CH72" s="1307"/>
      <c r="CI72" s="1307"/>
      <c r="CJ72" s="1307"/>
      <c r="CK72" s="1307"/>
      <c r="CL72" s="1307"/>
      <c r="CM72" s="1307"/>
      <c r="CN72" s="1307" t="s">
        <v>561</v>
      </c>
      <c r="CO72" s="1307"/>
      <c r="CP72" s="1307"/>
      <c r="CQ72" s="1307"/>
      <c r="CR72" s="1307"/>
      <c r="CS72" s="1307"/>
      <c r="CT72" s="1307"/>
      <c r="CU72" s="1307"/>
      <c r="CV72" s="1307" t="s">
        <v>562</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607</v>
      </c>
      <c r="AO73" s="1311"/>
      <c r="AP73" s="1311"/>
      <c r="AQ73" s="1311"/>
      <c r="AR73" s="1311"/>
      <c r="AS73" s="1311"/>
      <c r="AT73" s="1311"/>
      <c r="AU73" s="1311"/>
      <c r="AV73" s="1311"/>
      <c r="AW73" s="1311"/>
      <c r="AX73" s="1311"/>
      <c r="AY73" s="1311"/>
      <c r="AZ73" s="1311"/>
      <c r="BA73" s="1311"/>
      <c r="BB73" s="1311" t="s">
        <v>608</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613</v>
      </c>
      <c r="BC75" s="1311"/>
      <c r="BD75" s="1311"/>
      <c r="BE75" s="1311"/>
      <c r="BF75" s="1311"/>
      <c r="BG75" s="1311"/>
      <c r="BH75" s="1311"/>
      <c r="BI75" s="1311"/>
      <c r="BJ75" s="1311"/>
      <c r="BK75" s="1311"/>
      <c r="BL75" s="1311"/>
      <c r="BM75" s="1311"/>
      <c r="BN75" s="1311"/>
      <c r="BO75" s="1311"/>
      <c r="BP75" s="1312">
        <v>2.1</v>
      </c>
      <c r="BQ75" s="1312"/>
      <c r="BR75" s="1312"/>
      <c r="BS75" s="1312"/>
      <c r="BT75" s="1312"/>
      <c r="BU75" s="1312"/>
      <c r="BV75" s="1312"/>
      <c r="BW75" s="1312"/>
      <c r="BX75" s="1312">
        <v>1.6</v>
      </c>
      <c r="BY75" s="1312"/>
      <c r="BZ75" s="1312"/>
      <c r="CA75" s="1312"/>
      <c r="CB75" s="1312"/>
      <c r="CC75" s="1312"/>
      <c r="CD75" s="1312"/>
      <c r="CE75" s="1312"/>
      <c r="CF75" s="1312">
        <v>0.7</v>
      </c>
      <c r="CG75" s="1312"/>
      <c r="CH75" s="1312"/>
      <c r="CI75" s="1312"/>
      <c r="CJ75" s="1312"/>
      <c r="CK75" s="1312"/>
      <c r="CL75" s="1312"/>
      <c r="CM75" s="1312"/>
      <c r="CN75" s="1312">
        <v>0.5</v>
      </c>
      <c r="CO75" s="1312"/>
      <c r="CP75" s="1312"/>
      <c r="CQ75" s="1312"/>
      <c r="CR75" s="1312"/>
      <c r="CS75" s="1312"/>
      <c r="CT75" s="1312"/>
      <c r="CU75" s="1312"/>
      <c r="CV75" s="1312">
        <v>0.5</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30"/>
      <c r="L77" s="1330"/>
      <c r="M77" s="1330"/>
      <c r="N77" s="1330"/>
      <c r="AN77" s="1307" t="s">
        <v>610</v>
      </c>
      <c r="AO77" s="1307"/>
      <c r="AP77" s="1307"/>
      <c r="AQ77" s="1307"/>
      <c r="AR77" s="1307"/>
      <c r="AS77" s="1307"/>
      <c r="AT77" s="1307"/>
      <c r="AU77" s="1307"/>
      <c r="AV77" s="1307"/>
      <c r="AW77" s="1307"/>
      <c r="AX77" s="1307"/>
      <c r="AY77" s="1307"/>
      <c r="AZ77" s="1307"/>
      <c r="BA77" s="1307"/>
      <c r="BB77" s="1311" t="s">
        <v>608</v>
      </c>
      <c r="BC77" s="1311"/>
      <c r="BD77" s="1311"/>
      <c r="BE77" s="1311"/>
      <c r="BF77" s="1311"/>
      <c r="BG77" s="1311"/>
      <c r="BH77" s="1311"/>
      <c r="BI77" s="1311"/>
      <c r="BJ77" s="1311"/>
      <c r="BK77" s="1311"/>
      <c r="BL77" s="1311"/>
      <c r="BM77" s="1311"/>
      <c r="BN77" s="1311"/>
      <c r="BO77" s="1311"/>
      <c r="BP77" s="1312">
        <v>32.9</v>
      </c>
      <c r="BQ77" s="1312"/>
      <c r="BR77" s="1312"/>
      <c r="BS77" s="1312"/>
      <c r="BT77" s="1312"/>
      <c r="BU77" s="1312"/>
      <c r="BV77" s="1312"/>
      <c r="BW77" s="1312"/>
      <c r="BX77" s="1312">
        <v>28.5</v>
      </c>
      <c r="BY77" s="1312"/>
      <c r="BZ77" s="1312"/>
      <c r="CA77" s="1312"/>
      <c r="CB77" s="1312"/>
      <c r="CC77" s="1312"/>
      <c r="CD77" s="1312"/>
      <c r="CE77" s="1312"/>
      <c r="CF77" s="1312">
        <v>20.5</v>
      </c>
      <c r="CG77" s="1312"/>
      <c r="CH77" s="1312"/>
      <c r="CI77" s="1312"/>
      <c r="CJ77" s="1312"/>
      <c r="CK77" s="1312"/>
      <c r="CL77" s="1312"/>
      <c r="CM77" s="1312"/>
      <c r="CN77" s="1312">
        <v>21.4</v>
      </c>
      <c r="CO77" s="1312"/>
      <c r="CP77" s="1312"/>
      <c r="CQ77" s="1312"/>
      <c r="CR77" s="1312"/>
      <c r="CS77" s="1312"/>
      <c r="CT77" s="1312"/>
      <c r="CU77" s="1312"/>
      <c r="CV77" s="1312">
        <v>12.8</v>
      </c>
      <c r="CW77" s="1312"/>
      <c r="CX77" s="1312"/>
      <c r="CY77" s="1312"/>
      <c r="CZ77" s="1312"/>
      <c r="DA77" s="1312"/>
      <c r="DB77" s="1312"/>
      <c r="DC77" s="1312"/>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613</v>
      </c>
      <c r="BC79" s="1311"/>
      <c r="BD79" s="1311"/>
      <c r="BE79" s="1311"/>
      <c r="BF79" s="1311"/>
      <c r="BG79" s="1311"/>
      <c r="BH79" s="1311"/>
      <c r="BI79" s="1311"/>
      <c r="BJ79" s="1311"/>
      <c r="BK79" s="1311"/>
      <c r="BL79" s="1311"/>
      <c r="BM79" s="1311"/>
      <c r="BN79" s="1311"/>
      <c r="BO79" s="1311"/>
      <c r="BP79" s="1312">
        <v>8.1999999999999993</v>
      </c>
      <c r="BQ79" s="1312"/>
      <c r="BR79" s="1312"/>
      <c r="BS79" s="1312"/>
      <c r="BT79" s="1312"/>
      <c r="BU79" s="1312"/>
      <c r="BV79" s="1312"/>
      <c r="BW79" s="1312"/>
      <c r="BX79" s="1312">
        <v>8</v>
      </c>
      <c r="BY79" s="1312"/>
      <c r="BZ79" s="1312"/>
      <c r="CA79" s="1312"/>
      <c r="CB79" s="1312"/>
      <c r="CC79" s="1312"/>
      <c r="CD79" s="1312"/>
      <c r="CE79" s="1312"/>
      <c r="CF79" s="1312">
        <v>7.9</v>
      </c>
      <c r="CG79" s="1312"/>
      <c r="CH79" s="1312"/>
      <c r="CI79" s="1312"/>
      <c r="CJ79" s="1312"/>
      <c r="CK79" s="1312"/>
      <c r="CL79" s="1312"/>
      <c r="CM79" s="1312"/>
      <c r="CN79" s="1312">
        <v>7.7</v>
      </c>
      <c r="CO79" s="1312"/>
      <c r="CP79" s="1312"/>
      <c r="CQ79" s="1312"/>
      <c r="CR79" s="1312"/>
      <c r="CS79" s="1312"/>
      <c r="CT79" s="1312"/>
      <c r="CU79" s="1312"/>
      <c r="CV79" s="1312">
        <v>7.3</v>
      </c>
      <c r="CW79" s="1312"/>
      <c r="CX79" s="1312"/>
      <c r="CY79" s="1312"/>
      <c r="CZ79" s="1312"/>
      <c r="DA79" s="1312"/>
      <c r="DB79" s="1312"/>
      <c r="DC79" s="1312"/>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KIzUP4rs2MKtvSE5EBUHSNbyoSUOXSfZv4qlpQzT8wheMkg7VH5zUv/aBbNHEFPdmL3j1lo6PV0q6CaAi52GZg==" saltValue="oOwIIIefRILixwWnrcNFl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DD36" sqref="DD3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n/nypJ3bKwDq7x4ucOg4OV7ZTzryhuk6TdgdHx7+t/danEaYizzB3YNVNC5l0yWT2YpK2A48gQd20nUB+BM8kw==" saltValue="DwrfMPmbd4JCKPXEBSqAu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DD36" sqref="DD3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oex1ypyW5n69U2gWHEnetRj9MQSCIRK1je7HCRXW8PKheXNQT+gQ7sz9mdl9Y0ky7XXNZItUwXCtnORSBrsKsA==" saltValue="HxDy7a8CJFg1Q9xAw96I3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172903</v>
      </c>
      <c r="E3" s="162"/>
      <c r="F3" s="163">
        <v>67293</v>
      </c>
      <c r="G3" s="164"/>
      <c r="H3" s="165"/>
    </row>
    <row r="4" spans="1:8" x14ac:dyDescent="0.15">
      <c r="A4" s="166"/>
      <c r="B4" s="167"/>
      <c r="C4" s="168"/>
      <c r="D4" s="169">
        <v>38657</v>
      </c>
      <c r="E4" s="170"/>
      <c r="F4" s="171">
        <v>35076</v>
      </c>
      <c r="G4" s="172"/>
      <c r="H4" s="173"/>
    </row>
    <row r="5" spans="1:8" x14ac:dyDescent="0.15">
      <c r="A5" s="154" t="s">
        <v>550</v>
      </c>
      <c r="B5" s="159"/>
      <c r="C5" s="160"/>
      <c r="D5" s="161">
        <v>122606</v>
      </c>
      <c r="E5" s="162"/>
      <c r="F5" s="163">
        <v>67343</v>
      </c>
      <c r="G5" s="164"/>
      <c r="H5" s="165"/>
    </row>
    <row r="6" spans="1:8" x14ac:dyDescent="0.15">
      <c r="A6" s="166"/>
      <c r="B6" s="167"/>
      <c r="C6" s="168"/>
      <c r="D6" s="169">
        <v>28708</v>
      </c>
      <c r="E6" s="170"/>
      <c r="F6" s="171">
        <v>32865</v>
      </c>
      <c r="G6" s="172"/>
      <c r="H6" s="173"/>
    </row>
    <row r="7" spans="1:8" x14ac:dyDescent="0.15">
      <c r="A7" s="154" t="s">
        <v>551</v>
      </c>
      <c r="B7" s="159"/>
      <c r="C7" s="160"/>
      <c r="D7" s="161">
        <v>119546</v>
      </c>
      <c r="E7" s="162"/>
      <c r="F7" s="163">
        <v>73475</v>
      </c>
      <c r="G7" s="164"/>
      <c r="H7" s="165"/>
    </row>
    <row r="8" spans="1:8" x14ac:dyDescent="0.15">
      <c r="A8" s="166"/>
      <c r="B8" s="167"/>
      <c r="C8" s="168"/>
      <c r="D8" s="169">
        <v>31223</v>
      </c>
      <c r="E8" s="170"/>
      <c r="F8" s="171">
        <v>43072</v>
      </c>
      <c r="G8" s="172"/>
      <c r="H8" s="173"/>
    </row>
    <row r="9" spans="1:8" x14ac:dyDescent="0.15">
      <c r="A9" s="154" t="s">
        <v>552</v>
      </c>
      <c r="B9" s="159"/>
      <c r="C9" s="160"/>
      <c r="D9" s="161">
        <v>87915</v>
      </c>
      <c r="E9" s="162"/>
      <c r="F9" s="163">
        <v>87464</v>
      </c>
      <c r="G9" s="164"/>
      <c r="H9" s="165"/>
    </row>
    <row r="10" spans="1:8" x14ac:dyDescent="0.15">
      <c r="A10" s="166"/>
      <c r="B10" s="167"/>
      <c r="C10" s="168"/>
      <c r="D10" s="169">
        <v>29718</v>
      </c>
      <c r="E10" s="170"/>
      <c r="F10" s="171">
        <v>47479</v>
      </c>
      <c r="G10" s="172"/>
      <c r="H10" s="173"/>
    </row>
    <row r="11" spans="1:8" x14ac:dyDescent="0.15">
      <c r="A11" s="154" t="s">
        <v>553</v>
      </c>
      <c r="B11" s="159"/>
      <c r="C11" s="160"/>
      <c r="D11" s="161">
        <v>57465</v>
      </c>
      <c r="E11" s="162"/>
      <c r="F11" s="163">
        <v>96248</v>
      </c>
      <c r="G11" s="164"/>
      <c r="H11" s="165"/>
    </row>
    <row r="12" spans="1:8" x14ac:dyDescent="0.15">
      <c r="A12" s="166"/>
      <c r="B12" s="167"/>
      <c r="C12" s="174"/>
      <c r="D12" s="169">
        <v>18850</v>
      </c>
      <c r="E12" s="170"/>
      <c r="F12" s="171">
        <v>55768</v>
      </c>
      <c r="G12" s="172"/>
      <c r="H12" s="173"/>
    </row>
    <row r="13" spans="1:8" x14ac:dyDescent="0.15">
      <c r="A13" s="154"/>
      <c r="B13" s="159"/>
      <c r="C13" s="175"/>
      <c r="D13" s="176">
        <v>112087</v>
      </c>
      <c r="E13" s="177"/>
      <c r="F13" s="178">
        <v>78365</v>
      </c>
      <c r="G13" s="179"/>
      <c r="H13" s="165"/>
    </row>
    <row r="14" spans="1:8" x14ac:dyDescent="0.15">
      <c r="A14" s="166"/>
      <c r="B14" s="167"/>
      <c r="C14" s="168"/>
      <c r="D14" s="169">
        <v>29431</v>
      </c>
      <c r="E14" s="170"/>
      <c r="F14" s="171">
        <v>42852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14.11</v>
      </c>
      <c r="C19" s="180">
        <f>ROUND(VALUE(SUBSTITUTE(実質収支比率等に係る経年分析!G$48,"▲","-")),2)</f>
        <v>7.7</v>
      </c>
      <c r="D19" s="180">
        <f>ROUND(VALUE(SUBSTITUTE(実質収支比率等に係る経年分析!H$48,"▲","-")),2)</f>
        <v>11.13</v>
      </c>
      <c r="E19" s="180">
        <f>ROUND(VALUE(SUBSTITUTE(実質収支比率等に係る経年分析!I$48,"▲","-")),2)</f>
        <v>8.83</v>
      </c>
      <c r="F19" s="180">
        <f>ROUND(VALUE(SUBSTITUTE(実質収支比率等に係る経年分析!J$48,"▲","-")),2)</f>
        <v>5.84</v>
      </c>
    </row>
    <row r="20" spans="1:11" x14ac:dyDescent="0.15">
      <c r="A20" s="180" t="s">
        <v>55</v>
      </c>
      <c r="B20" s="180">
        <f>ROUND(VALUE(SUBSTITUTE(実質収支比率等に係る経年分析!F$47,"▲","-")),2)</f>
        <v>35.89</v>
      </c>
      <c r="C20" s="180">
        <f>ROUND(VALUE(SUBSTITUTE(実質収支比率等に係る経年分析!G$47,"▲","-")),2)</f>
        <v>33.78</v>
      </c>
      <c r="D20" s="180">
        <f>ROUND(VALUE(SUBSTITUTE(実質収支比率等に係る経年分析!H$47,"▲","-")),2)</f>
        <v>32.22</v>
      </c>
      <c r="E20" s="180">
        <f>ROUND(VALUE(SUBSTITUTE(実質収支比率等に係る経年分析!I$47,"▲","-")),2)</f>
        <v>32.299999999999997</v>
      </c>
      <c r="F20" s="180">
        <f>ROUND(VALUE(SUBSTITUTE(実質収支比率等に係る経年分析!J$47,"▲","-")),2)</f>
        <v>35.25</v>
      </c>
    </row>
    <row r="21" spans="1:11" x14ac:dyDescent="0.15">
      <c r="A21" s="180" t="s">
        <v>56</v>
      </c>
      <c r="B21" s="180">
        <f>IF(ISNUMBER(VALUE(SUBSTITUTE(実質収支比率等に係る経年分析!F$49,"▲","-"))),ROUND(VALUE(SUBSTITUTE(実質収支比率等に係る経年分析!F$49,"▲","-")),2),NA())</f>
        <v>-4.72</v>
      </c>
      <c r="C21" s="180">
        <f>IF(ISNUMBER(VALUE(SUBSTITUTE(実質収支比率等に係る経年分析!G$49,"▲","-"))),ROUND(VALUE(SUBSTITUTE(実質収支比率等に係る経年分析!G$49,"▲","-")),2),NA())</f>
        <v>-8.7899999999999991</v>
      </c>
      <c r="D21" s="180">
        <f>IF(ISNUMBER(VALUE(SUBSTITUTE(実質収支比率等に係る経年分析!H$49,"▲","-"))),ROUND(VALUE(SUBSTITUTE(実質収支比率等に係る経年分析!H$49,"▲","-")),2),NA())</f>
        <v>2.16</v>
      </c>
      <c r="E21" s="180">
        <f>IF(ISNUMBER(VALUE(SUBSTITUTE(実質収支比率等に係る経年分析!I$49,"▲","-"))),ROUND(VALUE(SUBSTITUTE(実質収支比率等に係る経年分析!I$49,"▲","-")),2),NA())</f>
        <v>-2.42</v>
      </c>
      <c r="F21" s="180">
        <f>IF(ISNUMBER(VALUE(SUBSTITUTE(実質収支比率等に係る経年分析!J$49,"▲","-"))),ROUND(VALUE(SUBSTITUTE(実質収支比率等に係る経年分析!J$49,"▲","-")),2),NA())</f>
        <v>1.69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公園墓地事業特別会計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0.56999999999999995</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3.33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2.2999999999999998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2.57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8.8000000000000007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5.82</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38.64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40.39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40.159999999999997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41.04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38.880000000000003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528</v>
      </c>
      <c r="E42" s="182"/>
      <c r="F42" s="182"/>
      <c r="G42" s="182">
        <f>'実質公債費比率（分子）の構造'!L$52</f>
        <v>558</v>
      </c>
      <c r="H42" s="182"/>
      <c r="I42" s="182"/>
      <c r="J42" s="182">
        <f>'実質公債費比率（分子）の構造'!M$52</f>
        <v>565</v>
      </c>
      <c r="K42" s="182"/>
      <c r="L42" s="182"/>
      <c r="M42" s="182">
        <f>'実質公債費比率（分子）の構造'!N$52</f>
        <v>567</v>
      </c>
      <c r="N42" s="182"/>
      <c r="O42" s="182"/>
      <c r="P42" s="182">
        <f>'実質公債費比率（分子）の構造'!O$52</f>
        <v>591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t="str">
        <f>'実質公債費比率（分子）の構造'!O$50</f>
        <v>-</v>
      </c>
      <c r="O44" s="182"/>
      <c r="P44" s="182"/>
    </row>
    <row r="45" spans="1:16" x14ac:dyDescent="0.15">
      <c r="A45" s="182" t="s">
        <v>66</v>
      </c>
      <c r="B45" s="182">
        <f>'実質公債費比率（分子）の構造'!K$49</f>
        <v>18</v>
      </c>
      <c r="C45" s="182"/>
      <c r="D45" s="182"/>
      <c r="E45" s="182">
        <f>'実質公債費比率（分子）の構造'!L$49</f>
        <v>9</v>
      </c>
      <c r="F45" s="182"/>
      <c r="G45" s="182"/>
      <c r="H45" s="182">
        <f>'実質公債費比率（分子）の構造'!M$49</f>
        <v>6</v>
      </c>
      <c r="I45" s="182"/>
      <c r="J45" s="182"/>
      <c r="K45" s="182">
        <f>'実質公債費比率（分子）の構造'!N$49</f>
        <v>6</v>
      </c>
      <c r="L45" s="182"/>
      <c r="M45" s="182"/>
      <c r="N45" s="182">
        <f>'実質公債費比率（分子）の構造'!O$49</f>
        <v>11</v>
      </c>
      <c r="O45" s="182"/>
      <c r="P45" s="182"/>
    </row>
    <row r="46" spans="1:16" x14ac:dyDescent="0.15">
      <c r="A46" s="182" t="s">
        <v>67</v>
      </c>
      <c r="B46" s="182">
        <f>'実質公債費比率（分子）の構造'!K$48</f>
        <v>233</v>
      </c>
      <c r="C46" s="182"/>
      <c r="D46" s="182"/>
      <c r="E46" s="182">
        <f>'実質公債費比率（分子）の構造'!L$48</f>
        <v>244</v>
      </c>
      <c r="F46" s="182"/>
      <c r="G46" s="182"/>
      <c r="H46" s="182">
        <f>'実質公債費比率（分子）の構造'!M$48</f>
        <v>225</v>
      </c>
      <c r="I46" s="182"/>
      <c r="J46" s="182"/>
      <c r="K46" s="182">
        <f>'実質公債費比率（分子）の構造'!N$48</f>
        <v>208</v>
      </c>
      <c r="L46" s="182"/>
      <c r="M46" s="182"/>
      <c r="N46" s="182">
        <f>'実質公債費比率（分子）の構造'!O$48</f>
        <v>212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312</v>
      </c>
      <c r="C49" s="182"/>
      <c r="D49" s="182"/>
      <c r="E49" s="182">
        <f>'実質公債費比率（分子）の構造'!L$45</f>
        <v>326</v>
      </c>
      <c r="F49" s="182"/>
      <c r="G49" s="182"/>
      <c r="H49" s="182">
        <f>'実質公債費比率（分子）の構造'!M$45</f>
        <v>356</v>
      </c>
      <c r="I49" s="182"/>
      <c r="J49" s="182"/>
      <c r="K49" s="182">
        <f>'実質公債費比率（分子）の構造'!N$45</f>
        <v>364</v>
      </c>
      <c r="L49" s="182"/>
      <c r="M49" s="182"/>
      <c r="N49" s="182">
        <f>'実質公債費比率（分子）の構造'!O$45</f>
        <v>392</v>
      </c>
      <c r="O49" s="182"/>
      <c r="P49" s="182"/>
    </row>
    <row r="50" spans="1:16" x14ac:dyDescent="0.15">
      <c r="A50" s="182" t="s">
        <v>71</v>
      </c>
      <c r="B50" s="182" t="e">
        <f>NA()</f>
        <v>#N/A</v>
      </c>
      <c r="C50" s="182">
        <f>IF(ISNUMBER('実質公債費比率（分子）の構造'!K$53),'実質公債費比率（分子）の構造'!K$53,NA())</f>
        <v>36</v>
      </c>
      <c r="D50" s="182" t="e">
        <f>NA()</f>
        <v>#N/A</v>
      </c>
      <c r="E50" s="182" t="e">
        <f>NA()</f>
        <v>#N/A</v>
      </c>
      <c r="F50" s="182">
        <f>IF(ISNUMBER('実質公債費比率（分子）の構造'!L$53),'実質公債費比率（分子）の構造'!L$53,NA())</f>
        <v>22</v>
      </c>
      <c r="G50" s="182" t="e">
        <f>NA()</f>
        <v>#N/A</v>
      </c>
      <c r="H50" s="182" t="e">
        <f>NA()</f>
        <v>#N/A</v>
      </c>
      <c r="I50" s="182">
        <f>IF(ISNUMBER('実質公債費比率（分子）の構造'!M$53),'実質公債費比率（分子）の構造'!M$53,NA())</f>
        <v>23</v>
      </c>
      <c r="J50" s="182" t="e">
        <f>NA()</f>
        <v>#N/A</v>
      </c>
      <c r="K50" s="182" t="e">
        <f>NA()</f>
        <v>#N/A</v>
      </c>
      <c r="L50" s="182">
        <f>IF(ISNUMBER('実質公債費比率（分子）の構造'!N$53),'実質公債費比率（分子）の構造'!N$53,NA())</f>
        <v>12</v>
      </c>
      <c r="M50" s="182" t="e">
        <f>NA()</f>
        <v>#N/A</v>
      </c>
      <c r="N50" s="182" t="e">
        <f>NA()</f>
        <v>#N/A</v>
      </c>
      <c r="O50" s="182">
        <f>IF(ISNUMBER('実質公債費比率（分子）の構造'!O$53),'実質公債費比率（分子）の構造'!O$53,NA())</f>
        <v>24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6249</v>
      </c>
      <c r="E56" s="181"/>
      <c r="F56" s="181"/>
      <c r="G56" s="181">
        <f>'将来負担比率（分子）の構造'!J$52</f>
        <v>6147</v>
      </c>
      <c r="H56" s="181"/>
      <c r="I56" s="181"/>
      <c r="J56" s="181">
        <f>'将来負担比率（分子）の構造'!K$52</f>
        <v>6187</v>
      </c>
      <c r="K56" s="181"/>
      <c r="L56" s="181"/>
      <c r="M56" s="181">
        <f>'将来負担比率（分子）の構造'!L$52</f>
        <v>6078</v>
      </c>
      <c r="N56" s="181"/>
      <c r="O56" s="181"/>
      <c r="P56" s="181">
        <f>'将来負担比率（分子）の構造'!M$52</f>
        <v>5937</v>
      </c>
    </row>
    <row r="57" spans="1:16" x14ac:dyDescent="0.15">
      <c r="A57" s="181" t="s">
        <v>42</v>
      </c>
      <c r="B57" s="181"/>
      <c r="C57" s="181"/>
      <c r="D57" s="181">
        <f>'将来負担比率（分子）の構造'!I$51</f>
        <v>1096</v>
      </c>
      <c r="E57" s="181"/>
      <c r="F57" s="181"/>
      <c r="G57" s="181">
        <f>'将来負担比率（分子）の構造'!J$51</f>
        <v>1040</v>
      </c>
      <c r="H57" s="181"/>
      <c r="I57" s="181"/>
      <c r="J57" s="181">
        <f>'将来負担比率（分子）の構造'!K$51</f>
        <v>1256</v>
      </c>
      <c r="K57" s="181"/>
      <c r="L57" s="181"/>
      <c r="M57" s="181">
        <f>'将来負担比率（分子）の構造'!L$51</f>
        <v>1250</v>
      </c>
      <c r="N57" s="181"/>
      <c r="O57" s="181"/>
      <c r="P57" s="181">
        <f>'将来負担比率（分子）の構造'!M$51</f>
        <v>1450</v>
      </c>
    </row>
    <row r="58" spans="1:16" x14ac:dyDescent="0.15">
      <c r="A58" s="181" t="s">
        <v>41</v>
      </c>
      <c r="B58" s="181"/>
      <c r="C58" s="181"/>
      <c r="D58" s="181">
        <f>'将来負担比率（分子）の構造'!I$50</f>
        <v>3271</v>
      </c>
      <c r="E58" s="181"/>
      <c r="F58" s="181"/>
      <c r="G58" s="181">
        <f>'将来負担比率（分子）の構造'!J$50</f>
        <v>3600</v>
      </c>
      <c r="H58" s="181"/>
      <c r="I58" s="181"/>
      <c r="J58" s="181">
        <f>'将来負担比率（分子）の構造'!K$50</f>
        <v>4080</v>
      </c>
      <c r="K58" s="181"/>
      <c r="L58" s="181"/>
      <c r="M58" s="181">
        <f>'将来負担比率（分子）の構造'!L$50</f>
        <v>7216</v>
      </c>
      <c r="N58" s="181"/>
      <c r="O58" s="181"/>
      <c r="P58" s="181">
        <f>'将来負担比率（分子）の構造'!M$50</f>
        <v>5268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5</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660</v>
      </c>
      <c r="C62" s="181"/>
      <c r="D62" s="181"/>
      <c r="E62" s="181">
        <f>'将来負担比率（分子）の構造'!J$45</f>
        <v>1307</v>
      </c>
      <c r="F62" s="181"/>
      <c r="G62" s="181"/>
      <c r="H62" s="181">
        <f>'将来負担比率（分子）の構造'!K$45</f>
        <v>583</v>
      </c>
      <c r="I62" s="181"/>
      <c r="J62" s="181"/>
      <c r="K62" s="181">
        <f>'将来負担比率（分子）の構造'!L$45</f>
        <v>518</v>
      </c>
      <c r="L62" s="181"/>
      <c r="M62" s="181"/>
      <c r="N62" s="181">
        <f>'将来負担比率（分子）の構造'!M$45</f>
        <v>499</v>
      </c>
      <c r="O62" s="181"/>
      <c r="P62" s="181"/>
    </row>
    <row r="63" spans="1:16" x14ac:dyDescent="0.15">
      <c r="A63" s="181" t="s">
        <v>34</v>
      </c>
      <c r="B63" s="181">
        <f>'将来負担比率（分子）の構造'!I$44</f>
        <v>32</v>
      </c>
      <c r="C63" s="181"/>
      <c r="D63" s="181"/>
      <c r="E63" s="181">
        <f>'将来負担比率（分子）の構造'!J$44</f>
        <v>46</v>
      </c>
      <c r="F63" s="181"/>
      <c r="G63" s="181"/>
      <c r="H63" s="181">
        <f>'将来負担比率（分子）の構造'!K$44</f>
        <v>49</v>
      </c>
      <c r="I63" s="181"/>
      <c r="J63" s="181"/>
      <c r="K63" s="181">
        <f>'将来負担比率（分子）の構造'!L$44</f>
        <v>95</v>
      </c>
      <c r="L63" s="181"/>
      <c r="M63" s="181"/>
      <c r="N63" s="181">
        <f>'将来負担比率（分子）の構造'!M$44</f>
        <v>264</v>
      </c>
      <c r="O63" s="181"/>
      <c r="P63" s="181"/>
    </row>
    <row r="64" spans="1:16" x14ac:dyDescent="0.15">
      <c r="A64" s="181" t="s">
        <v>33</v>
      </c>
      <c r="B64" s="181">
        <f>'将来負担比率（分子）の構造'!I$43</f>
        <v>3139</v>
      </c>
      <c r="C64" s="181"/>
      <c r="D64" s="181"/>
      <c r="E64" s="181">
        <f>'将来負担比率（分子）の構造'!J$43</f>
        <v>2967</v>
      </c>
      <c r="F64" s="181"/>
      <c r="G64" s="181"/>
      <c r="H64" s="181">
        <f>'将来負担比率（分子）の構造'!K$43</f>
        <v>2758</v>
      </c>
      <c r="I64" s="181"/>
      <c r="J64" s="181"/>
      <c r="K64" s="181">
        <f>'将来負担比率（分子）の構造'!L$43</f>
        <v>2623</v>
      </c>
      <c r="L64" s="181"/>
      <c r="M64" s="181"/>
      <c r="N64" s="181">
        <f>'将来負担比率（分子）の構造'!M$43</f>
        <v>2428</v>
      </c>
      <c r="O64" s="181"/>
      <c r="P64" s="181"/>
    </row>
    <row r="65" spans="1:16" x14ac:dyDescent="0.15">
      <c r="A65" s="181" t="s">
        <v>32</v>
      </c>
      <c r="B65" s="181">
        <f>'将来負担比率（分子）の構造'!I$42</f>
        <v>5</v>
      </c>
      <c r="C65" s="181"/>
      <c r="D65" s="181"/>
      <c r="E65" s="181">
        <f>'将来負担比率（分子）の構造'!J$42</f>
        <v>4</v>
      </c>
      <c r="F65" s="181"/>
      <c r="G65" s="181"/>
      <c r="H65" s="181">
        <f>'将来負担比率（分子）の構造'!K$42</f>
        <v>2</v>
      </c>
      <c r="I65" s="181"/>
      <c r="J65" s="181"/>
      <c r="K65" s="181">
        <f>'将来負担比率（分子）の構造'!L$42</f>
        <v>1</v>
      </c>
      <c r="L65" s="181"/>
      <c r="M65" s="181"/>
      <c r="N65" s="181" t="str">
        <f>'将来負担比率（分子）の構造'!M$42</f>
        <v>-</v>
      </c>
      <c r="O65" s="181"/>
      <c r="P65" s="181"/>
    </row>
    <row r="66" spans="1:16" x14ac:dyDescent="0.15">
      <c r="A66" s="181" t="s">
        <v>31</v>
      </c>
      <c r="B66" s="181">
        <f>'将来負担比率（分子）の構造'!I$41</f>
        <v>4950</v>
      </c>
      <c r="C66" s="181"/>
      <c r="D66" s="181"/>
      <c r="E66" s="181">
        <f>'将来負担比率（分子）の構造'!J$41</f>
        <v>4866</v>
      </c>
      <c r="F66" s="181"/>
      <c r="G66" s="181"/>
      <c r="H66" s="181">
        <f>'将来負担比率（分子）の構造'!K$41</f>
        <v>4974</v>
      </c>
      <c r="I66" s="181"/>
      <c r="J66" s="181"/>
      <c r="K66" s="181">
        <f>'将来負担比率（分子）の構造'!L$41</f>
        <v>5136</v>
      </c>
      <c r="L66" s="181"/>
      <c r="M66" s="181"/>
      <c r="N66" s="181">
        <f>'将来負担比率（分子）の構造'!M$41</f>
        <v>5112</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1327</v>
      </c>
      <c r="C72" s="185">
        <f>基金残高に係る経年分析!G55</f>
        <v>1324</v>
      </c>
      <c r="D72" s="185">
        <f>基金残高に係る経年分析!H55</f>
        <v>1508</v>
      </c>
    </row>
    <row r="73" spans="1:16" x14ac:dyDescent="0.15">
      <c r="A73" s="184" t="s">
        <v>78</v>
      </c>
      <c r="B73" s="185">
        <f>基金残高に係る経年分析!F56</f>
        <v>25</v>
      </c>
      <c r="C73" s="185">
        <f>基金残高に係る経年分析!G56</f>
        <v>217</v>
      </c>
      <c r="D73" s="185">
        <f>基金残高に係る経年分析!H56</f>
        <v>245</v>
      </c>
    </row>
    <row r="74" spans="1:16" x14ac:dyDescent="0.15">
      <c r="A74" s="184" t="s">
        <v>79</v>
      </c>
      <c r="B74" s="185">
        <f>基金残高に係る経年分析!F57</f>
        <v>6036</v>
      </c>
      <c r="C74" s="185">
        <f>基金残高に係る経年分析!G57</f>
        <v>5358</v>
      </c>
      <c r="D74" s="185">
        <f>基金残高に係る経年分析!H57</f>
        <v>3090</v>
      </c>
    </row>
  </sheetData>
  <sheetProtection algorithmName="SHA-512" hashValue="RZQJVNKoRV8cR4v9haE0XoA64gzBjRkcitu3wCN+q/cW6YSne8VF3LLcuIcOG7IUYH9lk4XkTpvOW3S7f0+rfQ==" saltValue="owYZU1ASF3byeMLHQquN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217</v>
      </c>
      <c r="DI1" s="762"/>
      <c r="DJ1" s="762"/>
      <c r="DK1" s="762"/>
      <c r="DL1" s="762"/>
      <c r="DM1" s="762"/>
      <c r="DN1" s="763"/>
      <c r="DO1" s="226"/>
      <c r="DP1" s="761" t="s">
        <v>218</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220</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221</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222</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223</v>
      </c>
      <c r="S4" s="704"/>
      <c r="T4" s="704"/>
      <c r="U4" s="704"/>
      <c r="V4" s="704"/>
      <c r="W4" s="704"/>
      <c r="X4" s="704"/>
      <c r="Y4" s="705"/>
      <c r="Z4" s="703" t="s">
        <v>224</v>
      </c>
      <c r="AA4" s="704"/>
      <c r="AB4" s="704"/>
      <c r="AC4" s="705"/>
      <c r="AD4" s="703" t="s">
        <v>225</v>
      </c>
      <c r="AE4" s="704"/>
      <c r="AF4" s="704"/>
      <c r="AG4" s="704"/>
      <c r="AH4" s="704"/>
      <c r="AI4" s="704"/>
      <c r="AJ4" s="704"/>
      <c r="AK4" s="705"/>
      <c r="AL4" s="703" t="s">
        <v>224</v>
      </c>
      <c r="AM4" s="704"/>
      <c r="AN4" s="704"/>
      <c r="AO4" s="705"/>
      <c r="AP4" s="764" t="s">
        <v>226</v>
      </c>
      <c r="AQ4" s="764"/>
      <c r="AR4" s="764"/>
      <c r="AS4" s="764"/>
      <c r="AT4" s="764"/>
      <c r="AU4" s="764"/>
      <c r="AV4" s="764"/>
      <c r="AW4" s="764"/>
      <c r="AX4" s="764"/>
      <c r="AY4" s="764"/>
      <c r="AZ4" s="764"/>
      <c r="BA4" s="764"/>
      <c r="BB4" s="764"/>
      <c r="BC4" s="764"/>
      <c r="BD4" s="764"/>
      <c r="BE4" s="764"/>
      <c r="BF4" s="764"/>
      <c r="BG4" s="764" t="s">
        <v>227</v>
      </c>
      <c r="BH4" s="764"/>
      <c r="BI4" s="764"/>
      <c r="BJ4" s="764"/>
      <c r="BK4" s="764"/>
      <c r="BL4" s="764"/>
      <c r="BM4" s="764"/>
      <c r="BN4" s="764"/>
      <c r="BO4" s="764" t="s">
        <v>224</v>
      </c>
      <c r="BP4" s="764"/>
      <c r="BQ4" s="764"/>
      <c r="BR4" s="764"/>
      <c r="BS4" s="764" t="s">
        <v>228</v>
      </c>
      <c r="BT4" s="764"/>
      <c r="BU4" s="764"/>
      <c r="BV4" s="764"/>
      <c r="BW4" s="764"/>
      <c r="BX4" s="764"/>
      <c r="BY4" s="764"/>
      <c r="BZ4" s="764"/>
      <c r="CA4" s="764"/>
      <c r="CB4" s="764"/>
      <c r="CD4" s="746" t="s">
        <v>229</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230</v>
      </c>
      <c r="C5" s="709"/>
      <c r="D5" s="709"/>
      <c r="E5" s="709"/>
      <c r="F5" s="709"/>
      <c r="G5" s="709"/>
      <c r="H5" s="709"/>
      <c r="I5" s="709"/>
      <c r="J5" s="709"/>
      <c r="K5" s="709"/>
      <c r="L5" s="709"/>
      <c r="M5" s="709"/>
      <c r="N5" s="709"/>
      <c r="O5" s="709"/>
      <c r="P5" s="709"/>
      <c r="Q5" s="710"/>
      <c r="R5" s="697">
        <v>2122000</v>
      </c>
      <c r="S5" s="698"/>
      <c r="T5" s="698"/>
      <c r="U5" s="698"/>
      <c r="V5" s="698"/>
      <c r="W5" s="698"/>
      <c r="X5" s="698"/>
      <c r="Y5" s="741"/>
      <c r="Z5" s="759">
        <v>17.5</v>
      </c>
      <c r="AA5" s="759"/>
      <c r="AB5" s="759"/>
      <c r="AC5" s="759"/>
      <c r="AD5" s="760">
        <v>2038878</v>
      </c>
      <c r="AE5" s="760"/>
      <c r="AF5" s="760"/>
      <c r="AG5" s="760"/>
      <c r="AH5" s="760"/>
      <c r="AI5" s="760"/>
      <c r="AJ5" s="760"/>
      <c r="AK5" s="760"/>
      <c r="AL5" s="742">
        <v>50.4</v>
      </c>
      <c r="AM5" s="713"/>
      <c r="AN5" s="713"/>
      <c r="AO5" s="743"/>
      <c r="AP5" s="708" t="s">
        <v>231</v>
      </c>
      <c r="AQ5" s="709"/>
      <c r="AR5" s="709"/>
      <c r="AS5" s="709"/>
      <c r="AT5" s="709"/>
      <c r="AU5" s="709"/>
      <c r="AV5" s="709"/>
      <c r="AW5" s="709"/>
      <c r="AX5" s="709"/>
      <c r="AY5" s="709"/>
      <c r="AZ5" s="709"/>
      <c r="BA5" s="709"/>
      <c r="BB5" s="709"/>
      <c r="BC5" s="709"/>
      <c r="BD5" s="709"/>
      <c r="BE5" s="709"/>
      <c r="BF5" s="710"/>
      <c r="BG5" s="642">
        <v>2038878</v>
      </c>
      <c r="BH5" s="643"/>
      <c r="BI5" s="643"/>
      <c r="BJ5" s="643"/>
      <c r="BK5" s="643"/>
      <c r="BL5" s="643"/>
      <c r="BM5" s="643"/>
      <c r="BN5" s="644"/>
      <c r="BO5" s="675">
        <v>96.1</v>
      </c>
      <c r="BP5" s="675"/>
      <c r="BQ5" s="675"/>
      <c r="BR5" s="675"/>
      <c r="BS5" s="676" t="s">
        <v>128</v>
      </c>
      <c r="BT5" s="676"/>
      <c r="BU5" s="676"/>
      <c r="BV5" s="676"/>
      <c r="BW5" s="676"/>
      <c r="BX5" s="676"/>
      <c r="BY5" s="676"/>
      <c r="BZ5" s="676"/>
      <c r="CA5" s="676"/>
      <c r="CB5" s="739"/>
      <c r="CD5" s="746" t="s">
        <v>226</v>
      </c>
      <c r="CE5" s="747"/>
      <c r="CF5" s="747"/>
      <c r="CG5" s="747"/>
      <c r="CH5" s="747"/>
      <c r="CI5" s="747"/>
      <c r="CJ5" s="747"/>
      <c r="CK5" s="747"/>
      <c r="CL5" s="747"/>
      <c r="CM5" s="747"/>
      <c r="CN5" s="747"/>
      <c r="CO5" s="747"/>
      <c r="CP5" s="747"/>
      <c r="CQ5" s="748"/>
      <c r="CR5" s="746" t="s">
        <v>232</v>
      </c>
      <c r="CS5" s="747"/>
      <c r="CT5" s="747"/>
      <c r="CU5" s="747"/>
      <c r="CV5" s="747"/>
      <c r="CW5" s="747"/>
      <c r="CX5" s="747"/>
      <c r="CY5" s="748"/>
      <c r="CZ5" s="746" t="s">
        <v>224</v>
      </c>
      <c r="DA5" s="747"/>
      <c r="DB5" s="747"/>
      <c r="DC5" s="748"/>
      <c r="DD5" s="746" t="s">
        <v>233</v>
      </c>
      <c r="DE5" s="747"/>
      <c r="DF5" s="747"/>
      <c r="DG5" s="747"/>
      <c r="DH5" s="747"/>
      <c r="DI5" s="747"/>
      <c r="DJ5" s="747"/>
      <c r="DK5" s="747"/>
      <c r="DL5" s="747"/>
      <c r="DM5" s="747"/>
      <c r="DN5" s="747"/>
      <c r="DO5" s="747"/>
      <c r="DP5" s="748"/>
      <c r="DQ5" s="746" t="s">
        <v>234</v>
      </c>
      <c r="DR5" s="747"/>
      <c r="DS5" s="747"/>
      <c r="DT5" s="747"/>
      <c r="DU5" s="747"/>
      <c r="DV5" s="747"/>
      <c r="DW5" s="747"/>
      <c r="DX5" s="747"/>
      <c r="DY5" s="747"/>
      <c r="DZ5" s="747"/>
      <c r="EA5" s="747"/>
      <c r="EB5" s="747"/>
      <c r="EC5" s="748"/>
    </row>
    <row r="6" spans="2:143" ht="11.25" customHeight="1" x14ac:dyDescent="0.15">
      <c r="B6" s="639" t="s">
        <v>235</v>
      </c>
      <c r="C6" s="640"/>
      <c r="D6" s="640"/>
      <c r="E6" s="640"/>
      <c r="F6" s="640"/>
      <c r="G6" s="640"/>
      <c r="H6" s="640"/>
      <c r="I6" s="640"/>
      <c r="J6" s="640"/>
      <c r="K6" s="640"/>
      <c r="L6" s="640"/>
      <c r="M6" s="640"/>
      <c r="N6" s="640"/>
      <c r="O6" s="640"/>
      <c r="P6" s="640"/>
      <c r="Q6" s="641"/>
      <c r="R6" s="642">
        <v>50941</v>
      </c>
      <c r="S6" s="643"/>
      <c r="T6" s="643"/>
      <c r="U6" s="643"/>
      <c r="V6" s="643"/>
      <c r="W6" s="643"/>
      <c r="X6" s="643"/>
      <c r="Y6" s="644"/>
      <c r="Z6" s="675">
        <v>0.4</v>
      </c>
      <c r="AA6" s="675"/>
      <c r="AB6" s="675"/>
      <c r="AC6" s="675"/>
      <c r="AD6" s="676">
        <v>50941</v>
      </c>
      <c r="AE6" s="676"/>
      <c r="AF6" s="676"/>
      <c r="AG6" s="676"/>
      <c r="AH6" s="676"/>
      <c r="AI6" s="676"/>
      <c r="AJ6" s="676"/>
      <c r="AK6" s="676"/>
      <c r="AL6" s="645">
        <v>1.3</v>
      </c>
      <c r="AM6" s="646"/>
      <c r="AN6" s="646"/>
      <c r="AO6" s="677"/>
      <c r="AP6" s="639" t="s">
        <v>236</v>
      </c>
      <c r="AQ6" s="640"/>
      <c r="AR6" s="640"/>
      <c r="AS6" s="640"/>
      <c r="AT6" s="640"/>
      <c r="AU6" s="640"/>
      <c r="AV6" s="640"/>
      <c r="AW6" s="640"/>
      <c r="AX6" s="640"/>
      <c r="AY6" s="640"/>
      <c r="AZ6" s="640"/>
      <c r="BA6" s="640"/>
      <c r="BB6" s="640"/>
      <c r="BC6" s="640"/>
      <c r="BD6" s="640"/>
      <c r="BE6" s="640"/>
      <c r="BF6" s="641"/>
      <c r="BG6" s="642">
        <v>2038878</v>
      </c>
      <c r="BH6" s="643"/>
      <c r="BI6" s="643"/>
      <c r="BJ6" s="643"/>
      <c r="BK6" s="643"/>
      <c r="BL6" s="643"/>
      <c r="BM6" s="643"/>
      <c r="BN6" s="644"/>
      <c r="BO6" s="675">
        <v>96.1</v>
      </c>
      <c r="BP6" s="675"/>
      <c r="BQ6" s="675"/>
      <c r="BR6" s="675"/>
      <c r="BS6" s="676" t="s">
        <v>128</v>
      </c>
      <c r="BT6" s="676"/>
      <c r="BU6" s="676"/>
      <c r="BV6" s="676"/>
      <c r="BW6" s="676"/>
      <c r="BX6" s="676"/>
      <c r="BY6" s="676"/>
      <c r="BZ6" s="676"/>
      <c r="CA6" s="676"/>
      <c r="CB6" s="739"/>
      <c r="CD6" s="700" t="s">
        <v>237</v>
      </c>
      <c r="CE6" s="701"/>
      <c r="CF6" s="701"/>
      <c r="CG6" s="701"/>
      <c r="CH6" s="701"/>
      <c r="CI6" s="701"/>
      <c r="CJ6" s="701"/>
      <c r="CK6" s="701"/>
      <c r="CL6" s="701"/>
      <c r="CM6" s="701"/>
      <c r="CN6" s="701"/>
      <c r="CO6" s="701"/>
      <c r="CP6" s="701"/>
      <c r="CQ6" s="702"/>
      <c r="CR6" s="642">
        <v>94806</v>
      </c>
      <c r="CS6" s="643"/>
      <c r="CT6" s="643"/>
      <c r="CU6" s="643"/>
      <c r="CV6" s="643"/>
      <c r="CW6" s="643"/>
      <c r="CX6" s="643"/>
      <c r="CY6" s="644"/>
      <c r="CZ6" s="742">
        <v>0.8</v>
      </c>
      <c r="DA6" s="713"/>
      <c r="DB6" s="713"/>
      <c r="DC6" s="745"/>
      <c r="DD6" s="648" t="s">
        <v>128</v>
      </c>
      <c r="DE6" s="643"/>
      <c r="DF6" s="643"/>
      <c r="DG6" s="643"/>
      <c r="DH6" s="643"/>
      <c r="DI6" s="643"/>
      <c r="DJ6" s="643"/>
      <c r="DK6" s="643"/>
      <c r="DL6" s="643"/>
      <c r="DM6" s="643"/>
      <c r="DN6" s="643"/>
      <c r="DO6" s="643"/>
      <c r="DP6" s="644"/>
      <c r="DQ6" s="648">
        <v>94806</v>
      </c>
      <c r="DR6" s="643"/>
      <c r="DS6" s="643"/>
      <c r="DT6" s="643"/>
      <c r="DU6" s="643"/>
      <c r="DV6" s="643"/>
      <c r="DW6" s="643"/>
      <c r="DX6" s="643"/>
      <c r="DY6" s="643"/>
      <c r="DZ6" s="643"/>
      <c r="EA6" s="643"/>
      <c r="EB6" s="643"/>
      <c r="EC6" s="689"/>
    </row>
    <row r="7" spans="2:143" ht="11.25" customHeight="1" x14ac:dyDescent="0.15">
      <c r="B7" s="639" t="s">
        <v>238</v>
      </c>
      <c r="C7" s="640"/>
      <c r="D7" s="640"/>
      <c r="E7" s="640"/>
      <c r="F7" s="640"/>
      <c r="G7" s="640"/>
      <c r="H7" s="640"/>
      <c r="I7" s="640"/>
      <c r="J7" s="640"/>
      <c r="K7" s="640"/>
      <c r="L7" s="640"/>
      <c r="M7" s="640"/>
      <c r="N7" s="640"/>
      <c r="O7" s="640"/>
      <c r="P7" s="640"/>
      <c r="Q7" s="641"/>
      <c r="R7" s="642">
        <v>1183</v>
      </c>
      <c r="S7" s="643"/>
      <c r="T7" s="643"/>
      <c r="U7" s="643"/>
      <c r="V7" s="643"/>
      <c r="W7" s="643"/>
      <c r="X7" s="643"/>
      <c r="Y7" s="644"/>
      <c r="Z7" s="675">
        <v>0</v>
      </c>
      <c r="AA7" s="675"/>
      <c r="AB7" s="675"/>
      <c r="AC7" s="675"/>
      <c r="AD7" s="676">
        <v>1183</v>
      </c>
      <c r="AE7" s="676"/>
      <c r="AF7" s="676"/>
      <c r="AG7" s="676"/>
      <c r="AH7" s="676"/>
      <c r="AI7" s="676"/>
      <c r="AJ7" s="676"/>
      <c r="AK7" s="676"/>
      <c r="AL7" s="645">
        <v>0</v>
      </c>
      <c r="AM7" s="646"/>
      <c r="AN7" s="646"/>
      <c r="AO7" s="677"/>
      <c r="AP7" s="639" t="s">
        <v>239</v>
      </c>
      <c r="AQ7" s="640"/>
      <c r="AR7" s="640"/>
      <c r="AS7" s="640"/>
      <c r="AT7" s="640"/>
      <c r="AU7" s="640"/>
      <c r="AV7" s="640"/>
      <c r="AW7" s="640"/>
      <c r="AX7" s="640"/>
      <c r="AY7" s="640"/>
      <c r="AZ7" s="640"/>
      <c r="BA7" s="640"/>
      <c r="BB7" s="640"/>
      <c r="BC7" s="640"/>
      <c r="BD7" s="640"/>
      <c r="BE7" s="640"/>
      <c r="BF7" s="641"/>
      <c r="BG7" s="642">
        <v>871088</v>
      </c>
      <c r="BH7" s="643"/>
      <c r="BI7" s="643"/>
      <c r="BJ7" s="643"/>
      <c r="BK7" s="643"/>
      <c r="BL7" s="643"/>
      <c r="BM7" s="643"/>
      <c r="BN7" s="644"/>
      <c r="BO7" s="675">
        <v>41.1</v>
      </c>
      <c r="BP7" s="675"/>
      <c r="BQ7" s="675"/>
      <c r="BR7" s="675"/>
      <c r="BS7" s="676" t="s">
        <v>128</v>
      </c>
      <c r="BT7" s="676"/>
      <c r="BU7" s="676"/>
      <c r="BV7" s="676"/>
      <c r="BW7" s="676"/>
      <c r="BX7" s="676"/>
      <c r="BY7" s="676"/>
      <c r="BZ7" s="676"/>
      <c r="CA7" s="676"/>
      <c r="CB7" s="739"/>
      <c r="CD7" s="681" t="s">
        <v>240</v>
      </c>
      <c r="CE7" s="682"/>
      <c r="CF7" s="682"/>
      <c r="CG7" s="682"/>
      <c r="CH7" s="682"/>
      <c r="CI7" s="682"/>
      <c r="CJ7" s="682"/>
      <c r="CK7" s="682"/>
      <c r="CL7" s="682"/>
      <c r="CM7" s="682"/>
      <c r="CN7" s="682"/>
      <c r="CO7" s="682"/>
      <c r="CP7" s="682"/>
      <c r="CQ7" s="683"/>
      <c r="CR7" s="642">
        <v>3344797</v>
      </c>
      <c r="CS7" s="643"/>
      <c r="CT7" s="643"/>
      <c r="CU7" s="643"/>
      <c r="CV7" s="643"/>
      <c r="CW7" s="643"/>
      <c r="CX7" s="643"/>
      <c r="CY7" s="644"/>
      <c r="CZ7" s="675">
        <v>28.3</v>
      </c>
      <c r="DA7" s="675"/>
      <c r="DB7" s="675"/>
      <c r="DC7" s="675"/>
      <c r="DD7" s="648">
        <v>89814</v>
      </c>
      <c r="DE7" s="643"/>
      <c r="DF7" s="643"/>
      <c r="DG7" s="643"/>
      <c r="DH7" s="643"/>
      <c r="DI7" s="643"/>
      <c r="DJ7" s="643"/>
      <c r="DK7" s="643"/>
      <c r="DL7" s="643"/>
      <c r="DM7" s="643"/>
      <c r="DN7" s="643"/>
      <c r="DO7" s="643"/>
      <c r="DP7" s="644"/>
      <c r="DQ7" s="648">
        <v>1306512</v>
      </c>
      <c r="DR7" s="643"/>
      <c r="DS7" s="643"/>
      <c r="DT7" s="643"/>
      <c r="DU7" s="643"/>
      <c r="DV7" s="643"/>
      <c r="DW7" s="643"/>
      <c r="DX7" s="643"/>
      <c r="DY7" s="643"/>
      <c r="DZ7" s="643"/>
      <c r="EA7" s="643"/>
      <c r="EB7" s="643"/>
      <c r="EC7" s="689"/>
    </row>
    <row r="8" spans="2:143" ht="11.25" customHeight="1" x14ac:dyDescent="0.15">
      <c r="B8" s="639" t="s">
        <v>241</v>
      </c>
      <c r="C8" s="640"/>
      <c r="D8" s="640"/>
      <c r="E8" s="640"/>
      <c r="F8" s="640"/>
      <c r="G8" s="640"/>
      <c r="H8" s="640"/>
      <c r="I8" s="640"/>
      <c r="J8" s="640"/>
      <c r="K8" s="640"/>
      <c r="L8" s="640"/>
      <c r="M8" s="640"/>
      <c r="N8" s="640"/>
      <c r="O8" s="640"/>
      <c r="P8" s="640"/>
      <c r="Q8" s="641"/>
      <c r="R8" s="642">
        <v>5383</v>
      </c>
      <c r="S8" s="643"/>
      <c r="T8" s="643"/>
      <c r="U8" s="643"/>
      <c r="V8" s="643"/>
      <c r="W8" s="643"/>
      <c r="X8" s="643"/>
      <c r="Y8" s="644"/>
      <c r="Z8" s="675">
        <v>0</v>
      </c>
      <c r="AA8" s="675"/>
      <c r="AB8" s="675"/>
      <c r="AC8" s="675"/>
      <c r="AD8" s="676">
        <v>5383</v>
      </c>
      <c r="AE8" s="676"/>
      <c r="AF8" s="676"/>
      <c r="AG8" s="676"/>
      <c r="AH8" s="676"/>
      <c r="AI8" s="676"/>
      <c r="AJ8" s="676"/>
      <c r="AK8" s="676"/>
      <c r="AL8" s="645">
        <v>0.1</v>
      </c>
      <c r="AM8" s="646"/>
      <c r="AN8" s="646"/>
      <c r="AO8" s="677"/>
      <c r="AP8" s="639" t="s">
        <v>242</v>
      </c>
      <c r="AQ8" s="640"/>
      <c r="AR8" s="640"/>
      <c r="AS8" s="640"/>
      <c r="AT8" s="640"/>
      <c r="AU8" s="640"/>
      <c r="AV8" s="640"/>
      <c r="AW8" s="640"/>
      <c r="AX8" s="640"/>
      <c r="AY8" s="640"/>
      <c r="AZ8" s="640"/>
      <c r="BA8" s="640"/>
      <c r="BB8" s="640"/>
      <c r="BC8" s="640"/>
      <c r="BD8" s="640"/>
      <c r="BE8" s="640"/>
      <c r="BF8" s="641"/>
      <c r="BG8" s="642">
        <v>32608</v>
      </c>
      <c r="BH8" s="643"/>
      <c r="BI8" s="643"/>
      <c r="BJ8" s="643"/>
      <c r="BK8" s="643"/>
      <c r="BL8" s="643"/>
      <c r="BM8" s="643"/>
      <c r="BN8" s="644"/>
      <c r="BO8" s="675">
        <v>1.5</v>
      </c>
      <c r="BP8" s="675"/>
      <c r="BQ8" s="675"/>
      <c r="BR8" s="675"/>
      <c r="BS8" s="648" t="s">
        <v>243</v>
      </c>
      <c r="BT8" s="643"/>
      <c r="BU8" s="643"/>
      <c r="BV8" s="643"/>
      <c r="BW8" s="643"/>
      <c r="BX8" s="643"/>
      <c r="BY8" s="643"/>
      <c r="BZ8" s="643"/>
      <c r="CA8" s="643"/>
      <c r="CB8" s="689"/>
      <c r="CD8" s="681" t="s">
        <v>244</v>
      </c>
      <c r="CE8" s="682"/>
      <c r="CF8" s="682"/>
      <c r="CG8" s="682"/>
      <c r="CH8" s="682"/>
      <c r="CI8" s="682"/>
      <c r="CJ8" s="682"/>
      <c r="CK8" s="682"/>
      <c r="CL8" s="682"/>
      <c r="CM8" s="682"/>
      <c r="CN8" s="682"/>
      <c r="CO8" s="682"/>
      <c r="CP8" s="682"/>
      <c r="CQ8" s="683"/>
      <c r="CR8" s="642">
        <v>2111128</v>
      </c>
      <c r="CS8" s="643"/>
      <c r="CT8" s="643"/>
      <c r="CU8" s="643"/>
      <c r="CV8" s="643"/>
      <c r="CW8" s="643"/>
      <c r="CX8" s="643"/>
      <c r="CY8" s="644"/>
      <c r="CZ8" s="675">
        <v>17.899999999999999</v>
      </c>
      <c r="DA8" s="675"/>
      <c r="DB8" s="675"/>
      <c r="DC8" s="675"/>
      <c r="DD8" s="648">
        <v>3841</v>
      </c>
      <c r="DE8" s="643"/>
      <c r="DF8" s="643"/>
      <c r="DG8" s="643"/>
      <c r="DH8" s="643"/>
      <c r="DI8" s="643"/>
      <c r="DJ8" s="643"/>
      <c r="DK8" s="643"/>
      <c r="DL8" s="643"/>
      <c r="DM8" s="643"/>
      <c r="DN8" s="643"/>
      <c r="DO8" s="643"/>
      <c r="DP8" s="644"/>
      <c r="DQ8" s="648">
        <v>1284134</v>
      </c>
      <c r="DR8" s="643"/>
      <c r="DS8" s="643"/>
      <c r="DT8" s="643"/>
      <c r="DU8" s="643"/>
      <c r="DV8" s="643"/>
      <c r="DW8" s="643"/>
      <c r="DX8" s="643"/>
      <c r="DY8" s="643"/>
      <c r="DZ8" s="643"/>
      <c r="EA8" s="643"/>
      <c r="EB8" s="643"/>
      <c r="EC8" s="689"/>
    </row>
    <row r="9" spans="2:143" ht="11.25" customHeight="1" x14ac:dyDescent="0.15">
      <c r="B9" s="639" t="s">
        <v>245</v>
      </c>
      <c r="C9" s="640"/>
      <c r="D9" s="640"/>
      <c r="E9" s="640"/>
      <c r="F9" s="640"/>
      <c r="G9" s="640"/>
      <c r="H9" s="640"/>
      <c r="I9" s="640"/>
      <c r="J9" s="640"/>
      <c r="K9" s="640"/>
      <c r="L9" s="640"/>
      <c r="M9" s="640"/>
      <c r="N9" s="640"/>
      <c r="O9" s="640"/>
      <c r="P9" s="640"/>
      <c r="Q9" s="641"/>
      <c r="R9" s="642">
        <v>6050</v>
      </c>
      <c r="S9" s="643"/>
      <c r="T9" s="643"/>
      <c r="U9" s="643"/>
      <c r="V9" s="643"/>
      <c r="W9" s="643"/>
      <c r="X9" s="643"/>
      <c r="Y9" s="644"/>
      <c r="Z9" s="675">
        <v>0</v>
      </c>
      <c r="AA9" s="675"/>
      <c r="AB9" s="675"/>
      <c r="AC9" s="675"/>
      <c r="AD9" s="676">
        <v>6050</v>
      </c>
      <c r="AE9" s="676"/>
      <c r="AF9" s="676"/>
      <c r="AG9" s="676"/>
      <c r="AH9" s="676"/>
      <c r="AI9" s="676"/>
      <c r="AJ9" s="676"/>
      <c r="AK9" s="676"/>
      <c r="AL9" s="645">
        <v>0.1</v>
      </c>
      <c r="AM9" s="646"/>
      <c r="AN9" s="646"/>
      <c r="AO9" s="677"/>
      <c r="AP9" s="639" t="s">
        <v>246</v>
      </c>
      <c r="AQ9" s="640"/>
      <c r="AR9" s="640"/>
      <c r="AS9" s="640"/>
      <c r="AT9" s="640"/>
      <c r="AU9" s="640"/>
      <c r="AV9" s="640"/>
      <c r="AW9" s="640"/>
      <c r="AX9" s="640"/>
      <c r="AY9" s="640"/>
      <c r="AZ9" s="640"/>
      <c r="BA9" s="640"/>
      <c r="BB9" s="640"/>
      <c r="BC9" s="640"/>
      <c r="BD9" s="640"/>
      <c r="BE9" s="640"/>
      <c r="BF9" s="641"/>
      <c r="BG9" s="642">
        <v>797119</v>
      </c>
      <c r="BH9" s="643"/>
      <c r="BI9" s="643"/>
      <c r="BJ9" s="643"/>
      <c r="BK9" s="643"/>
      <c r="BL9" s="643"/>
      <c r="BM9" s="643"/>
      <c r="BN9" s="644"/>
      <c r="BO9" s="675">
        <v>37.6</v>
      </c>
      <c r="BP9" s="675"/>
      <c r="BQ9" s="675"/>
      <c r="BR9" s="675"/>
      <c r="BS9" s="648" t="s">
        <v>128</v>
      </c>
      <c r="BT9" s="643"/>
      <c r="BU9" s="643"/>
      <c r="BV9" s="643"/>
      <c r="BW9" s="643"/>
      <c r="BX9" s="643"/>
      <c r="BY9" s="643"/>
      <c r="BZ9" s="643"/>
      <c r="CA9" s="643"/>
      <c r="CB9" s="689"/>
      <c r="CD9" s="681" t="s">
        <v>247</v>
      </c>
      <c r="CE9" s="682"/>
      <c r="CF9" s="682"/>
      <c r="CG9" s="682"/>
      <c r="CH9" s="682"/>
      <c r="CI9" s="682"/>
      <c r="CJ9" s="682"/>
      <c r="CK9" s="682"/>
      <c r="CL9" s="682"/>
      <c r="CM9" s="682"/>
      <c r="CN9" s="682"/>
      <c r="CO9" s="682"/>
      <c r="CP9" s="682"/>
      <c r="CQ9" s="683"/>
      <c r="CR9" s="642">
        <v>595760</v>
      </c>
      <c r="CS9" s="643"/>
      <c r="CT9" s="643"/>
      <c r="CU9" s="643"/>
      <c r="CV9" s="643"/>
      <c r="CW9" s="643"/>
      <c r="CX9" s="643"/>
      <c r="CY9" s="644"/>
      <c r="CZ9" s="675">
        <v>5</v>
      </c>
      <c r="DA9" s="675"/>
      <c r="DB9" s="675"/>
      <c r="DC9" s="675"/>
      <c r="DD9" s="648">
        <v>5727</v>
      </c>
      <c r="DE9" s="643"/>
      <c r="DF9" s="643"/>
      <c r="DG9" s="643"/>
      <c r="DH9" s="643"/>
      <c r="DI9" s="643"/>
      <c r="DJ9" s="643"/>
      <c r="DK9" s="643"/>
      <c r="DL9" s="643"/>
      <c r="DM9" s="643"/>
      <c r="DN9" s="643"/>
      <c r="DO9" s="643"/>
      <c r="DP9" s="644"/>
      <c r="DQ9" s="648">
        <v>541216</v>
      </c>
      <c r="DR9" s="643"/>
      <c r="DS9" s="643"/>
      <c r="DT9" s="643"/>
      <c r="DU9" s="643"/>
      <c r="DV9" s="643"/>
      <c r="DW9" s="643"/>
      <c r="DX9" s="643"/>
      <c r="DY9" s="643"/>
      <c r="DZ9" s="643"/>
      <c r="EA9" s="643"/>
      <c r="EB9" s="643"/>
      <c r="EC9" s="689"/>
    </row>
    <row r="10" spans="2:143" ht="11.25" customHeight="1" x14ac:dyDescent="0.15">
      <c r="B10" s="639" t="s">
        <v>248</v>
      </c>
      <c r="C10" s="640"/>
      <c r="D10" s="640"/>
      <c r="E10" s="640"/>
      <c r="F10" s="640"/>
      <c r="G10" s="640"/>
      <c r="H10" s="640"/>
      <c r="I10" s="640"/>
      <c r="J10" s="640"/>
      <c r="K10" s="640"/>
      <c r="L10" s="640"/>
      <c r="M10" s="640"/>
      <c r="N10" s="640"/>
      <c r="O10" s="640"/>
      <c r="P10" s="640"/>
      <c r="Q10" s="641"/>
      <c r="R10" s="642" t="s">
        <v>243</v>
      </c>
      <c r="S10" s="643"/>
      <c r="T10" s="643"/>
      <c r="U10" s="643"/>
      <c r="V10" s="643"/>
      <c r="W10" s="643"/>
      <c r="X10" s="643"/>
      <c r="Y10" s="644"/>
      <c r="Z10" s="675" t="s">
        <v>128</v>
      </c>
      <c r="AA10" s="675"/>
      <c r="AB10" s="675"/>
      <c r="AC10" s="675"/>
      <c r="AD10" s="676" t="s">
        <v>243</v>
      </c>
      <c r="AE10" s="676"/>
      <c r="AF10" s="676"/>
      <c r="AG10" s="676"/>
      <c r="AH10" s="676"/>
      <c r="AI10" s="676"/>
      <c r="AJ10" s="676"/>
      <c r="AK10" s="676"/>
      <c r="AL10" s="645" t="s">
        <v>243</v>
      </c>
      <c r="AM10" s="646"/>
      <c r="AN10" s="646"/>
      <c r="AO10" s="677"/>
      <c r="AP10" s="639" t="s">
        <v>249</v>
      </c>
      <c r="AQ10" s="640"/>
      <c r="AR10" s="640"/>
      <c r="AS10" s="640"/>
      <c r="AT10" s="640"/>
      <c r="AU10" s="640"/>
      <c r="AV10" s="640"/>
      <c r="AW10" s="640"/>
      <c r="AX10" s="640"/>
      <c r="AY10" s="640"/>
      <c r="AZ10" s="640"/>
      <c r="BA10" s="640"/>
      <c r="BB10" s="640"/>
      <c r="BC10" s="640"/>
      <c r="BD10" s="640"/>
      <c r="BE10" s="640"/>
      <c r="BF10" s="641"/>
      <c r="BG10" s="642">
        <v>25805</v>
      </c>
      <c r="BH10" s="643"/>
      <c r="BI10" s="643"/>
      <c r="BJ10" s="643"/>
      <c r="BK10" s="643"/>
      <c r="BL10" s="643"/>
      <c r="BM10" s="643"/>
      <c r="BN10" s="644"/>
      <c r="BO10" s="675">
        <v>1.2</v>
      </c>
      <c r="BP10" s="675"/>
      <c r="BQ10" s="675"/>
      <c r="BR10" s="675"/>
      <c r="BS10" s="648" t="s">
        <v>128</v>
      </c>
      <c r="BT10" s="643"/>
      <c r="BU10" s="643"/>
      <c r="BV10" s="643"/>
      <c r="BW10" s="643"/>
      <c r="BX10" s="643"/>
      <c r="BY10" s="643"/>
      <c r="BZ10" s="643"/>
      <c r="CA10" s="643"/>
      <c r="CB10" s="689"/>
      <c r="CD10" s="681" t="s">
        <v>250</v>
      </c>
      <c r="CE10" s="682"/>
      <c r="CF10" s="682"/>
      <c r="CG10" s="682"/>
      <c r="CH10" s="682"/>
      <c r="CI10" s="682"/>
      <c r="CJ10" s="682"/>
      <c r="CK10" s="682"/>
      <c r="CL10" s="682"/>
      <c r="CM10" s="682"/>
      <c r="CN10" s="682"/>
      <c r="CO10" s="682"/>
      <c r="CP10" s="682"/>
      <c r="CQ10" s="683"/>
      <c r="CR10" s="642">
        <v>33325</v>
      </c>
      <c r="CS10" s="643"/>
      <c r="CT10" s="643"/>
      <c r="CU10" s="643"/>
      <c r="CV10" s="643"/>
      <c r="CW10" s="643"/>
      <c r="CX10" s="643"/>
      <c r="CY10" s="644"/>
      <c r="CZ10" s="675">
        <v>0.3</v>
      </c>
      <c r="DA10" s="675"/>
      <c r="DB10" s="675"/>
      <c r="DC10" s="675"/>
      <c r="DD10" s="648" t="s">
        <v>128</v>
      </c>
      <c r="DE10" s="643"/>
      <c r="DF10" s="643"/>
      <c r="DG10" s="643"/>
      <c r="DH10" s="643"/>
      <c r="DI10" s="643"/>
      <c r="DJ10" s="643"/>
      <c r="DK10" s="643"/>
      <c r="DL10" s="643"/>
      <c r="DM10" s="643"/>
      <c r="DN10" s="643"/>
      <c r="DO10" s="643"/>
      <c r="DP10" s="644"/>
      <c r="DQ10" s="648">
        <v>325</v>
      </c>
      <c r="DR10" s="643"/>
      <c r="DS10" s="643"/>
      <c r="DT10" s="643"/>
      <c r="DU10" s="643"/>
      <c r="DV10" s="643"/>
      <c r="DW10" s="643"/>
      <c r="DX10" s="643"/>
      <c r="DY10" s="643"/>
      <c r="DZ10" s="643"/>
      <c r="EA10" s="643"/>
      <c r="EB10" s="643"/>
      <c r="EC10" s="689"/>
    </row>
    <row r="11" spans="2:143" ht="11.25" customHeight="1" x14ac:dyDescent="0.15">
      <c r="B11" s="639" t="s">
        <v>251</v>
      </c>
      <c r="C11" s="640"/>
      <c r="D11" s="640"/>
      <c r="E11" s="640"/>
      <c r="F11" s="640"/>
      <c r="G11" s="640"/>
      <c r="H11" s="640"/>
      <c r="I11" s="640"/>
      <c r="J11" s="640"/>
      <c r="K11" s="640"/>
      <c r="L11" s="640"/>
      <c r="M11" s="640"/>
      <c r="N11" s="640"/>
      <c r="O11" s="640"/>
      <c r="P11" s="640"/>
      <c r="Q11" s="641"/>
      <c r="R11" s="642">
        <v>346761</v>
      </c>
      <c r="S11" s="643"/>
      <c r="T11" s="643"/>
      <c r="U11" s="643"/>
      <c r="V11" s="643"/>
      <c r="W11" s="643"/>
      <c r="X11" s="643"/>
      <c r="Y11" s="644"/>
      <c r="Z11" s="645">
        <v>2.9</v>
      </c>
      <c r="AA11" s="646"/>
      <c r="AB11" s="646"/>
      <c r="AC11" s="647"/>
      <c r="AD11" s="648">
        <v>346761</v>
      </c>
      <c r="AE11" s="643"/>
      <c r="AF11" s="643"/>
      <c r="AG11" s="643"/>
      <c r="AH11" s="643"/>
      <c r="AI11" s="643"/>
      <c r="AJ11" s="643"/>
      <c r="AK11" s="644"/>
      <c r="AL11" s="645">
        <v>8.6</v>
      </c>
      <c r="AM11" s="646"/>
      <c r="AN11" s="646"/>
      <c r="AO11" s="677"/>
      <c r="AP11" s="639" t="s">
        <v>252</v>
      </c>
      <c r="AQ11" s="640"/>
      <c r="AR11" s="640"/>
      <c r="AS11" s="640"/>
      <c r="AT11" s="640"/>
      <c r="AU11" s="640"/>
      <c r="AV11" s="640"/>
      <c r="AW11" s="640"/>
      <c r="AX11" s="640"/>
      <c r="AY11" s="640"/>
      <c r="AZ11" s="640"/>
      <c r="BA11" s="640"/>
      <c r="BB11" s="640"/>
      <c r="BC11" s="640"/>
      <c r="BD11" s="640"/>
      <c r="BE11" s="640"/>
      <c r="BF11" s="641"/>
      <c r="BG11" s="642">
        <v>15556</v>
      </c>
      <c r="BH11" s="643"/>
      <c r="BI11" s="643"/>
      <c r="BJ11" s="643"/>
      <c r="BK11" s="643"/>
      <c r="BL11" s="643"/>
      <c r="BM11" s="643"/>
      <c r="BN11" s="644"/>
      <c r="BO11" s="675">
        <v>0.7</v>
      </c>
      <c r="BP11" s="675"/>
      <c r="BQ11" s="675"/>
      <c r="BR11" s="675"/>
      <c r="BS11" s="648" t="s">
        <v>243</v>
      </c>
      <c r="BT11" s="643"/>
      <c r="BU11" s="643"/>
      <c r="BV11" s="643"/>
      <c r="BW11" s="643"/>
      <c r="BX11" s="643"/>
      <c r="BY11" s="643"/>
      <c r="BZ11" s="643"/>
      <c r="CA11" s="643"/>
      <c r="CB11" s="689"/>
      <c r="CD11" s="681" t="s">
        <v>253</v>
      </c>
      <c r="CE11" s="682"/>
      <c r="CF11" s="682"/>
      <c r="CG11" s="682"/>
      <c r="CH11" s="682"/>
      <c r="CI11" s="682"/>
      <c r="CJ11" s="682"/>
      <c r="CK11" s="682"/>
      <c r="CL11" s="682"/>
      <c r="CM11" s="682"/>
      <c r="CN11" s="682"/>
      <c r="CO11" s="682"/>
      <c r="CP11" s="682"/>
      <c r="CQ11" s="683"/>
      <c r="CR11" s="642">
        <v>109131</v>
      </c>
      <c r="CS11" s="643"/>
      <c r="CT11" s="643"/>
      <c r="CU11" s="643"/>
      <c r="CV11" s="643"/>
      <c r="CW11" s="643"/>
      <c r="CX11" s="643"/>
      <c r="CY11" s="644"/>
      <c r="CZ11" s="675">
        <v>0.9</v>
      </c>
      <c r="DA11" s="675"/>
      <c r="DB11" s="675"/>
      <c r="DC11" s="675"/>
      <c r="DD11" s="648">
        <v>19756</v>
      </c>
      <c r="DE11" s="643"/>
      <c r="DF11" s="643"/>
      <c r="DG11" s="643"/>
      <c r="DH11" s="643"/>
      <c r="DI11" s="643"/>
      <c r="DJ11" s="643"/>
      <c r="DK11" s="643"/>
      <c r="DL11" s="643"/>
      <c r="DM11" s="643"/>
      <c r="DN11" s="643"/>
      <c r="DO11" s="643"/>
      <c r="DP11" s="644"/>
      <c r="DQ11" s="648">
        <v>80761</v>
      </c>
      <c r="DR11" s="643"/>
      <c r="DS11" s="643"/>
      <c r="DT11" s="643"/>
      <c r="DU11" s="643"/>
      <c r="DV11" s="643"/>
      <c r="DW11" s="643"/>
      <c r="DX11" s="643"/>
      <c r="DY11" s="643"/>
      <c r="DZ11" s="643"/>
      <c r="EA11" s="643"/>
      <c r="EB11" s="643"/>
      <c r="EC11" s="689"/>
    </row>
    <row r="12" spans="2:143" ht="11.25" customHeight="1" x14ac:dyDescent="0.15">
      <c r="B12" s="639" t="s">
        <v>254</v>
      </c>
      <c r="C12" s="640"/>
      <c r="D12" s="640"/>
      <c r="E12" s="640"/>
      <c r="F12" s="640"/>
      <c r="G12" s="640"/>
      <c r="H12" s="640"/>
      <c r="I12" s="640"/>
      <c r="J12" s="640"/>
      <c r="K12" s="640"/>
      <c r="L12" s="640"/>
      <c r="M12" s="640"/>
      <c r="N12" s="640"/>
      <c r="O12" s="640"/>
      <c r="P12" s="640"/>
      <c r="Q12" s="641"/>
      <c r="R12" s="642" t="s">
        <v>128</v>
      </c>
      <c r="S12" s="643"/>
      <c r="T12" s="643"/>
      <c r="U12" s="643"/>
      <c r="V12" s="643"/>
      <c r="W12" s="643"/>
      <c r="X12" s="643"/>
      <c r="Y12" s="644"/>
      <c r="Z12" s="675" t="s">
        <v>128</v>
      </c>
      <c r="AA12" s="675"/>
      <c r="AB12" s="675"/>
      <c r="AC12" s="675"/>
      <c r="AD12" s="676" t="s">
        <v>243</v>
      </c>
      <c r="AE12" s="676"/>
      <c r="AF12" s="676"/>
      <c r="AG12" s="676"/>
      <c r="AH12" s="676"/>
      <c r="AI12" s="676"/>
      <c r="AJ12" s="676"/>
      <c r="AK12" s="676"/>
      <c r="AL12" s="645" t="s">
        <v>128</v>
      </c>
      <c r="AM12" s="646"/>
      <c r="AN12" s="646"/>
      <c r="AO12" s="677"/>
      <c r="AP12" s="639" t="s">
        <v>255</v>
      </c>
      <c r="AQ12" s="640"/>
      <c r="AR12" s="640"/>
      <c r="AS12" s="640"/>
      <c r="AT12" s="640"/>
      <c r="AU12" s="640"/>
      <c r="AV12" s="640"/>
      <c r="AW12" s="640"/>
      <c r="AX12" s="640"/>
      <c r="AY12" s="640"/>
      <c r="AZ12" s="640"/>
      <c r="BA12" s="640"/>
      <c r="BB12" s="640"/>
      <c r="BC12" s="640"/>
      <c r="BD12" s="640"/>
      <c r="BE12" s="640"/>
      <c r="BF12" s="641"/>
      <c r="BG12" s="642">
        <v>1033633</v>
      </c>
      <c r="BH12" s="643"/>
      <c r="BI12" s="643"/>
      <c r="BJ12" s="643"/>
      <c r="BK12" s="643"/>
      <c r="BL12" s="643"/>
      <c r="BM12" s="643"/>
      <c r="BN12" s="644"/>
      <c r="BO12" s="675">
        <v>48.7</v>
      </c>
      <c r="BP12" s="675"/>
      <c r="BQ12" s="675"/>
      <c r="BR12" s="675"/>
      <c r="BS12" s="648" t="s">
        <v>128</v>
      </c>
      <c r="BT12" s="643"/>
      <c r="BU12" s="643"/>
      <c r="BV12" s="643"/>
      <c r="BW12" s="643"/>
      <c r="BX12" s="643"/>
      <c r="BY12" s="643"/>
      <c r="BZ12" s="643"/>
      <c r="CA12" s="643"/>
      <c r="CB12" s="689"/>
      <c r="CD12" s="681" t="s">
        <v>256</v>
      </c>
      <c r="CE12" s="682"/>
      <c r="CF12" s="682"/>
      <c r="CG12" s="682"/>
      <c r="CH12" s="682"/>
      <c r="CI12" s="682"/>
      <c r="CJ12" s="682"/>
      <c r="CK12" s="682"/>
      <c r="CL12" s="682"/>
      <c r="CM12" s="682"/>
      <c r="CN12" s="682"/>
      <c r="CO12" s="682"/>
      <c r="CP12" s="682"/>
      <c r="CQ12" s="683"/>
      <c r="CR12" s="642">
        <v>182920</v>
      </c>
      <c r="CS12" s="643"/>
      <c r="CT12" s="643"/>
      <c r="CU12" s="643"/>
      <c r="CV12" s="643"/>
      <c r="CW12" s="643"/>
      <c r="CX12" s="643"/>
      <c r="CY12" s="644"/>
      <c r="CZ12" s="675">
        <v>1.5</v>
      </c>
      <c r="DA12" s="675"/>
      <c r="DB12" s="675"/>
      <c r="DC12" s="675"/>
      <c r="DD12" s="648">
        <v>10407</v>
      </c>
      <c r="DE12" s="643"/>
      <c r="DF12" s="643"/>
      <c r="DG12" s="643"/>
      <c r="DH12" s="643"/>
      <c r="DI12" s="643"/>
      <c r="DJ12" s="643"/>
      <c r="DK12" s="643"/>
      <c r="DL12" s="643"/>
      <c r="DM12" s="643"/>
      <c r="DN12" s="643"/>
      <c r="DO12" s="643"/>
      <c r="DP12" s="644"/>
      <c r="DQ12" s="648">
        <v>143909</v>
      </c>
      <c r="DR12" s="643"/>
      <c r="DS12" s="643"/>
      <c r="DT12" s="643"/>
      <c r="DU12" s="643"/>
      <c r="DV12" s="643"/>
      <c r="DW12" s="643"/>
      <c r="DX12" s="643"/>
      <c r="DY12" s="643"/>
      <c r="DZ12" s="643"/>
      <c r="EA12" s="643"/>
      <c r="EB12" s="643"/>
      <c r="EC12" s="689"/>
    </row>
    <row r="13" spans="2:143" ht="11.25" customHeight="1" x14ac:dyDescent="0.15">
      <c r="B13" s="639" t="s">
        <v>257</v>
      </c>
      <c r="C13" s="640"/>
      <c r="D13" s="640"/>
      <c r="E13" s="640"/>
      <c r="F13" s="640"/>
      <c r="G13" s="640"/>
      <c r="H13" s="640"/>
      <c r="I13" s="640"/>
      <c r="J13" s="640"/>
      <c r="K13" s="640"/>
      <c r="L13" s="640"/>
      <c r="M13" s="640"/>
      <c r="N13" s="640"/>
      <c r="O13" s="640"/>
      <c r="P13" s="640"/>
      <c r="Q13" s="641"/>
      <c r="R13" s="642" t="s">
        <v>243</v>
      </c>
      <c r="S13" s="643"/>
      <c r="T13" s="643"/>
      <c r="U13" s="643"/>
      <c r="V13" s="643"/>
      <c r="W13" s="643"/>
      <c r="X13" s="643"/>
      <c r="Y13" s="644"/>
      <c r="Z13" s="675" t="s">
        <v>243</v>
      </c>
      <c r="AA13" s="675"/>
      <c r="AB13" s="675"/>
      <c r="AC13" s="675"/>
      <c r="AD13" s="676" t="s">
        <v>128</v>
      </c>
      <c r="AE13" s="676"/>
      <c r="AF13" s="676"/>
      <c r="AG13" s="676"/>
      <c r="AH13" s="676"/>
      <c r="AI13" s="676"/>
      <c r="AJ13" s="676"/>
      <c r="AK13" s="676"/>
      <c r="AL13" s="645" t="s">
        <v>243</v>
      </c>
      <c r="AM13" s="646"/>
      <c r="AN13" s="646"/>
      <c r="AO13" s="677"/>
      <c r="AP13" s="639" t="s">
        <v>258</v>
      </c>
      <c r="AQ13" s="640"/>
      <c r="AR13" s="640"/>
      <c r="AS13" s="640"/>
      <c r="AT13" s="640"/>
      <c r="AU13" s="640"/>
      <c r="AV13" s="640"/>
      <c r="AW13" s="640"/>
      <c r="AX13" s="640"/>
      <c r="AY13" s="640"/>
      <c r="AZ13" s="640"/>
      <c r="BA13" s="640"/>
      <c r="BB13" s="640"/>
      <c r="BC13" s="640"/>
      <c r="BD13" s="640"/>
      <c r="BE13" s="640"/>
      <c r="BF13" s="641"/>
      <c r="BG13" s="642">
        <v>1030299</v>
      </c>
      <c r="BH13" s="643"/>
      <c r="BI13" s="643"/>
      <c r="BJ13" s="643"/>
      <c r="BK13" s="643"/>
      <c r="BL13" s="643"/>
      <c r="BM13" s="643"/>
      <c r="BN13" s="644"/>
      <c r="BO13" s="675">
        <v>48.6</v>
      </c>
      <c r="BP13" s="675"/>
      <c r="BQ13" s="675"/>
      <c r="BR13" s="675"/>
      <c r="BS13" s="648" t="s">
        <v>128</v>
      </c>
      <c r="BT13" s="643"/>
      <c r="BU13" s="643"/>
      <c r="BV13" s="643"/>
      <c r="BW13" s="643"/>
      <c r="BX13" s="643"/>
      <c r="BY13" s="643"/>
      <c r="BZ13" s="643"/>
      <c r="CA13" s="643"/>
      <c r="CB13" s="689"/>
      <c r="CD13" s="681" t="s">
        <v>259</v>
      </c>
      <c r="CE13" s="682"/>
      <c r="CF13" s="682"/>
      <c r="CG13" s="682"/>
      <c r="CH13" s="682"/>
      <c r="CI13" s="682"/>
      <c r="CJ13" s="682"/>
      <c r="CK13" s="682"/>
      <c r="CL13" s="682"/>
      <c r="CM13" s="682"/>
      <c r="CN13" s="682"/>
      <c r="CO13" s="682"/>
      <c r="CP13" s="682"/>
      <c r="CQ13" s="683"/>
      <c r="CR13" s="642">
        <v>3426154</v>
      </c>
      <c r="CS13" s="643"/>
      <c r="CT13" s="643"/>
      <c r="CU13" s="643"/>
      <c r="CV13" s="643"/>
      <c r="CW13" s="643"/>
      <c r="CX13" s="643"/>
      <c r="CY13" s="644"/>
      <c r="CZ13" s="675">
        <v>29</v>
      </c>
      <c r="DA13" s="675"/>
      <c r="DB13" s="675"/>
      <c r="DC13" s="675"/>
      <c r="DD13" s="648">
        <v>795087</v>
      </c>
      <c r="DE13" s="643"/>
      <c r="DF13" s="643"/>
      <c r="DG13" s="643"/>
      <c r="DH13" s="643"/>
      <c r="DI13" s="643"/>
      <c r="DJ13" s="643"/>
      <c r="DK13" s="643"/>
      <c r="DL13" s="643"/>
      <c r="DM13" s="643"/>
      <c r="DN13" s="643"/>
      <c r="DO13" s="643"/>
      <c r="DP13" s="644"/>
      <c r="DQ13" s="648">
        <v>607239</v>
      </c>
      <c r="DR13" s="643"/>
      <c r="DS13" s="643"/>
      <c r="DT13" s="643"/>
      <c r="DU13" s="643"/>
      <c r="DV13" s="643"/>
      <c r="DW13" s="643"/>
      <c r="DX13" s="643"/>
      <c r="DY13" s="643"/>
      <c r="DZ13" s="643"/>
      <c r="EA13" s="643"/>
      <c r="EB13" s="643"/>
      <c r="EC13" s="689"/>
    </row>
    <row r="14" spans="2:143" ht="11.25" customHeight="1" x14ac:dyDescent="0.15">
      <c r="B14" s="639" t="s">
        <v>260</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128</v>
      </c>
      <c r="AA14" s="675"/>
      <c r="AB14" s="675"/>
      <c r="AC14" s="675"/>
      <c r="AD14" s="676" t="s">
        <v>243</v>
      </c>
      <c r="AE14" s="676"/>
      <c r="AF14" s="676"/>
      <c r="AG14" s="676"/>
      <c r="AH14" s="676"/>
      <c r="AI14" s="676"/>
      <c r="AJ14" s="676"/>
      <c r="AK14" s="676"/>
      <c r="AL14" s="645" t="s">
        <v>243</v>
      </c>
      <c r="AM14" s="646"/>
      <c r="AN14" s="646"/>
      <c r="AO14" s="677"/>
      <c r="AP14" s="639" t="s">
        <v>261</v>
      </c>
      <c r="AQ14" s="640"/>
      <c r="AR14" s="640"/>
      <c r="AS14" s="640"/>
      <c r="AT14" s="640"/>
      <c r="AU14" s="640"/>
      <c r="AV14" s="640"/>
      <c r="AW14" s="640"/>
      <c r="AX14" s="640"/>
      <c r="AY14" s="640"/>
      <c r="AZ14" s="640"/>
      <c r="BA14" s="640"/>
      <c r="BB14" s="640"/>
      <c r="BC14" s="640"/>
      <c r="BD14" s="640"/>
      <c r="BE14" s="640"/>
      <c r="BF14" s="641"/>
      <c r="BG14" s="642">
        <v>54209</v>
      </c>
      <c r="BH14" s="643"/>
      <c r="BI14" s="643"/>
      <c r="BJ14" s="643"/>
      <c r="BK14" s="643"/>
      <c r="BL14" s="643"/>
      <c r="BM14" s="643"/>
      <c r="BN14" s="644"/>
      <c r="BO14" s="675">
        <v>2.6</v>
      </c>
      <c r="BP14" s="675"/>
      <c r="BQ14" s="675"/>
      <c r="BR14" s="675"/>
      <c r="BS14" s="648" t="s">
        <v>128</v>
      </c>
      <c r="BT14" s="643"/>
      <c r="BU14" s="643"/>
      <c r="BV14" s="643"/>
      <c r="BW14" s="643"/>
      <c r="BX14" s="643"/>
      <c r="BY14" s="643"/>
      <c r="BZ14" s="643"/>
      <c r="CA14" s="643"/>
      <c r="CB14" s="689"/>
      <c r="CD14" s="681" t="s">
        <v>262</v>
      </c>
      <c r="CE14" s="682"/>
      <c r="CF14" s="682"/>
      <c r="CG14" s="682"/>
      <c r="CH14" s="682"/>
      <c r="CI14" s="682"/>
      <c r="CJ14" s="682"/>
      <c r="CK14" s="682"/>
      <c r="CL14" s="682"/>
      <c r="CM14" s="682"/>
      <c r="CN14" s="682"/>
      <c r="CO14" s="682"/>
      <c r="CP14" s="682"/>
      <c r="CQ14" s="683"/>
      <c r="CR14" s="642">
        <v>459530</v>
      </c>
      <c r="CS14" s="643"/>
      <c r="CT14" s="643"/>
      <c r="CU14" s="643"/>
      <c r="CV14" s="643"/>
      <c r="CW14" s="643"/>
      <c r="CX14" s="643"/>
      <c r="CY14" s="644"/>
      <c r="CZ14" s="675">
        <v>3.9</v>
      </c>
      <c r="DA14" s="675"/>
      <c r="DB14" s="675"/>
      <c r="DC14" s="675"/>
      <c r="DD14" s="648">
        <v>35299</v>
      </c>
      <c r="DE14" s="643"/>
      <c r="DF14" s="643"/>
      <c r="DG14" s="643"/>
      <c r="DH14" s="643"/>
      <c r="DI14" s="643"/>
      <c r="DJ14" s="643"/>
      <c r="DK14" s="643"/>
      <c r="DL14" s="643"/>
      <c r="DM14" s="643"/>
      <c r="DN14" s="643"/>
      <c r="DO14" s="643"/>
      <c r="DP14" s="644"/>
      <c r="DQ14" s="648">
        <v>415676</v>
      </c>
      <c r="DR14" s="643"/>
      <c r="DS14" s="643"/>
      <c r="DT14" s="643"/>
      <c r="DU14" s="643"/>
      <c r="DV14" s="643"/>
      <c r="DW14" s="643"/>
      <c r="DX14" s="643"/>
      <c r="DY14" s="643"/>
      <c r="DZ14" s="643"/>
      <c r="EA14" s="643"/>
      <c r="EB14" s="643"/>
      <c r="EC14" s="689"/>
    </row>
    <row r="15" spans="2:143" ht="11.25" customHeight="1" x14ac:dyDescent="0.15">
      <c r="B15" s="639" t="s">
        <v>263</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243</v>
      </c>
      <c r="AA15" s="675"/>
      <c r="AB15" s="675"/>
      <c r="AC15" s="675"/>
      <c r="AD15" s="676" t="s">
        <v>128</v>
      </c>
      <c r="AE15" s="676"/>
      <c r="AF15" s="676"/>
      <c r="AG15" s="676"/>
      <c r="AH15" s="676"/>
      <c r="AI15" s="676"/>
      <c r="AJ15" s="676"/>
      <c r="AK15" s="676"/>
      <c r="AL15" s="645" t="s">
        <v>128</v>
      </c>
      <c r="AM15" s="646"/>
      <c r="AN15" s="646"/>
      <c r="AO15" s="677"/>
      <c r="AP15" s="639" t="s">
        <v>264</v>
      </c>
      <c r="AQ15" s="640"/>
      <c r="AR15" s="640"/>
      <c r="AS15" s="640"/>
      <c r="AT15" s="640"/>
      <c r="AU15" s="640"/>
      <c r="AV15" s="640"/>
      <c r="AW15" s="640"/>
      <c r="AX15" s="640"/>
      <c r="AY15" s="640"/>
      <c r="AZ15" s="640"/>
      <c r="BA15" s="640"/>
      <c r="BB15" s="640"/>
      <c r="BC15" s="640"/>
      <c r="BD15" s="640"/>
      <c r="BE15" s="640"/>
      <c r="BF15" s="641"/>
      <c r="BG15" s="642">
        <v>79948</v>
      </c>
      <c r="BH15" s="643"/>
      <c r="BI15" s="643"/>
      <c r="BJ15" s="643"/>
      <c r="BK15" s="643"/>
      <c r="BL15" s="643"/>
      <c r="BM15" s="643"/>
      <c r="BN15" s="644"/>
      <c r="BO15" s="675">
        <v>3.8</v>
      </c>
      <c r="BP15" s="675"/>
      <c r="BQ15" s="675"/>
      <c r="BR15" s="675"/>
      <c r="BS15" s="648" t="s">
        <v>128</v>
      </c>
      <c r="BT15" s="643"/>
      <c r="BU15" s="643"/>
      <c r="BV15" s="643"/>
      <c r="BW15" s="643"/>
      <c r="BX15" s="643"/>
      <c r="BY15" s="643"/>
      <c r="BZ15" s="643"/>
      <c r="CA15" s="643"/>
      <c r="CB15" s="689"/>
      <c r="CD15" s="681" t="s">
        <v>265</v>
      </c>
      <c r="CE15" s="682"/>
      <c r="CF15" s="682"/>
      <c r="CG15" s="682"/>
      <c r="CH15" s="682"/>
      <c r="CI15" s="682"/>
      <c r="CJ15" s="682"/>
      <c r="CK15" s="682"/>
      <c r="CL15" s="682"/>
      <c r="CM15" s="682"/>
      <c r="CN15" s="682"/>
      <c r="CO15" s="682"/>
      <c r="CP15" s="682"/>
      <c r="CQ15" s="683"/>
      <c r="CR15" s="642">
        <v>1047606</v>
      </c>
      <c r="CS15" s="643"/>
      <c r="CT15" s="643"/>
      <c r="CU15" s="643"/>
      <c r="CV15" s="643"/>
      <c r="CW15" s="643"/>
      <c r="CX15" s="643"/>
      <c r="CY15" s="644"/>
      <c r="CZ15" s="675">
        <v>8.9</v>
      </c>
      <c r="DA15" s="675"/>
      <c r="DB15" s="675"/>
      <c r="DC15" s="675"/>
      <c r="DD15" s="648">
        <v>100020</v>
      </c>
      <c r="DE15" s="643"/>
      <c r="DF15" s="643"/>
      <c r="DG15" s="643"/>
      <c r="DH15" s="643"/>
      <c r="DI15" s="643"/>
      <c r="DJ15" s="643"/>
      <c r="DK15" s="643"/>
      <c r="DL15" s="643"/>
      <c r="DM15" s="643"/>
      <c r="DN15" s="643"/>
      <c r="DO15" s="643"/>
      <c r="DP15" s="644"/>
      <c r="DQ15" s="648">
        <v>721220</v>
      </c>
      <c r="DR15" s="643"/>
      <c r="DS15" s="643"/>
      <c r="DT15" s="643"/>
      <c r="DU15" s="643"/>
      <c r="DV15" s="643"/>
      <c r="DW15" s="643"/>
      <c r="DX15" s="643"/>
      <c r="DY15" s="643"/>
      <c r="DZ15" s="643"/>
      <c r="EA15" s="643"/>
      <c r="EB15" s="643"/>
      <c r="EC15" s="689"/>
    </row>
    <row r="16" spans="2:143" ht="11.25" customHeight="1" x14ac:dyDescent="0.15">
      <c r="B16" s="639" t="s">
        <v>266</v>
      </c>
      <c r="C16" s="640"/>
      <c r="D16" s="640"/>
      <c r="E16" s="640"/>
      <c r="F16" s="640"/>
      <c r="G16" s="640"/>
      <c r="H16" s="640"/>
      <c r="I16" s="640"/>
      <c r="J16" s="640"/>
      <c r="K16" s="640"/>
      <c r="L16" s="640"/>
      <c r="M16" s="640"/>
      <c r="N16" s="640"/>
      <c r="O16" s="640"/>
      <c r="P16" s="640"/>
      <c r="Q16" s="641"/>
      <c r="R16" s="642">
        <v>4210</v>
      </c>
      <c r="S16" s="643"/>
      <c r="T16" s="643"/>
      <c r="U16" s="643"/>
      <c r="V16" s="643"/>
      <c r="W16" s="643"/>
      <c r="X16" s="643"/>
      <c r="Y16" s="644"/>
      <c r="Z16" s="675">
        <v>0</v>
      </c>
      <c r="AA16" s="675"/>
      <c r="AB16" s="675"/>
      <c r="AC16" s="675"/>
      <c r="AD16" s="676">
        <v>4210</v>
      </c>
      <c r="AE16" s="676"/>
      <c r="AF16" s="676"/>
      <c r="AG16" s="676"/>
      <c r="AH16" s="676"/>
      <c r="AI16" s="676"/>
      <c r="AJ16" s="676"/>
      <c r="AK16" s="676"/>
      <c r="AL16" s="645">
        <v>0.1</v>
      </c>
      <c r="AM16" s="646"/>
      <c r="AN16" s="646"/>
      <c r="AO16" s="677"/>
      <c r="AP16" s="639" t="s">
        <v>267</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243</v>
      </c>
      <c r="BP16" s="675"/>
      <c r="BQ16" s="675"/>
      <c r="BR16" s="675"/>
      <c r="BS16" s="648" t="s">
        <v>243</v>
      </c>
      <c r="BT16" s="643"/>
      <c r="BU16" s="643"/>
      <c r="BV16" s="643"/>
      <c r="BW16" s="643"/>
      <c r="BX16" s="643"/>
      <c r="BY16" s="643"/>
      <c r="BZ16" s="643"/>
      <c r="CA16" s="643"/>
      <c r="CB16" s="689"/>
      <c r="CD16" s="681" t="s">
        <v>268</v>
      </c>
      <c r="CE16" s="682"/>
      <c r="CF16" s="682"/>
      <c r="CG16" s="682"/>
      <c r="CH16" s="682"/>
      <c r="CI16" s="682"/>
      <c r="CJ16" s="682"/>
      <c r="CK16" s="682"/>
      <c r="CL16" s="682"/>
      <c r="CM16" s="682"/>
      <c r="CN16" s="682"/>
      <c r="CO16" s="682"/>
      <c r="CP16" s="682"/>
      <c r="CQ16" s="683"/>
      <c r="CR16" s="642">
        <v>25744</v>
      </c>
      <c r="CS16" s="643"/>
      <c r="CT16" s="643"/>
      <c r="CU16" s="643"/>
      <c r="CV16" s="643"/>
      <c r="CW16" s="643"/>
      <c r="CX16" s="643"/>
      <c r="CY16" s="644"/>
      <c r="CZ16" s="675">
        <v>0.2</v>
      </c>
      <c r="DA16" s="675"/>
      <c r="DB16" s="675"/>
      <c r="DC16" s="675"/>
      <c r="DD16" s="648" t="s">
        <v>128</v>
      </c>
      <c r="DE16" s="643"/>
      <c r="DF16" s="643"/>
      <c r="DG16" s="643"/>
      <c r="DH16" s="643"/>
      <c r="DI16" s="643"/>
      <c r="DJ16" s="643"/>
      <c r="DK16" s="643"/>
      <c r="DL16" s="643"/>
      <c r="DM16" s="643"/>
      <c r="DN16" s="643"/>
      <c r="DO16" s="643"/>
      <c r="DP16" s="644"/>
      <c r="DQ16" s="648">
        <v>5567</v>
      </c>
      <c r="DR16" s="643"/>
      <c r="DS16" s="643"/>
      <c r="DT16" s="643"/>
      <c r="DU16" s="643"/>
      <c r="DV16" s="643"/>
      <c r="DW16" s="643"/>
      <c r="DX16" s="643"/>
      <c r="DY16" s="643"/>
      <c r="DZ16" s="643"/>
      <c r="EA16" s="643"/>
      <c r="EB16" s="643"/>
      <c r="EC16" s="689"/>
    </row>
    <row r="17" spans="2:133" ht="11.25" customHeight="1" x14ac:dyDescent="0.15">
      <c r="B17" s="639" t="s">
        <v>269</v>
      </c>
      <c r="C17" s="640"/>
      <c r="D17" s="640"/>
      <c r="E17" s="640"/>
      <c r="F17" s="640"/>
      <c r="G17" s="640"/>
      <c r="H17" s="640"/>
      <c r="I17" s="640"/>
      <c r="J17" s="640"/>
      <c r="K17" s="640"/>
      <c r="L17" s="640"/>
      <c r="M17" s="640"/>
      <c r="N17" s="640"/>
      <c r="O17" s="640"/>
      <c r="P17" s="640"/>
      <c r="Q17" s="641"/>
      <c r="R17" s="642">
        <v>3466</v>
      </c>
      <c r="S17" s="643"/>
      <c r="T17" s="643"/>
      <c r="U17" s="643"/>
      <c r="V17" s="643"/>
      <c r="W17" s="643"/>
      <c r="X17" s="643"/>
      <c r="Y17" s="644"/>
      <c r="Z17" s="675">
        <v>0</v>
      </c>
      <c r="AA17" s="675"/>
      <c r="AB17" s="675"/>
      <c r="AC17" s="675"/>
      <c r="AD17" s="676">
        <v>3466</v>
      </c>
      <c r="AE17" s="676"/>
      <c r="AF17" s="676"/>
      <c r="AG17" s="676"/>
      <c r="AH17" s="676"/>
      <c r="AI17" s="676"/>
      <c r="AJ17" s="676"/>
      <c r="AK17" s="676"/>
      <c r="AL17" s="645">
        <v>0.1</v>
      </c>
      <c r="AM17" s="646"/>
      <c r="AN17" s="646"/>
      <c r="AO17" s="677"/>
      <c r="AP17" s="639" t="s">
        <v>270</v>
      </c>
      <c r="AQ17" s="640"/>
      <c r="AR17" s="640"/>
      <c r="AS17" s="640"/>
      <c r="AT17" s="640"/>
      <c r="AU17" s="640"/>
      <c r="AV17" s="640"/>
      <c r="AW17" s="640"/>
      <c r="AX17" s="640"/>
      <c r="AY17" s="640"/>
      <c r="AZ17" s="640"/>
      <c r="BA17" s="640"/>
      <c r="BB17" s="640"/>
      <c r="BC17" s="640"/>
      <c r="BD17" s="640"/>
      <c r="BE17" s="640"/>
      <c r="BF17" s="641"/>
      <c r="BG17" s="642" t="s">
        <v>243</v>
      </c>
      <c r="BH17" s="643"/>
      <c r="BI17" s="643"/>
      <c r="BJ17" s="643"/>
      <c r="BK17" s="643"/>
      <c r="BL17" s="643"/>
      <c r="BM17" s="643"/>
      <c r="BN17" s="644"/>
      <c r="BO17" s="675" t="s">
        <v>128</v>
      </c>
      <c r="BP17" s="675"/>
      <c r="BQ17" s="675"/>
      <c r="BR17" s="675"/>
      <c r="BS17" s="648" t="s">
        <v>243</v>
      </c>
      <c r="BT17" s="643"/>
      <c r="BU17" s="643"/>
      <c r="BV17" s="643"/>
      <c r="BW17" s="643"/>
      <c r="BX17" s="643"/>
      <c r="BY17" s="643"/>
      <c r="BZ17" s="643"/>
      <c r="CA17" s="643"/>
      <c r="CB17" s="689"/>
      <c r="CD17" s="681" t="s">
        <v>271</v>
      </c>
      <c r="CE17" s="682"/>
      <c r="CF17" s="682"/>
      <c r="CG17" s="682"/>
      <c r="CH17" s="682"/>
      <c r="CI17" s="682"/>
      <c r="CJ17" s="682"/>
      <c r="CK17" s="682"/>
      <c r="CL17" s="682"/>
      <c r="CM17" s="682"/>
      <c r="CN17" s="682"/>
      <c r="CO17" s="682"/>
      <c r="CP17" s="682"/>
      <c r="CQ17" s="683"/>
      <c r="CR17" s="642">
        <v>391897</v>
      </c>
      <c r="CS17" s="643"/>
      <c r="CT17" s="643"/>
      <c r="CU17" s="643"/>
      <c r="CV17" s="643"/>
      <c r="CW17" s="643"/>
      <c r="CX17" s="643"/>
      <c r="CY17" s="644"/>
      <c r="CZ17" s="675">
        <v>3.3</v>
      </c>
      <c r="DA17" s="675"/>
      <c r="DB17" s="675"/>
      <c r="DC17" s="675"/>
      <c r="DD17" s="648" t="s">
        <v>243</v>
      </c>
      <c r="DE17" s="643"/>
      <c r="DF17" s="643"/>
      <c r="DG17" s="643"/>
      <c r="DH17" s="643"/>
      <c r="DI17" s="643"/>
      <c r="DJ17" s="643"/>
      <c r="DK17" s="643"/>
      <c r="DL17" s="643"/>
      <c r="DM17" s="643"/>
      <c r="DN17" s="643"/>
      <c r="DO17" s="643"/>
      <c r="DP17" s="644"/>
      <c r="DQ17" s="648">
        <v>352673</v>
      </c>
      <c r="DR17" s="643"/>
      <c r="DS17" s="643"/>
      <c r="DT17" s="643"/>
      <c r="DU17" s="643"/>
      <c r="DV17" s="643"/>
      <c r="DW17" s="643"/>
      <c r="DX17" s="643"/>
      <c r="DY17" s="643"/>
      <c r="DZ17" s="643"/>
      <c r="EA17" s="643"/>
      <c r="EB17" s="643"/>
      <c r="EC17" s="689"/>
    </row>
    <row r="18" spans="2:133" ht="11.25" customHeight="1" x14ac:dyDescent="0.15">
      <c r="B18" s="639" t="s">
        <v>272</v>
      </c>
      <c r="C18" s="640"/>
      <c r="D18" s="640"/>
      <c r="E18" s="640"/>
      <c r="F18" s="640"/>
      <c r="G18" s="640"/>
      <c r="H18" s="640"/>
      <c r="I18" s="640"/>
      <c r="J18" s="640"/>
      <c r="K18" s="640"/>
      <c r="L18" s="640"/>
      <c r="M18" s="640"/>
      <c r="N18" s="640"/>
      <c r="O18" s="640"/>
      <c r="P18" s="640"/>
      <c r="Q18" s="641"/>
      <c r="R18" s="642">
        <v>24454</v>
      </c>
      <c r="S18" s="643"/>
      <c r="T18" s="643"/>
      <c r="U18" s="643"/>
      <c r="V18" s="643"/>
      <c r="W18" s="643"/>
      <c r="X18" s="643"/>
      <c r="Y18" s="644"/>
      <c r="Z18" s="675">
        <v>0.2</v>
      </c>
      <c r="AA18" s="675"/>
      <c r="AB18" s="675"/>
      <c r="AC18" s="675"/>
      <c r="AD18" s="676">
        <v>24454</v>
      </c>
      <c r="AE18" s="676"/>
      <c r="AF18" s="676"/>
      <c r="AG18" s="676"/>
      <c r="AH18" s="676"/>
      <c r="AI18" s="676"/>
      <c r="AJ18" s="676"/>
      <c r="AK18" s="676"/>
      <c r="AL18" s="645">
        <v>0.6</v>
      </c>
      <c r="AM18" s="646"/>
      <c r="AN18" s="646"/>
      <c r="AO18" s="677"/>
      <c r="AP18" s="639" t="s">
        <v>273</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243</v>
      </c>
      <c r="BP18" s="675"/>
      <c r="BQ18" s="675"/>
      <c r="BR18" s="675"/>
      <c r="BS18" s="648" t="s">
        <v>243</v>
      </c>
      <c r="BT18" s="643"/>
      <c r="BU18" s="643"/>
      <c r="BV18" s="643"/>
      <c r="BW18" s="643"/>
      <c r="BX18" s="643"/>
      <c r="BY18" s="643"/>
      <c r="BZ18" s="643"/>
      <c r="CA18" s="643"/>
      <c r="CB18" s="689"/>
      <c r="CD18" s="681" t="s">
        <v>274</v>
      </c>
      <c r="CE18" s="682"/>
      <c r="CF18" s="682"/>
      <c r="CG18" s="682"/>
      <c r="CH18" s="682"/>
      <c r="CI18" s="682"/>
      <c r="CJ18" s="682"/>
      <c r="CK18" s="682"/>
      <c r="CL18" s="682"/>
      <c r="CM18" s="682"/>
      <c r="CN18" s="682"/>
      <c r="CO18" s="682"/>
      <c r="CP18" s="682"/>
      <c r="CQ18" s="683"/>
      <c r="CR18" s="642" t="s">
        <v>243</v>
      </c>
      <c r="CS18" s="643"/>
      <c r="CT18" s="643"/>
      <c r="CU18" s="643"/>
      <c r="CV18" s="643"/>
      <c r="CW18" s="643"/>
      <c r="CX18" s="643"/>
      <c r="CY18" s="644"/>
      <c r="CZ18" s="675" t="s">
        <v>243</v>
      </c>
      <c r="DA18" s="675"/>
      <c r="DB18" s="675"/>
      <c r="DC18" s="675"/>
      <c r="DD18" s="648" t="s">
        <v>243</v>
      </c>
      <c r="DE18" s="643"/>
      <c r="DF18" s="643"/>
      <c r="DG18" s="643"/>
      <c r="DH18" s="643"/>
      <c r="DI18" s="643"/>
      <c r="DJ18" s="643"/>
      <c r="DK18" s="643"/>
      <c r="DL18" s="643"/>
      <c r="DM18" s="643"/>
      <c r="DN18" s="643"/>
      <c r="DO18" s="643"/>
      <c r="DP18" s="644"/>
      <c r="DQ18" s="648" t="s">
        <v>243</v>
      </c>
      <c r="DR18" s="643"/>
      <c r="DS18" s="643"/>
      <c r="DT18" s="643"/>
      <c r="DU18" s="643"/>
      <c r="DV18" s="643"/>
      <c r="DW18" s="643"/>
      <c r="DX18" s="643"/>
      <c r="DY18" s="643"/>
      <c r="DZ18" s="643"/>
      <c r="EA18" s="643"/>
      <c r="EB18" s="643"/>
      <c r="EC18" s="689"/>
    </row>
    <row r="19" spans="2:133" ht="11.25" customHeight="1" x14ac:dyDescent="0.15">
      <c r="B19" s="639" t="s">
        <v>275</v>
      </c>
      <c r="C19" s="640"/>
      <c r="D19" s="640"/>
      <c r="E19" s="640"/>
      <c r="F19" s="640"/>
      <c r="G19" s="640"/>
      <c r="H19" s="640"/>
      <c r="I19" s="640"/>
      <c r="J19" s="640"/>
      <c r="K19" s="640"/>
      <c r="L19" s="640"/>
      <c r="M19" s="640"/>
      <c r="N19" s="640"/>
      <c r="O19" s="640"/>
      <c r="P19" s="640"/>
      <c r="Q19" s="641"/>
      <c r="R19" s="642">
        <v>21122</v>
      </c>
      <c r="S19" s="643"/>
      <c r="T19" s="643"/>
      <c r="U19" s="643"/>
      <c r="V19" s="643"/>
      <c r="W19" s="643"/>
      <c r="X19" s="643"/>
      <c r="Y19" s="644"/>
      <c r="Z19" s="675">
        <v>0.2</v>
      </c>
      <c r="AA19" s="675"/>
      <c r="AB19" s="675"/>
      <c r="AC19" s="675"/>
      <c r="AD19" s="676">
        <v>21122</v>
      </c>
      <c r="AE19" s="676"/>
      <c r="AF19" s="676"/>
      <c r="AG19" s="676"/>
      <c r="AH19" s="676"/>
      <c r="AI19" s="676"/>
      <c r="AJ19" s="676"/>
      <c r="AK19" s="676"/>
      <c r="AL19" s="645">
        <v>0.5</v>
      </c>
      <c r="AM19" s="646"/>
      <c r="AN19" s="646"/>
      <c r="AO19" s="677"/>
      <c r="AP19" s="639" t="s">
        <v>276</v>
      </c>
      <c r="AQ19" s="640"/>
      <c r="AR19" s="640"/>
      <c r="AS19" s="640"/>
      <c r="AT19" s="640"/>
      <c r="AU19" s="640"/>
      <c r="AV19" s="640"/>
      <c r="AW19" s="640"/>
      <c r="AX19" s="640"/>
      <c r="AY19" s="640"/>
      <c r="AZ19" s="640"/>
      <c r="BA19" s="640"/>
      <c r="BB19" s="640"/>
      <c r="BC19" s="640"/>
      <c r="BD19" s="640"/>
      <c r="BE19" s="640"/>
      <c r="BF19" s="641"/>
      <c r="BG19" s="642">
        <v>83122</v>
      </c>
      <c r="BH19" s="643"/>
      <c r="BI19" s="643"/>
      <c r="BJ19" s="643"/>
      <c r="BK19" s="643"/>
      <c r="BL19" s="643"/>
      <c r="BM19" s="643"/>
      <c r="BN19" s="644"/>
      <c r="BO19" s="675">
        <v>3.9</v>
      </c>
      <c r="BP19" s="675"/>
      <c r="BQ19" s="675"/>
      <c r="BR19" s="675"/>
      <c r="BS19" s="648" t="s">
        <v>243</v>
      </c>
      <c r="BT19" s="643"/>
      <c r="BU19" s="643"/>
      <c r="BV19" s="643"/>
      <c r="BW19" s="643"/>
      <c r="BX19" s="643"/>
      <c r="BY19" s="643"/>
      <c r="BZ19" s="643"/>
      <c r="CA19" s="643"/>
      <c r="CB19" s="689"/>
      <c r="CD19" s="681" t="s">
        <v>277</v>
      </c>
      <c r="CE19" s="682"/>
      <c r="CF19" s="682"/>
      <c r="CG19" s="682"/>
      <c r="CH19" s="682"/>
      <c r="CI19" s="682"/>
      <c r="CJ19" s="682"/>
      <c r="CK19" s="682"/>
      <c r="CL19" s="682"/>
      <c r="CM19" s="682"/>
      <c r="CN19" s="682"/>
      <c r="CO19" s="682"/>
      <c r="CP19" s="682"/>
      <c r="CQ19" s="683"/>
      <c r="CR19" s="642" t="s">
        <v>243</v>
      </c>
      <c r="CS19" s="643"/>
      <c r="CT19" s="643"/>
      <c r="CU19" s="643"/>
      <c r="CV19" s="643"/>
      <c r="CW19" s="643"/>
      <c r="CX19" s="643"/>
      <c r="CY19" s="644"/>
      <c r="CZ19" s="675" t="s">
        <v>128</v>
      </c>
      <c r="DA19" s="675"/>
      <c r="DB19" s="675"/>
      <c r="DC19" s="675"/>
      <c r="DD19" s="648" t="s">
        <v>243</v>
      </c>
      <c r="DE19" s="643"/>
      <c r="DF19" s="643"/>
      <c r="DG19" s="643"/>
      <c r="DH19" s="643"/>
      <c r="DI19" s="643"/>
      <c r="DJ19" s="643"/>
      <c r="DK19" s="643"/>
      <c r="DL19" s="643"/>
      <c r="DM19" s="643"/>
      <c r="DN19" s="643"/>
      <c r="DO19" s="643"/>
      <c r="DP19" s="644"/>
      <c r="DQ19" s="648" t="s">
        <v>243</v>
      </c>
      <c r="DR19" s="643"/>
      <c r="DS19" s="643"/>
      <c r="DT19" s="643"/>
      <c r="DU19" s="643"/>
      <c r="DV19" s="643"/>
      <c r="DW19" s="643"/>
      <c r="DX19" s="643"/>
      <c r="DY19" s="643"/>
      <c r="DZ19" s="643"/>
      <c r="EA19" s="643"/>
      <c r="EB19" s="643"/>
      <c r="EC19" s="689"/>
    </row>
    <row r="20" spans="2:133" ht="11.25" customHeight="1" x14ac:dyDescent="0.15">
      <c r="B20" s="639" t="s">
        <v>278</v>
      </c>
      <c r="C20" s="640"/>
      <c r="D20" s="640"/>
      <c r="E20" s="640"/>
      <c r="F20" s="640"/>
      <c r="G20" s="640"/>
      <c r="H20" s="640"/>
      <c r="I20" s="640"/>
      <c r="J20" s="640"/>
      <c r="K20" s="640"/>
      <c r="L20" s="640"/>
      <c r="M20" s="640"/>
      <c r="N20" s="640"/>
      <c r="O20" s="640"/>
      <c r="P20" s="640"/>
      <c r="Q20" s="641"/>
      <c r="R20" s="642">
        <v>1990</v>
      </c>
      <c r="S20" s="643"/>
      <c r="T20" s="643"/>
      <c r="U20" s="643"/>
      <c r="V20" s="643"/>
      <c r="W20" s="643"/>
      <c r="X20" s="643"/>
      <c r="Y20" s="644"/>
      <c r="Z20" s="675">
        <v>0</v>
      </c>
      <c r="AA20" s="675"/>
      <c r="AB20" s="675"/>
      <c r="AC20" s="675"/>
      <c r="AD20" s="676">
        <v>1990</v>
      </c>
      <c r="AE20" s="676"/>
      <c r="AF20" s="676"/>
      <c r="AG20" s="676"/>
      <c r="AH20" s="676"/>
      <c r="AI20" s="676"/>
      <c r="AJ20" s="676"/>
      <c r="AK20" s="676"/>
      <c r="AL20" s="645">
        <v>0</v>
      </c>
      <c r="AM20" s="646"/>
      <c r="AN20" s="646"/>
      <c r="AO20" s="677"/>
      <c r="AP20" s="639" t="s">
        <v>279</v>
      </c>
      <c r="AQ20" s="640"/>
      <c r="AR20" s="640"/>
      <c r="AS20" s="640"/>
      <c r="AT20" s="640"/>
      <c r="AU20" s="640"/>
      <c r="AV20" s="640"/>
      <c r="AW20" s="640"/>
      <c r="AX20" s="640"/>
      <c r="AY20" s="640"/>
      <c r="AZ20" s="640"/>
      <c r="BA20" s="640"/>
      <c r="BB20" s="640"/>
      <c r="BC20" s="640"/>
      <c r="BD20" s="640"/>
      <c r="BE20" s="640"/>
      <c r="BF20" s="641"/>
      <c r="BG20" s="642">
        <v>83122</v>
      </c>
      <c r="BH20" s="643"/>
      <c r="BI20" s="643"/>
      <c r="BJ20" s="643"/>
      <c r="BK20" s="643"/>
      <c r="BL20" s="643"/>
      <c r="BM20" s="643"/>
      <c r="BN20" s="644"/>
      <c r="BO20" s="675">
        <v>3.9</v>
      </c>
      <c r="BP20" s="675"/>
      <c r="BQ20" s="675"/>
      <c r="BR20" s="675"/>
      <c r="BS20" s="648" t="s">
        <v>128</v>
      </c>
      <c r="BT20" s="643"/>
      <c r="BU20" s="643"/>
      <c r="BV20" s="643"/>
      <c r="BW20" s="643"/>
      <c r="BX20" s="643"/>
      <c r="BY20" s="643"/>
      <c r="BZ20" s="643"/>
      <c r="CA20" s="643"/>
      <c r="CB20" s="689"/>
      <c r="CD20" s="681" t="s">
        <v>280</v>
      </c>
      <c r="CE20" s="682"/>
      <c r="CF20" s="682"/>
      <c r="CG20" s="682"/>
      <c r="CH20" s="682"/>
      <c r="CI20" s="682"/>
      <c r="CJ20" s="682"/>
      <c r="CK20" s="682"/>
      <c r="CL20" s="682"/>
      <c r="CM20" s="682"/>
      <c r="CN20" s="682"/>
      <c r="CO20" s="682"/>
      <c r="CP20" s="682"/>
      <c r="CQ20" s="683"/>
      <c r="CR20" s="642">
        <v>11822798</v>
      </c>
      <c r="CS20" s="643"/>
      <c r="CT20" s="643"/>
      <c r="CU20" s="643"/>
      <c r="CV20" s="643"/>
      <c r="CW20" s="643"/>
      <c r="CX20" s="643"/>
      <c r="CY20" s="644"/>
      <c r="CZ20" s="675">
        <v>100</v>
      </c>
      <c r="DA20" s="675"/>
      <c r="DB20" s="675"/>
      <c r="DC20" s="675"/>
      <c r="DD20" s="648">
        <v>1059951</v>
      </c>
      <c r="DE20" s="643"/>
      <c r="DF20" s="643"/>
      <c r="DG20" s="643"/>
      <c r="DH20" s="643"/>
      <c r="DI20" s="643"/>
      <c r="DJ20" s="643"/>
      <c r="DK20" s="643"/>
      <c r="DL20" s="643"/>
      <c r="DM20" s="643"/>
      <c r="DN20" s="643"/>
      <c r="DO20" s="643"/>
      <c r="DP20" s="644"/>
      <c r="DQ20" s="648">
        <v>5554038</v>
      </c>
      <c r="DR20" s="643"/>
      <c r="DS20" s="643"/>
      <c r="DT20" s="643"/>
      <c r="DU20" s="643"/>
      <c r="DV20" s="643"/>
      <c r="DW20" s="643"/>
      <c r="DX20" s="643"/>
      <c r="DY20" s="643"/>
      <c r="DZ20" s="643"/>
      <c r="EA20" s="643"/>
      <c r="EB20" s="643"/>
      <c r="EC20" s="689"/>
    </row>
    <row r="21" spans="2:133" ht="11.25" customHeight="1" x14ac:dyDescent="0.15">
      <c r="B21" s="639" t="s">
        <v>281</v>
      </c>
      <c r="C21" s="640"/>
      <c r="D21" s="640"/>
      <c r="E21" s="640"/>
      <c r="F21" s="640"/>
      <c r="G21" s="640"/>
      <c r="H21" s="640"/>
      <c r="I21" s="640"/>
      <c r="J21" s="640"/>
      <c r="K21" s="640"/>
      <c r="L21" s="640"/>
      <c r="M21" s="640"/>
      <c r="N21" s="640"/>
      <c r="O21" s="640"/>
      <c r="P21" s="640"/>
      <c r="Q21" s="641"/>
      <c r="R21" s="642">
        <v>1342</v>
      </c>
      <c r="S21" s="643"/>
      <c r="T21" s="643"/>
      <c r="U21" s="643"/>
      <c r="V21" s="643"/>
      <c r="W21" s="643"/>
      <c r="X21" s="643"/>
      <c r="Y21" s="644"/>
      <c r="Z21" s="675">
        <v>0</v>
      </c>
      <c r="AA21" s="675"/>
      <c r="AB21" s="675"/>
      <c r="AC21" s="675"/>
      <c r="AD21" s="676">
        <v>1342</v>
      </c>
      <c r="AE21" s="676"/>
      <c r="AF21" s="676"/>
      <c r="AG21" s="676"/>
      <c r="AH21" s="676"/>
      <c r="AI21" s="676"/>
      <c r="AJ21" s="676"/>
      <c r="AK21" s="676"/>
      <c r="AL21" s="645">
        <v>0</v>
      </c>
      <c r="AM21" s="646"/>
      <c r="AN21" s="646"/>
      <c r="AO21" s="677"/>
      <c r="AP21" s="736" t="s">
        <v>282</v>
      </c>
      <c r="AQ21" s="744"/>
      <c r="AR21" s="744"/>
      <c r="AS21" s="744"/>
      <c r="AT21" s="744"/>
      <c r="AU21" s="744"/>
      <c r="AV21" s="744"/>
      <c r="AW21" s="744"/>
      <c r="AX21" s="744"/>
      <c r="AY21" s="744"/>
      <c r="AZ21" s="744"/>
      <c r="BA21" s="744"/>
      <c r="BB21" s="744"/>
      <c r="BC21" s="744"/>
      <c r="BD21" s="744"/>
      <c r="BE21" s="744"/>
      <c r="BF21" s="738"/>
      <c r="BG21" s="642" t="s">
        <v>243</v>
      </c>
      <c r="BH21" s="643"/>
      <c r="BI21" s="643"/>
      <c r="BJ21" s="643"/>
      <c r="BK21" s="643"/>
      <c r="BL21" s="643"/>
      <c r="BM21" s="643"/>
      <c r="BN21" s="644"/>
      <c r="BO21" s="675" t="s">
        <v>128</v>
      </c>
      <c r="BP21" s="675"/>
      <c r="BQ21" s="675"/>
      <c r="BR21" s="675"/>
      <c r="BS21" s="648" t="s">
        <v>243</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283</v>
      </c>
      <c r="C22" s="640"/>
      <c r="D22" s="640"/>
      <c r="E22" s="640"/>
      <c r="F22" s="640"/>
      <c r="G22" s="640"/>
      <c r="H22" s="640"/>
      <c r="I22" s="640"/>
      <c r="J22" s="640"/>
      <c r="K22" s="640"/>
      <c r="L22" s="640"/>
      <c r="M22" s="640"/>
      <c r="N22" s="640"/>
      <c r="O22" s="640"/>
      <c r="P22" s="640"/>
      <c r="Q22" s="641"/>
      <c r="R22" s="642">
        <v>2130486</v>
      </c>
      <c r="S22" s="643"/>
      <c r="T22" s="643"/>
      <c r="U22" s="643"/>
      <c r="V22" s="643"/>
      <c r="W22" s="643"/>
      <c r="X22" s="643"/>
      <c r="Y22" s="644"/>
      <c r="Z22" s="675">
        <v>17.600000000000001</v>
      </c>
      <c r="AA22" s="675"/>
      <c r="AB22" s="675"/>
      <c r="AC22" s="675"/>
      <c r="AD22" s="676">
        <v>1542332</v>
      </c>
      <c r="AE22" s="676"/>
      <c r="AF22" s="676"/>
      <c r="AG22" s="676"/>
      <c r="AH22" s="676"/>
      <c r="AI22" s="676"/>
      <c r="AJ22" s="676"/>
      <c r="AK22" s="676"/>
      <c r="AL22" s="645">
        <v>38.200000000000003</v>
      </c>
      <c r="AM22" s="646"/>
      <c r="AN22" s="646"/>
      <c r="AO22" s="677"/>
      <c r="AP22" s="736" t="s">
        <v>284</v>
      </c>
      <c r="AQ22" s="744"/>
      <c r="AR22" s="744"/>
      <c r="AS22" s="744"/>
      <c r="AT22" s="744"/>
      <c r="AU22" s="744"/>
      <c r="AV22" s="744"/>
      <c r="AW22" s="744"/>
      <c r="AX22" s="744"/>
      <c r="AY22" s="744"/>
      <c r="AZ22" s="744"/>
      <c r="BA22" s="744"/>
      <c r="BB22" s="744"/>
      <c r="BC22" s="744"/>
      <c r="BD22" s="744"/>
      <c r="BE22" s="744"/>
      <c r="BF22" s="738"/>
      <c r="BG22" s="642" t="s">
        <v>243</v>
      </c>
      <c r="BH22" s="643"/>
      <c r="BI22" s="643"/>
      <c r="BJ22" s="643"/>
      <c r="BK22" s="643"/>
      <c r="BL22" s="643"/>
      <c r="BM22" s="643"/>
      <c r="BN22" s="644"/>
      <c r="BO22" s="675" t="s">
        <v>243</v>
      </c>
      <c r="BP22" s="675"/>
      <c r="BQ22" s="675"/>
      <c r="BR22" s="675"/>
      <c r="BS22" s="648" t="s">
        <v>243</v>
      </c>
      <c r="BT22" s="643"/>
      <c r="BU22" s="643"/>
      <c r="BV22" s="643"/>
      <c r="BW22" s="643"/>
      <c r="BX22" s="643"/>
      <c r="BY22" s="643"/>
      <c r="BZ22" s="643"/>
      <c r="CA22" s="643"/>
      <c r="CB22" s="689"/>
      <c r="CD22" s="746" t="s">
        <v>285</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286</v>
      </c>
      <c r="C23" s="640"/>
      <c r="D23" s="640"/>
      <c r="E23" s="640"/>
      <c r="F23" s="640"/>
      <c r="G23" s="640"/>
      <c r="H23" s="640"/>
      <c r="I23" s="640"/>
      <c r="J23" s="640"/>
      <c r="K23" s="640"/>
      <c r="L23" s="640"/>
      <c r="M23" s="640"/>
      <c r="N23" s="640"/>
      <c r="O23" s="640"/>
      <c r="P23" s="640"/>
      <c r="Q23" s="641"/>
      <c r="R23" s="642">
        <v>1542332</v>
      </c>
      <c r="S23" s="643"/>
      <c r="T23" s="643"/>
      <c r="U23" s="643"/>
      <c r="V23" s="643"/>
      <c r="W23" s="643"/>
      <c r="X23" s="643"/>
      <c r="Y23" s="644"/>
      <c r="Z23" s="675">
        <v>12.7</v>
      </c>
      <c r="AA23" s="675"/>
      <c r="AB23" s="675"/>
      <c r="AC23" s="675"/>
      <c r="AD23" s="676">
        <v>1542332</v>
      </c>
      <c r="AE23" s="676"/>
      <c r="AF23" s="676"/>
      <c r="AG23" s="676"/>
      <c r="AH23" s="676"/>
      <c r="AI23" s="676"/>
      <c r="AJ23" s="676"/>
      <c r="AK23" s="676"/>
      <c r="AL23" s="645">
        <v>38.200000000000003</v>
      </c>
      <c r="AM23" s="646"/>
      <c r="AN23" s="646"/>
      <c r="AO23" s="677"/>
      <c r="AP23" s="736" t="s">
        <v>287</v>
      </c>
      <c r="AQ23" s="744"/>
      <c r="AR23" s="744"/>
      <c r="AS23" s="744"/>
      <c r="AT23" s="744"/>
      <c r="AU23" s="744"/>
      <c r="AV23" s="744"/>
      <c r="AW23" s="744"/>
      <c r="AX23" s="744"/>
      <c r="AY23" s="744"/>
      <c r="AZ23" s="744"/>
      <c r="BA23" s="744"/>
      <c r="BB23" s="744"/>
      <c r="BC23" s="744"/>
      <c r="BD23" s="744"/>
      <c r="BE23" s="744"/>
      <c r="BF23" s="738"/>
      <c r="BG23" s="642">
        <v>83122</v>
      </c>
      <c r="BH23" s="643"/>
      <c r="BI23" s="643"/>
      <c r="BJ23" s="643"/>
      <c r="BK23" s="643"/>
      <c r="BL23" s="643"/>
      <c r="BM23" s="643"/>
      <c r="BN23" s="644"/>
      <c r="BO23" s="675">
        <v>3.9</v>
      </c>
      <c r="BP23" s="675"/>
      <c r="BQ23" s="675"/>
      <c r="BR23" s="675"/>
      <c r="BS23" s="648" t="s">
        <v>243</v>
      </c>
      <c r="BT23" s="643"/>
      <c r="BU23" s="643"/>
      <c r="BV23" s="643"/>
      <c r="BW23" s="643"/>
      <c r="BX23" s="643"/>
      <c r="BY23" s="643"/>
      <c r="BZ23" s="643"/>
      <c r="CA23" s="643"/>
      <c r="CB23" s="689"/>
      <c r="CD23" s="746" t="s">
        <v>226</v>
      </c>
      <c r="CE23" s="747"/>
      <c r="CF23" s="747"/>
      <c r="CG23" s="747"/>
      <c r="CH23" s="747"/>
      <c r="CI23" s="747"/>
      <c r="CJ23" s="747"/>
      <c r="CK23" s="747"/>
      <c r="CL23" s="747"/>
      <c r="CM23" s="747"/>
      <c r="CN23" s="747"/>
      <c r="CO23" s="747"/>
      <c r="CP23" s="747"/>
      <c r="CQ23" s="748"/>
      <c r="CR23" s="746" t="s">
        <v>288</v>
      </c>
      <c r="CS23" s="747"/>
      <c r="CT23" s="747"/>
      <c r="CU23" s="747"/>
      <c r="CV23" s="747"/>
      <c r="CW23" s="747"/>
      <c r="CX23" s="747"/>
      <c r="CY23" s="748"/>
      <c r="CZ23" s="746" t="s">
        <v>289</v>
      </c>
      <c r="DA23" s="747"/>
      <c r="DB23" s="747"/>
      <c r="DC23" s="748"/>
      <c r="DD23" s="746" t="s">
        <v>290</v>
      </c>
      <c r="DE23" s="747"/>
      <c r="DF23" s="747"/>
      <c r="DG23" s="747"/>
      <c r="DH23" s="747"/>
      <c r="DI23" s="747"/>
      <c r="DJ23" s="747"/>
      <c r="DK23" s="748"/>
      <c r="DL23" s="755" t="s">
        <v>291</v>
      </c>
      <c r="DM23" s="756"/>
      <c r="DN23" s="756"/>
      <c r="DO23" s="756"/>
      <c r="DP23" s="756"/>
      <c r="DQ23" s="756"/>
      <c r="DR23" s="756"/>
      <c r="DS23" s="756"/>
      <c r="DT23" s="756"/>
      <c r="DU23" s="756"/>
      <c r="DV23" s="757"/>
      <c r="DW23" s="746" t="s">
        <v>292</v>
      </c>
      <c r="DX23" s="747"/>
      <c r="DY23" s="747"/>
      <c r="DZ23" s="747"/>
      <c r="EA23" s="747"/>
      <c r="EB23" s="747"/>
      <c r="EC23" s="748"/>
    </row>
    <row r="24" spans="2:133" ht="11.25" customHeight="1" x14ac:dyDescent="0.15">
      <c r="B24" s="639" t="s">
        <v>293</v>
      </c>
      <c r="C24" s="640"/>
      <c r="D24" s="640"/>
      <c r="E24" s="640"/>
      <c r="F24" s="640"/>
      <c r="G24" s="640"/>
      <c r="H24" s="640"/>
      <c r="I24" s="640"/>
      <c r="J24" s="640"/>
      <c r="K24" s="640"/>
      <c r="L24" s="640"/>
      <c r="M24" s="640"/>
      <c r="N24" s="640"/>
      <c r="O24" s="640"/>
      <c r="P24" s="640"/>
      <c r="Q24" s="641"/>
      <c r="R24" s="642">
        <v>133676</v>
      </c>
      <c r="S24" s="643"/>
      <c r="T24" s="643"/>
      <c r="U24" s="643"/>
      <c r="V24" s="643"/>
      <c r="W24" s="643"/>
      <c r="X24" s="643"/>
      <c r="Y24" s="644"/>
      <c r="Z24" s="675">
        <v>1.1000000000000001</v>
      </c>
      <c r="AA24" s="675"/>
      <c r="AB24" s="675"/>
      <c r="AC24" s="675"/>
      <c r="AD24" s="676" t="s">
        <v>243</v>
      </c>
      <c r="AE24" s="676"/>
      <c r="AF24" s="676"/>
      <c r="AG24" s="676"/>
      <c r="AH24" s="676"/>
      <c r="AI24" s="676"/>
      <c r="AJ24" s="676"/>
      <c r="AK24" s="676"/>
      <c r="AL24" s="645" t="s">
        <v>243</v>
      </c>
      <c r="AM24" s="646"/>
      <c r="AN24" s="646"/>
      <c r="AO24" s="677"/>
      <c r="AP24" s="736" t="s">
        <v>294</v>
      </c>
      <c r="AQ24" s="744"/>
      <c r="AR24" s="744"/>
      <c r="AS24" s="744"/>
      <c r="AT24" s="744"/>
      <c r="AU24" s="744"/>
      <c r="AV24" s="744"/>
      <c r="AW24" s="744"/>
      <c r="AX24" s="744"/>
      <c r="AY24" s="744"/>
      <c r="AZ24" s="744"/>
      <c r="BA24" s="744"/>
      <c r="BB24" s="744"/>
      <c r="BC24" s="744"/>
      <c r="BD24" s="744"/>
      <c r="BE24" s="744"/>
      <c r="BF24" s="738"/>
      <c r="BG24" s="642" t="s">
        <v>243</v>
      </c>
      <c r="BH24" s="643"/>
      <c r="BI24" s="643"/>
      <c r="BJ24" s="643"/>
      <c r="BK24" s="643"/>
      <c r="BL24" s="643"/>
      <c r="BM24" s="643"/>
      <c r="BN24" s="644"/>
      <c r="BO24" s="675" t="s">
        <v>243</v>
      </c>
      <c r="BP24" s="675"/>
      <c r="BQ24" s="675"/>
      <c r="BR24" s="675"/>
      <c r="BS24" s="648" t="s">
        <v>128</v>
      </c>
      <c r="BT24" s="643"/>
      <c r="BU24" s="643"/>
      <c r="BV24" s="643"/>
      <c r="BW24" s="643"/>
      <c r="BX24" s="643"/>
      <c r="BY24" s="643"/>
      <c r="BZ24" s="643"/>
      <c r="CA24" s="643"/>
      <c r="CB24" s="689"/>
      <c r="CD24" s="700" t="s">
        <v>295</v>
      </c>
      <c r="CE24" s="701"/>
      <c r="CF24" s="701"/>
      <c r="CG24" s="701"/>
      <c r="CH24" s="701"/>
      <c r="CI24" s="701"/>
      <c r="CJ24" s="701"/>
      <c r="CK24" s="701"/>
      <c r="CL24" s="701"/>
      <c r="CM24" s="701"/>
      <c r="CN24" s="701"/>
      <c r="CO24" s="701"/>
      <c r="CP24" s="701"/>
      <c r="CQ24" s="702"/>
      <c r="CR24" s="697">
        <v>2690427</v>
      </c>
      <c r="CS24" s="698"/>
      <c r="CT24" s="698"/>
      <c r="CU24" s="698"/>
      <c r="CV24" s="698"/>
      <c r="CW24" s="698"/>
      <c r="CX24" s="698"/>
      <c r="CY24" s="741"/>
      <c r="CZ24" s="742">
        <v>22.8</v>
      </c>
      <c r="DA24" s="713"/>
      <c r="DB24" s="713"/>
      <c r="DC24" s="745"/>
      <c r="DD24" s="740">
        <v>1840023</v>
      </c>
      <c r="DE24" s="698"/>
      <c r="DF24" s="698"/>
      <c r="DG24" s="698"/>
      <c r="DH24" s="698"/>
      <c r="DI24" s="698"/>
      <c r="DJ24" s="698"/>
      <c r="DK24" s="741"/>
      <c r="DL24" s="740">
        <v>1727733</v>
      </c>
      <c r="DM24" s="698"/>
      <c r="DN24" s="698"/>
      <c r="DO24" s="698"/>
      <c r="DP24" s="698"/>
      <c r="DQ24" s="698"/>
      <c r="DR24" s="698"/>
      <c r="DS24" s="698"/>
      <c r="DT24" s="698"/>
      <c r="DU24" s="698"/>
      <c r="DV24" s="741"/>
      <c r="DW24" s="742">
        <v>40.5</v>
      </c>
      <c r="DX24" s="713"/>
      <c r="DY24" s="713"/>
      <c r="DZ24" s="713"/>
      <c r="EA24" s="713"/>
      <c r="EB24" s="713"/>
      <c r="EC24" s="743"/>
    </row>
    <row r="25" spans="2:133" ht="11.25" customHeight="1" x14ac:dyDescent="0.15">
      <c r="B25" s="639" t="s">
        <v>296</v>
      </c>
      <c r="C25" s="640"/>
      <c r="D25" s="640"/>
      <c r="E25" s="640"/>
      <c r="F25" s="640"/>
      <c r="G25" s="640"/>
      <c r="H25" s="640"/>
      <c r="I25" s="640"/>
      <c r="J25" s="640"/>
      <c r="K25" s="640"/>
      <c r="L25" s="640"/>
      <c r="M25" s="640"/>
      <c r="N25" s="640"/>
      <c r="O25" s="640"/>
      <c r="P25" s="640"/>
      <c r="Q25" s="641"/>
      <c r="R25" s="642">
        <v>454478</v>
      </c>
      <c r="S25" s="643"/>
      <c r="T25" s="643"/>
      <c r="U25" s="643"/>
      <c r="V25" s="643"/>
      <c r="W25" s="643"/>
      <c r="X25" s="643"/>
      <c r="Y25" s="644"/>
      <c r="Z25" s="675">
        <v>3.8</v>
      </c>
      <c r="AA25" s="675"/>
      <c r="AB25" s="675"/>
      <c r="AC25" s="675"/>
      <c r="AD25" s="676" t="s">
        <v>243</v>
      </c>
      <c r="AE25" s="676"/>
      <c r="AF25" s="676"/>
      <c r="AG25" s="676"/>
      <c r="AH25" s="676"/>
      <c r="AI25" s="676"/>
      <c r="AJ25" s="676"/>
      <c r="AK25" s="676"/>
      <c r="AL25" s="645" t="s">
        <v>128</v>
      </c>
      <c r="AM25" s="646"/>
      <c r="AN25" s="646"/>
      <c r="AO25" s="677"/>
      <c r="AP25" s="736" t="s">
        <v>297</v>
      </c>
      <c r="AQ25" s="744"/>
      <c r="AR25" s="744"/>
      <c r="AS25" s="744"/>
      <c r="AT25" s="744"/>
      <c r="AU25" s="744"/>
      <c r="AV25" s="744"/>
      <c r="AW25" s="744"/>
      <c r="AX25" s="744"/>
      <c r="AY25" s="744"/>
      <c r="AZ25" s="744"/>
      <c r="BA25" s="744"/>
      <c r="BB25" s="744"/>
      <c r="BC25" s="744"/>
      <c r="BD25" s="744"/>
      <c r="BE25" s="744"/>
      <c r="BF25" s="738"/>
      <c r="BG25" s="642" t="s">
        <v>243</v>
      </c>
      <c r="BH25" s="643"/>
      <c r="BI25" s="643"/>
      <c r="BJ25" s="643"/>
      <c r="BK25" s="643"/>
      <c r="BL25" s="643"/>
      <c r="BM25" s="643"/>
      <c r="BN25" s="644"/>
      <c r="BO25" s="675" t="s">
        <v>243</v>
      </c>
      <c r="BP25" s="675"/>
      <c r="BQ25" s="675"/>
      <c r="BR25" s="675"/>
      <c r="BS25" s="648" t="s">
        <v>243</v>
      </c>
      <c r="BT25" s="643"/>
      <c r="BU25" s="643"/>
      <c r="BV25" s="643"/>
      <c r="BW25" s="643"/>
      <c r="BX25" s="643"/>
      <c r="BY25" s="643"/>
      <c r="BZ25" s="643"/>
      <c r="CA25" s="643"/>
      <c r="CB25" s="689"/>
      <c r="CD25" s="681" t="s">
        <v>298</v>
      </c>
      <c r="CE25" s="682"/>
      <c r="CF25" s="682"/>
      <c r="CG25" s="682"/>
      <c r="CH25" s="682"/>
      <c r="CI25" s="682"/>
      <c r="CJ25" s="682"/>
      <c r="CK25" s="682"/>
      <c r="CL25" s="682"/>
      <c r="CM25" s="682"/>
      <c r="CN25" s="682"/>
      <c r="CO25" s="682"/>
      <c r="CP25" s="682"/>
      <c r="CQ25" s="683"/>
      <c r="CR25" s="642">
        <v>1287490</v>
      </c>
      <c r="CS25" s="661"/>
      <c r="CT25" s="661"/>
      <c r="CU25" s="661"/>
      <c r="CV25" s="661"/>
      <c r="CW25" s="661"/>
      <c r="CX25" s="661"/>
      <c r="CY25" s="662"/>
      <c r="CZ25" s="645">
        <v>10.9</v>
      </c>
      <c r="DA25" s="663"/>
      <c r="DB25" s="663"/>
      <c r="DC25" s="664"/>
      <c r="DD25" s="648">
        <v>1188803</v>
      </c>
      <c r="DE25" s="661"/>
      <c r="DF25" s="661"/>
      <c r="DG25" s="661"/>
      <c r="DH25" s="661"/>
      <c r="DI25" s="661"/>
      <c r="DJ25" s="661"/>
      <c r="DK25" s="662"/>
      <c r="DL25" s="648">
        <v>1078395</v>
      </c>
      <c r="DM25" s="661"/>
      <c r="DN25" s="661"/>
      <c r="DO25" s="661"/>
      <c r="DP25" s="661"/>
      <c r="DQ25" s="661"/>
      <c r="DR25" s="661"/>
      <c r="DS25" s="661"/>
      <c r="DT25" s="661"/>
      <c r="DU25" s="661"/>
      <c r="DV25" s="662"/>
      <c r="DW25" s="645">
        <v>25.3</v>
      </c>
      <c r="DX25" s="663"/>
      <c r="DY25" s="663"/>
      <c r="DZ25" s="663"/>
      <c r="EA25" s="663"/>
      <c r="EB25" s="663"/>
      <c r="EC25" s="684"/>
    </row>
    <row r="26" spans="2:133" ht="11.25" customHeight="1" x14ac:dyDescent="0.15">
      <c r="B26" s="639" t="s">
        <v>299</v>
      </c>
      <c r="C26" s="640"/>
      <c r="D26" s="640"/>
      <c r="E26" s="640"/>
      <c r="F26" s="640"/>
      <c r="G26" s="640"/>
      <c r="H26" s="640"/>
      <c r="I26" s="640"/>
      <c r="J26" s="640"/>
      <c r="K26" s="640"/>
      <c r="L26" s="640"/>
      <c r="M26" s="640"/>
      <c r="N26" s="640"/>
      <c r="O26" s="640"/>
      <c r="P26" s="640"/>
      <c r="Q26" s="641"/>
      <c r="R26" s="642">
        <v>4694934</v>
      </c>
      <c r="S26" s="643"/>
      <c r="T26" s="643"/>
      <c r="U26" s="643"/>
      <c r="V26" s="643"/>
      <c r="W26" s="643"/>
      <c r="X26" s="643"/>
      <c r="Y26" s="644"/>
      <c r="Z26" s="675">
        <v>38.799999999999997</v>
      </c>
      <c r="AA26" s="675"/>
      <c r="AB26" s="675"/>
      <c r="AC26" s="675"/>
      <c r="AD26" s="676">
        <v>4023658</v>
      </c>
      <c r="AE26" s="676"/>
      <c r="AF26" s="676"/>
      <c r="AG26" s="676"/>
      <c r="AH26" s="676"/>
      <c r="AI26" s="676"/>
      <c r="AJ26" s="676"/>
      <c r="AK26" s="676"/>
      <c r="AL26" s="645">
        <v>99.5</v>
      </c>
      <c r="AM26" s="646"/>
      <c r="AN26" s="646"/>
      <c r="AO26" s="677"/>
      <c r="AP26" s="736" t="s">
        <v>300</v>
      </c>
      <c r="AQ26" s="737"/>
      <c r="AR26" s="737"/>
      <c r="AS26" s="737"/>
      <c r="AT26" s="737"/>
      <c r="AU26" s="737"/>
      <c r="AV26" s="737"/>
      <c r="AW26" s="737"/>
      <c r="AX26" s="737"/>
      <c r="AY26" s="737"/>
      <c r="AZ26" s="737"/>
      <c r="BA26" s="737"/>
      <c r="BB26" s="737"/>
      <c r="BC26" s="737"/>
      <c r="BD26" s="737"/>
      <c r="BE26" s="737"/>
      <c r="BF26" s="738"/>
      <c r="BG26" s="642" t="s">
        <v>243</v>
      </c>
      <c r="BH26" s="643"/>
      <c r="BI26" s="643"/>
      <c r="BJ26" s="643"/>
      <c r="BK26" s="643"/>
      <c r="BL26" s="643"/>
      <c r="BM26" s="643"/>
      <c r="BN26" s="644"/>
      <c r="BO26" s="675" t="s">
        <v>243</v>
      </c>
      <c r="BP26" s="675"/>
      <c r="BQ26" s="675"/>
      <c r="BR26" s="675"/>
      <c r="BS26" s="648" t="s">
        <v>128</v>
      </c>
      <c r="BT26" s="643"/>
      <c r="BU26" s="643"/>
      <c r="BV26" s="643"/>
      <c r="BW26" s="643"/>
      <c r="BX26" s="643"/>
      <c r="BY26" s="643"/>
      <c r="BZ26" s="643"/>
      <c r="CA26" s="643"/>
      <c r="CB26" s="689"/>
      <c r="CD26" s="681" t="s">
        <v>301</v>
      </c>
      <c r="CE26" s="682"/>
      <c r="CF26" s="682"/>
      <c r="CG26" s="682"/>
      <c r="CH26" s="682"/>
      <c r="CI26" s="682"/>
      <c r="CJ26" s="682"/>
      <c r="CK26" s="682"/>
      <c r="CL26" s="682"/>
      <c r="CM26" s="682"/>
      <c r="CN26" s="682"/>
      <c r="CO26" s="682"/>
      <c r="CP26" s="682"/>
      <c r="CQ26" s="683"/>
      <c r="CR26" s="642">
        <v>818110</v>
      </c>
      <c r="CS26" s="643"/>
      <c r="CT26" s="643"/>
      <c r="CU26" s="643"/>
      <c r="CV26" s="643"/>
      <c r="CW26" s="643"/>
      <c r="CX26" s="643"/>
      <c r="CY26" s="644"/>
      <c r="CZ26" s="645">
        <v>6.9</v>
      </c>
      <c r="DA26" s="663"/>
      <c r="DB26" s="663"/>
      <c r="DC26" s="664"/>
      <c r="DD26" s="648">
        <v>741983</v>
      </c>
      <c r="DE26" s="643"/>
      <c r="DF26" s="643"/>
      <c r="DG26" s="643"/>
      <c r="DH26" s="643"/>
      <c r="DI26" s="643"/>
      <c r="DJ26" s="643"/>
      <c r="DK26" s="644"/>
      <c r="DL26" s="648" t="s">
        <v>128</v>
      </c>
      <c r="DM26" s="643"/>
      <c r="DN26" s="643"/>
      <c r="DO26" s="643"/>
      <c r="DP26" s="643"/>
      <c r="DQ26" s="643"/>
      <c r="DR26" s="643"/>
      <c r="DS26" s="643"/>
      <c r="DT26" s="643"/>
      <c r="DU26" s="643"/>
      <c r="DV26" s="644"/>
      <c r="DW26" s="645" t="s">
        <v>243</v>
      </c>
      <c r="DX26" s="663"/>
      <c r="DY26" s="663"/>
      <c r="DZ26" s="663"/>
      <c r="EA26" s="663"/>
      <c r="EB26" s="663"/>
      <c r="EC26" s="684"/>
    </row>
    <row r="27" spans="2:133" ht="11.25" customHeight="1" x14ac:dyDescent="0.15">
      <c r="B27" s="639" t="s">
        <v>302</v>
      </c>
      <c r="C27" s="640"/>
      <c r="D27" s="640"/>
      <c r="E27" s="640"/>
      <c r="F27" s="640"/>
      <c r="G27" s="640"/>
      <c r="H27" s="640"/>
      <c r="I27" s="640"/>
      <c r="J27" s="640"/>
      <c r="K27" s="640"/>
      <c r="L27" s="640"/>
      <c r="M27" s="640"/>
      <c r="N27" s="640"/>
      <c r="O27" s="640"/>
      <c r="P27" s="640"/>
      <c r="Q27" s="641"/>
      <c r="R27" s="642">
        <v>1458</v>
      </c>
      <c r="S27" s="643"/>
      <c r="T27" s="643"/>
      <c r="U27" s="643"/>
      <c r="V27" s="643"/>
      <c r="W27" s="643"/>
      <c r="X27" s="643"/>
      <c r="Y27" s="644"/>
      <c r="Z27" s="675">
        <v>0</v>
      </c>
      <c r="AA27" s="675"/>
      <c r="AB27" s="675"/>
      <c r="AC27" s="675"/>
      <c r="AD27" s="676">
        <v>1458</v>
      </c>
      <c r="AE27" s="676"/>
      <c r="AF27" s="676"/>
      <c r="AG27" s="676"/>
      <c r="AH27" s="676"/>
      <c r="AI27" s="676"/>
      <c r="AJ27" s="676"/>
      <c r="AK27" s="676"/>
      <c r="AL27" s="645">
        <v>0</v>
      </c>
      <c r="AM27" s="646"/>
      <c r="AN27" s="646"/>
      <c r="AO27" s="677"/>
      <c r="AP27" s="639" t="s">
        <v>303</v>
      </c>
      <c r="AQ27" s="640"/>
      <c r="AR27" s="640"/>
      <c r="AS27" s="640"/>
      <c r="AT27" s="640"/>
      <c r="AU27" s="640"/>
      <c r="AV27" s="640"/>
      <c r="AW27" s="640"/>
      <c r="AX27" s="640"/>
      <c r="AY27" s="640"/>
      <c r="AZ27" s="640"/>
      <c r="BA27" s="640"/>
      <c r="BB27" s="640"/>
      <c r="BC27" s="640"/>
      <c r="BD27" s="640"/>
      <c r="BE27" s="640"/>
      <c r="BF27" s="641"/>
      <c r="BG27" s="642">
        <v>2122000</v>
      </c>
      <c r="BH27" s="643"/>
      <c r="BI27" s="643"/>
      <c r="BJ27" s="643"/>
      <c r="BK27" s="643"/>
      <c r="BL27" s="643"/>
      <c r="BM27" s="643"/>
      <c r="BN27" s="644"/>
      <c r="BO27" s="675">
        <v>100</v>
      </c>
      <c r="BP27" s="675"/>
      <c r="BQ27" s="675"/>
      <c r="BR27" s="675"/>
      <c r="BS27" s="648" t="s">
        <v>243</v>
      </c>
      <c r="BT27" s="643"/>
      <c r="BU27" s="643"/>
      <c r="BV27" s="643"/>
      <c r="BW27" s="643"/>
      <c r="BX27" s="643"/>
      <c r="BY27" s="643"/>
      <c r="BZ27" s="643"/>
      <c r="CA27" s="643"/>
      <c r="CB27" s="689"/>
      <c r="CD27" s="681" t="s">
        <v>304</v>
      </c>
      <c r="CE27" s="682"/>
      <c r="CF27" s="682"/>
      <c r="CG27" s="682"/>
      <c r="CH27" s="682"/>
      <c r="CI27" s="682"/>
      <c r="CJ27" s="682"/>
      <c r="CK27" s="682"/>
      <c r="CL27" s="682"/>
      <c r="CM27" s="682"/>
      <c r="CN27" s="682"/>
      <c r="CO27" s="682"/>
      <c r="CP27" s="682"/>
      <c r="CQ27" s="683"/>
      <c r="CR27" s="642">
        <v>1011040</v>
      </c>
      <c r="CS27" s="661"/>
      <c r="CT27" s="661"/>
      <c r="CU27" s="661"/>
      <c r="CV27" s="661"/>
      <c r="CW27" s="661"/>
      <c r="CX27" s="661"/>
      <c r="CY27" s="662"/>
      <c r="CZ27" s="645">
        <v>8.6</v>
      </c>
      <c r="DA27" s="663"/>
      <c r="DB27" s="663"/>
      <c r="DC27" s="664"/>
      <c r="DD27" s="648">
        <v>298547</v>
      </c>
      <c r="DE27" s="661"/>
      <c r="DF27" s="661"/>
      <c r="DG27" s="661"/>
      <c r="DH27" s="661"/>
      <c r="DI27" s="661"/>
      <c r="DJ27" s="661"/>
      <c r="DK27" s="662"/>
      <c r="DL27" s="648">
        <v>296665</v>
      </c>
      <c r="DM27" s="661"/>
      <c r="DN27" s="661"/>
      <c r="DO27" s="661"/>
      <c r="DP27" s="661"/>
      <c r="DQ27" s="661"/>
      <c r="DR27" s="661"/>
      <c r="DS27" s="661"/>
      <c r="DT27" s="661"/>
      <c r="DU27" s="661"/>
      <c r="DV27" s="662"/>
      <c r="DW27" s="645">
        <v>7</v>
      </c>
      <c r="DX27" s="663"/>
      <c r="DY27" s="663"/>
      <c r="DZ27" s="663"/>
      <c r="EA27" s="663"/>
      <c r="EB27" s="663"/>
      <c r="EC27" s="684"/>
    </row>
    <row r="28" spans="2:133" ht="11.25" customHeight="1" x14ac:dyDescent="0.15">
      <c r="B28" s="639" t="s">
        <v>305</v>
      </c>
      <c r="C28" s="640"/>
      <c r="D28" s="640"/>
      <c r="E28" s="640"/>
      <c r="F28" s="640"/>
      <c r="G28" s="640"/>
      <c r="H28" s="640"/>
      <c r="I28" s="640"/>
      <c r="J28" s="640"/>
      <c r="K28" s="640"/>
      <c r="L28" s="640"/>
      <c r="M28" s="640"/>
      <c r="N28" s="640"/>
      <c r="O28" s="640"/>
      <c r="P28" s="640"/>
      <c r="Q28" s="641"/>
      <c r="R28" s="642">
        <v>4890</v>
      </c>
      <c r="S28" s="643"/>
      <c r="T28" s="643"/>
      <c r="U28" s="643"/>
      <c r="V28" s="643"/>
      <c r="W28" s="643"/>
      <c r="X28" s="643"/>
      <c r="Y28" s="644"/>
      <c r="Z28" s="675">
        <v>0</v>
      </c>
      <c r="AA28" s="675"/>
      <c r="AB28" s="675"/>
      <c r="AC28" s="675"/>
      <c r="AD28" s="676" t="s">
        <v>243</v>
      </c>
      <c r="AE28" s="676"/>
      <c r="AF28" s="676"/>
      <c r="AG28" s="676"/>
      <c r="AH28" s="676"/>
      <c r="AI28" s="676"/>
      <c r="AJ28" s="676"/>
      <c r="AK28" s="676"/>
      <c r="AL28" s="645" t="s">
        <v>243</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306</v>
      </c>
      <c r="CE28" s="682"/>
      <c r="CF28" s="682"/>
      <c r="CG28" s="682"/>
      <c r="CH28" s="682"/>
      <c r="CI28" s="682"/>
      <c r="CJ28" s="682"/>
      <c r="CK28" s="682"/>
      <c r="CL28" s="682"/>
      <c r="CM28" s="682"/>
      <c r="CN28" s="682"/>
      <c r="CO28" s="682"/>
      <c r="CP28" s="682"/>
      <c r="CQ28" s="683"/>
      <c r="CR28" s="642">
        <v>391897</v>
      </c>
      <c r="CS28" s="643"/>
      <c r="CT28" s="643"/>
      <c r="CU28" s="643"/>
      <c r="CV28" s="643"/>
      <c r="CW28" s="643"/>
      <c r="CX28" s="643"/>
      <c r="CY28" s="644"/>
      <c r="CZ28" s="645">
        <v>3.3</v>
      </c>
      <c r="DA28" s="663"/>
      <c r="DB28" s="663"/>
      <c r="DC28" s="664"/>
      <c r="DD28" s="648">
        <v>352673</v>
      </c>
      <c r="DE28" s="643"/>
      <c r="DF28" s="643"/>
      <c r="DG28" s="643"/>
      <c r="DH28" s="643"/>
      <c r="DI28" s="643"/>
      <c r="DJ28" s="643"/>
      <c r="DK28" s="644"/>
      <c r="DL28" s="648">
        <v>352673</v>
      </c>
      <c r="DM28" s="643"/>
      <c r="DN28" s="643"/>
      <c r="DO28" s="643"/>
      <c r="DP28" s="643"/>
      <c r="DQ28" s="643"/>
      <c r="DR28" s="643"/>
      <c r="DS28" s="643"/>
      <c r="DT28" s="643"/>
      <c r="DU28" s="643"/>
      <c r="DV28" s="644"/>
      <c r="DW28" s="645">
        <v>8.3000000000000007</v>
      </c>
      <c r="DX28" s="663"/>
      <c r="DY28" s="663"/>
      <c r="DZ28" s="663"/>
      <c r="EA28" s="663"/>
      <c r="EB28" s="663"/>
      <c r="EC28" s="684"/>
    </row>
    <row r="29" spans="2:133" ht="11.25" customHeight="1" x14ac:dyDescent="0.15">
      <c r="B29" s="639" t="s">
        <v>307</v>
      </c>
      <c r="C29" s="640"/>
      <c r="D29" s="640"/>
      <c r="E29" s="640"/>
      <c r="F29" s="640"/>
      <c r="G29" s="640"/>
      <c r="H29" s="640"/>
      <c r="I29" s="640"/>
      <c r="J29" s="640"/>
      <c r="K29" s="640"/>
      <c r="L29" s="640"/>
      <c r="M29" s="640"/>
      <c r="N29" s="640"/>
      <c r="O29" s="640"/>
      <c r="P29" s="640"/>
      <c r="Q29" s="641"/>
      <c r="R29" s="642">
        <v>75219</v>
      </c>
      <c r="S29" s="643"/>
      <c r="T29" s="643"/>
      <c r="U29" s="643"/>
      <c r="V29" s="643"/>
      <c r="W29" s="643"/>
      <c r="X29" s="643"/>
      <c r="Y29" s="644"/>
      <c r="Z29" s="675">
        <v>0.6</v>
      </c>
      <c r="AA29" s="675"/>
      <c r="AB29" s="675"/>
      <c r="AC29" s="675"/>
      <c r="AD29" s="676">
        <v>7934</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30" t="s">
        <v>308</v>
      </c>
      <c r="CE29" s="731"/>
      <c r="CF29" s="681" t="s">
        <v>70</v>
      </c>
      <c r="CG29" s="682"/>
      <c r="CH29" s="682"/>
      <c r="CI29" s="682"/>
      <c r="CJ29" s="682"/>
      <c r="CK29" s="682"/>
      <c r="CL29" s="682"/>
      <c r="CM29" s="682"/>
      <c r="CN29" s="682"/>
      <c r="CO29" s="682"/>
      <c r="CP29" s="682"/>
      <c r="CQ29" s="683"/>
      <c r="CR29" s="642">
        <v>391897</v>
      </c>
      <c r="CS29" s="661"/>
      <c r="CT29" s="661"/>
      <c r="CU29" s="661"/>
      <c r="CV29" s="661"/>
      <c r="CW29" s="661"/>
      <c r="CX29" s="661"/>
      <c r="CY29" s="662"/>
      <c r="CZ29" s="645">
        <v>3.3</v>
      </c>
      <c r="DA29" s="663"/>
      <c r="DB29" s="663"/>
      <c r="DC29" s="664"/>
      <c r="DD29" s="648">
        <v>352673</v>
      </c>
      <c r="DE29" s="661"/>
      <c r="DF29" s="661"/>
      <c r="DG29" s="661"/>
      <c r="DH29" s="661"/>
      <c r="DI29" s="661"/>
      <c r="DJ29" s="661"/>
      <c r="DK29" s="662"/>
      <c r="DL29" s="648">
        <v>352673</v>
      </c>
      <c r="DM29" s="661"/>
      <c r="DN29" s="661"/>
      <c r="DO29" s="661"/>
      <c r="DP29" s="661"/>
      <c r="DQ29" s="661"/>
      <c r="DR29" s="661"/>
      <c r="DS29" s="661"/>
      <c r="DT29" s="661"/>
      <c r="DU29" s="661"/>
      <c r="DV29" s="662"/>
      <c r="DW29" s="645">
        <v>8.3000000000000007</v>
      </c>
      <c r="DX29" s="663"/>
      <c r="DY29" s="663"/>
      <c r="DZ29" s="663"/>
      <c r="EA29" s="663"/>
      <c r="EB29" s="663"/>
      <c r="EC29" s="684"/>
    </row>
    <row r="30" spans="2:133" ht="11.25" customHeight="1" x14ac:dyDescent="0.15">
      <c r="B30" s="639" t="s">
        <v>309</v>
      </c>
      <c r="C30" s="640"/>
      <c r="D30" s="640"/>
      <c r="E30" s="640"/>
      <c r="F30" s="640"/>
      <c r="G30" s="640"/>
      <c r="H30" s="640"/>
      <c r="I30" s="640"/>
      <c r="J30" s="640"/>
      <c r="K30" s="640"/>
      <c r="L30" s="640"/>
      <c r="M30" s="640"/>
      <c r="N30" s="640"/>
      <c r="O30" s="640"/>
      <c r="P30" s="640"/>
      <c r="Q30" s="641"/>
      <c r="R30" s="642">
        <v>22336</v>
      </c>
      <c r="S30" s="643"/>
      <c r="T30" s="643"/>
      <c r="U30" s="643"/>
      <c r="V30" s="643"/>
      <c r="W30" s="643"/>
      <c r="X30" s="643"/>
      <c r="Y30" s="644"/>
      <c r="Z30" s="675">
        <v>0.2</v>
      </c>
      <c r="AA30" s="675"/>
      <c r="AB30" s="675"/>
      <c r="AC30" s="675"/>
      <c r="AD30" s="676" t="s">
        <v>243</v>
      </c>
      <c r="AE30" s="676"/>
      <c r="AF30" s="676"/>
      <c r="AG30" s="676"/>
      <c r="AH30" s="676"/>
      <c r="AI30" s="676"/>
      <c r="AJ30" s="676"/>
      <c r="AK30" s="676"/>
      <c r="AL30" s="645" t="s">
        <v>128</v>
      </c>
      <c r="AM30" s="646"/>
      <c r="AN30" s="646"/>
      <c r="AO30" s="677"/>
      <c r="AP30" s="703" t="s">
        <v>226</v>
      </c>
      <c r="AQ30" s="704"/>
      <c r="AR30" s="704"/>
      <c r="AS30" s="704"/>
      <c r="AT30" s="704"/>
      <c r="AU30" s="704"/>
      <c r="AV30" s="704"/>
      <c r="AW30" s="704"/>
      <c r="AX30" s="704"/>
      <c r="AY30" s="704"/>
      <c r="AZ30" s="704"/>
      <c r="BA30" s="704"/>
      <c r="BB30" s="704"/>
      <c r="BC30" s="704"/>
      <c r="BD30" s="704"/>
      <c r="BE30" s="704"/>
      <c r="BF30" s="705"/>
      <c r="BG30" s="703" t="s">
        <v>310</v>
      </c>
      <c r="BH30" s="728"/>
      <c r="BI30" s="728"/>
      <c r="BJ30" s="728"/>
      <c r="BK30" s="728"/>
      <c r="BL30" s="728"/>
      <c r="BM30" s="728"/>
      <c r="BN30" s="728"/>
      <c r="BO30" s="728"/>
      <c r="BP30" s="728"/>
      <c r="BQ30" s="729"/>
      <c r="BR30" s="703" t="s">
        <v>311</v>
      </c>
      <c r="BS30" s="728"/>
      <c r="BT30" s="728"/>
      <c r="BU30" s="728"/>
      <c r="BV30" s="728"/>
      <c r="BW30" s="728"/>
      <c r="BX30" s="728"/>
      <c r="BY30" s="728"/>
      <c r="BZ30" s="728"/>
      <c r="CA30" s="728"/>
      <c r="CB30" s="729"/>
      <c r="CD30" s="732"/>
      <c r="CE30" s="733"/>
      <c r="CF30" s="681" t="s">
        <v>312</v>
      </c>
      <c r="CG30" s="682"/>
      <c r="CH30" s="682"/>
      <c r="CI30" s="682"/>
      <c r="CJ30" s="682"/>
      <c r="CK30" s="682"/>
      <c r="CL30" s="682"/>
      <c r="CM30" s="682"/>
      <c r="CN30" s="682"/>
      <c r="CO30" s="682"/>
      <c r="CP30" s="682"/>
      <c r="CQ30" s="683"/>
      <c r="CR30" s="642">
        <v>374362</v>
      </c>
      <c r="CS30" s="643"/>
      <c r="CT30" s="643"/>
      <c r="CU30" s="643"/>
      <c r="CV30" s="643"/>
      <c r="CW30" s="643"/>
      <c r="CX30" s="643"/>
      <c r="CY30" s="644"/>
      <c r="CZ30" s="645">
        <v>3.2</v>
      </c>
      <c r="DA30" s="663"/>
      <c r="DB30" s="663"/>
      <c r="DC30" s="664"/>
      <c r="DD30" s="648">
        <v>336660</v>
      </c>
      <c r="DE30" s="643"/>
      <c r="DF30" s="643"/>
      <c r="DG30" s="643"/>
      <c r="DH30" s="643"/>
      <c r="DI30" s="643"/>
      <c r="DJ30" s="643"/>
      <c r="DK30" s="644"/>
      <c r="DL30" s="648">
        <v>336660</v>
      </c>
      <c r="DM30" s="643"/>
      <c r="DN30" s="643"/>
      <c r="DO30" s="643"/>
      <c r="DP30" s="643"/>
      <c r="DQ30" s="643"/>
      <c r="DR30" s="643"/>
      <c r="DS30" s="643"/>
      <c r="DT30" s="643"/>
      <c r="DU30" s="643"/>
      <c r="DV30" s="644"/>
      <c r="DW30" s="645">
        <v>7.9</v>
      </c>
      <c r="DX30" s="663"/>
      <c r="DY30" s="663"/>
      <c r="DZ30" s="663"/>
      <c r="EA30" s="663"/>
      <c r="EB30" s="663"/>
      <c r="EC30" s="684"/>
    </row>
    <row r="31" spans="2:133" ht="11.25" customHeight="1" x14ac:dyDescent="0.15">
      <c r="B31" s="639" t="s">
        <v>313</v>
      </c>
      <c r="C31" s="640"/>
      <c r="D31" s="640"/>
      <c r="E31" s="640"/>
      <c r="F31" s="640"/>
      <c r="G31" s="640"/>
      <c r="H31" s="640"/>
      <c r="I31" s="640"/>
      <c r="J31" s="640"/>
      <c r="K31" s="640"/>
      <c r="L31" s="640"/>
      <c r="M31" s="640"/>
      <c r="N31" s="640"/>
      <c r="O31" s="640"/>
      <c r="P31" s="640"/>
      <c r="Q31" s="641"/>
      <c r="R31" s="642">
        <v>2838522</v>
      </c>
      <c r="S31" s="643"/>
      <c r="T31" s="643"/>
      <c r="U31" s="643"/>
      <c r="V31" s="643"/>
      <c r="W31" s="643"/>
      <c r="X31" s="643"/>
      <c r="Y31" s="644"/>
      <c r="Z31" s="675">
        <v>23.4</v>
      </c>
      <c r="AA31" s="675"/>
      <c r="AB31" s="675"/>
      <c r="AC31" s="675"/>
      <c r="AD31" s="676" t="s">
        <v>243</v>
      </c>
      <c r="AE31" s="676"/>
      <c r="AF31" s="676"/>
      <c r="AG31" s="676"/>
      <c r="AH31" s="676"/>
      <c r="AI31" s="676"/>
      <c r="AJ31" s="676"/>
      <c r="AK31" s="676"/>
      <c r="AL31" s="645" t="s">
        <v>243</v>
      </c>
      <c r="AM31" s="646"/>
      <c r="AN31" s="646"/>
      <c r="AO31" s="677"/>
      <c r="AP31" s="716" t="s">
        <v>314</v>
      </c>
      <c r="AQ31" s="717"/>
      <c r="AR31" s="717"/>
      <c r="AS31" s="717"/>
      <c r="AT31" s="722" t="s">
        <v>315</v>
      </c>
      <c r="AU31" s="231"/>
      <c r="AV31" s="231"/>
      <c r="AW31" s="231"/>
      <c r="AX31" s="708" t="s">
        <v>190</v>
      </c>
      <c r="AY31" s="709"/>
      <c r="AZ31" s="709"/>
      <c r="BA31" s="709"/>
      <c r="BB31" s="709"/>
      <c r="BC31" s="709"/>
      <c r="BD31" s="709"/>
      <c r="BE31" s="709"/>
      <c r="BF31" s="710"/>
      <c r="BG31" s="711">
        <v>99.4</v>
      </c>
      <c r="BH31" s="712"/>
      <c r="BI31" s="712"/>
      <c r="BJ31" s="712"/>
      <c r="BK31" s="712"/>
      <c r="BL31" s="712"/>
      <c r="BM31" s="713">
        <v>96.9</v>
      </c>
      <c r="BN31" s="712"/>
      <c r="BO31" s="712"/>
      <c r="BP31" s="712"/>
      <c r="BQ31" s="714"/>
      <c r="BR31" s="711">
        <v>99.1</v>
      </c>
      <c r="BS31" s="712"/>
      <c r="BT31" s="712"/>
      <c r="BU31" s="712"/>
      <c r="BV31" s="712"/>
      <c r="BW31" s="712"/>
      <c r="BX31" s="713">
        <v>96.8</v>
      </c>
      <c r="BY31" s="712"/>
      <c r="BZ31" s="712"/>
      <c r="CA31" s="712"/>
      <c r="CB31" s="714"/>
      <c r="CD31" s="732"/>
      <c r="CE31" s="733"/>
      <c r="CF31" s="681" t="s">
        <v>316</v>
      </c>
      <c r="CG31" s="682"/>
      <c r="CH31" s="682"/>
      <c r="CI31" s="682"/>
      <c r="CJ31" s="682"/>
      <c r="CK31" s="682"/>
      <c r="CL31" s="682"/>
      <c r="CM31" s="682"/>
      <c r="CN31" s="682"/>
      <c r="CO31" s="682"/>
      <c r="CP31" s="682"/>
      <c r="CQ31" s="683"/>
      <c r="CR31" s="642">
        <v>17535</v>
      </c>
      <c r="CS31" s="661"/>
      <c r="CT31" s="661"/>
      <c r="CU31" s="661"/>
      <c r="CV31" s="661"/>
      <c r="CW31" s="661"/>
      <c r="CX31" s="661"/>
      <c r="CY31" s="662"/>
      <c r="CZ31" s="645">
        <v>0.1</v>
      </c>
      <c r="DA31" s="663"/>
      <c r="DB31" s="663"/>
      <c r="DC31" s="664"/>
      <c r="DD31" s="648">
        <v>16013</v>
      </c>
      <c r="DE31" s="661"/>
      <c r="DF31" s="661"/>
      <c r="DG31" s="661"/>
      <c r="DH31" s="661"/>
      <c r="DI31" s="661"/>
      <c r="DJ31" s="661"/>
      <c r="DK31" s="662"/>
      <c r="DL31" s="648">
        <v>16013</v>
      </c>
      <c r="DM31" s="661"/>
      <c r="DN31" s="661"/>
      <c r="DO31" s="661"/>
      <c r="DP31" s="661"/>
      <c r="DQ31" s="661"/>
      <c r="DR31" s="661"/>
      <c r="DS31" s="661"/>
      <c r="DT31" s="661"/>
      <c r="DU31" s="661"/>
      <c r="DV31" s="662"/>
      <c r="DW31" s="645">
        <v>0.4</v>
      </c>
      <c r="DX31" s="663"/>
      <c r="DY31" s="663"/>
      <c r="DZ31" s="663"/>
      <c r="EA31" s="663"/>
      <c r="EB31" s="663"/>
      <c r="EC31" s="684"/>
    </row>
    <row r="32" spans="2:133" ht="11.25" customHeight="1" x14ac:dyDescent="0.15">
      <c r="B32" s="725" t="s">
        <v>317</v>
      </c>
      <c r="C32" s="726"/>
      <c r="D32" s="726"/>
      <c r="E32" s="726"/>
      <c r="F32" s="726"/>
      <c r="G32" s="726"/>
      <c r="H32" s="726"/>
      <c r="I32" s="726"/>
      <c r="J32" s="726"/>
      <c r="K32" s="726"/>
      <c r="L32" s="726"/>
      <c r="M32" s="726"/>
      <c r="N32" s="726"/>
      <c r="O32" s="726"/>
      <c r="P32" s="726"/>
      <c r="Q32" s="727"/>
      <c r="R32" s="642" t="s">
        <v>243</v>
      </c>
      <c r="S32" s="643"/>
      <c r="T32" s="643"/>
      <c r="U32" s="643"/>
      <c r="V32" s="643"/>
      <c r="W32" s="643"/>
      <c r="X32" s="643"/>
      <c r="Y32" s="644"/>
      <c r="Z32" s="675" t="s">
        <v>243</v>
      </c>
      <c r="AA32" s="675"/>
      <c r="AB32" s="675"/>
      <c r="AC32" s="675"/>
      <c r="AD32" s="676" t="s">
        <v>243</v>
      </c>
      <c r="AE32" s="676"/>
      <c r="AF32" s="676"/>
      <c r="AG32" s="676"/>
      <c r="AH32" s="676"/>
      <c r="AI32" s="676"/>
      <c r="AJ32" s="676"/>
      <c r="AK32" s="676"/>
      <c r="AL32" s="645" t="s">
        <v>243</v>
      </c>
      <c r="AM32" s="646"/>
      <c r="AN32" s="646"/>
      <c r="AO32" s="677"/>
      <c r="AP32" s="718"/>
      <c r="AQ32" s="719"/>
      <c r="AR32" s="719"/>
      <c r="AS32" s="719"/>
      <c r="AT32" s="723"/>
      <c r="AU32" s="230" t="s">
        <v>318</v>
      </c>
      <c r="AV32" s="230"/>
      <c r="AW32" s="230"/>
      <c r="AX32" s="639" t="s">
        <v>319</v>
      </c>
      <c r="AY32" s="640"/>
      <c r="AZ32" s="640"/>
      <c r="BA32" s="640"/>
      <c r="BB32" s="640"/>
      <c r="BC32" s="640"/>
      <c r="BD32" s="640"/>
      <c r="BE32" s="640"/>
      <c r="BF32" s="641"/>
      <c r="BG32" s="715">
        <v>99</v>
      </c>
      <c r="BH32" s="661"/>
      <c r="BI32" s="661"/>
      <c r="BJ32" s="661"/>
      <c r="BK32" s="661"/>
      <c r="BL32" s="661"/>
      <c r="BM32" s="646">
        <v>95.5</v>
      </c>
      <c r="BN32" s="707"/>
      <c r="BO32" s="707"/>
      <c r="BP32" s="707"/>
      <c r="BQ32" s="688"/>
      <c r="BR32" s="715">
        <v>98.6</v>
      </c>
      <c r="BS32" s="661"/>
      <c r="BT32" s="661"/>
      <c r="BU32" s="661"/>
      <c r="BV32" s="661"/>
      <c r="BW32" s="661"/>
      <c r="BX32" s="646">
        <v>95.2</v>
      </c>
      <c r="BY32" s="707"/>
      <c r="BZ32" s="707"/>
      <c r="CA32" s="707"/>
      <c r="CB32" s="688"/>
      <c r="CD32" s="734"/>
      <c r="CE32" s="735"/>
      <c r="CF32" s="681" t="s">
        <v>320</v>
      </c>
      <c r="CG32" s="682"/>
      <c r="CH32" s="682"/>
      <c r="CI32" s="682"/>
      <c r="CJ32" s="682"/>
      <c r="CK32" s="682"/>
      <c r="CL32" s="682"/>
      <c r="CM32" s="682"/>
      <c r="CN32" s="682"/>
      <c r="CO32" s="682"/>
      <c r="CP32" s="682"/>
      <c r="CQ32" s="683"/>
      <c r="CR32" s="642" t="s">
        <v>243</v>
      </c>
      <c r="CS32" s="643"/>
      <c r="CT32" s="643"/>
      <c r="CU32" s="643"/>
      <c r="CV32" s="643"/>
      <c r="CW32" s="643"/>
      <c r="CX32" s="643"/>
      <c r="CY32" s="644"/>
      <c r="CZ32" s="645" t="s">
        <v>128</v>
      </c>
      <c r="DA32" s="663"/>
      <c r="DB32" s="663"/>
      <c r="DC32" s="664"/>
      <c r="DD32" s="648" t="s">
        <v>128</v>
      </c>
      <c r="DE32" s="643"/>
      <c r="DF32" s="643"/>
      <c r="DG32" s="643"/>
      <c r="DH32" s="643"/>
      <c r="DI32" s="643"/>
      <c r="DJ32" s="643"/>
      <c r="DK32" s="644"/>
      <c r="DL32" s="648" t="s">
        <v>128</v>
      </c>
      <c r="DM32" s="643"/>
      <c r="DN32" s="643"/>
      <c r="DO32" s="643"/>
      <c r="DP32" s="643"/>
      <c r="DQ32" s="643"/>
      <c r="DR32" s="643"/>
      <c r="DS32" s="643"/>
      <c r="DT32" s="643"/>
      <c r="DU32" s="643"/>
      <c r="DV32" s="644"/>
      <c r="DW32" s="645" t="s">
        <v>243</v>
      </c>
      <c r="DX32" s="663"/>
      <c r="DY32" s="663"/>
      <c r="DZ32" s="663"/>
      <c r="EA32" s="663"/>
      <c r="EB32" s="663"/>
      <c r="EC32" s="684"/>
    </row>
    <row r="33" spans="2:133" ht="11.25" customHeight="1" x14ac:dyDescent="0.15">
      <c r="B33" s="639" t="s">
        <v>321</v>
      </c>
      <c r="C33" s="640"/>
      <c r="D33" s="640"/>
      <c r="E33" s="640"/>
      <c r="F33" s="640"/>
      <c r="G33" s="640"/>
      <c r="H33" s="640"/>
      <c r="I33" s="640"/>
      <c r="J33" s="640"/>
      <c r="K33" s="640"/>
      <c r="L33" s="640"/>
      <c r="M33" s="640"/>
      <c r="N33" s="640"/>
      <c r="O33" s="640"/>
      <c r="P33" s="640"/>
      <c r="Q33" s="641"/>
      <c r="R33" s="642">
        <v>501699</v>
      </c>
      <c r="S33" s="643"/>
      <c r="T33" s="643"/>
      <c r="U33" s="643"/>
      <c r="V33" s="643"/>
      <c r="W33" s="643"/>
      <c r="X33" s="643"/>
      <c r="Y33" s="644"/>
      <c r="Z33" s="675">
        <v>4.0999999999999996</v>
      </c>
      <c r="AA33" s="675"/>
      <c r="AB33" s="675"/>
      <c r="AC33" s="675"/>
      <c r="AD33" s="676" t="s">
        <v>128</v>
      </c>
      <c r="AE33" s="676"/>
      <c r="AF33" s="676"/>
      <c r="AG33" s="676"/>
      <c r="AH33" s="676"/>
      <c r="AI33" s="676"/>
      <c r="AJ33" s="676"/>
      <c r="AK33" s="676"/>
      <c r="AL33" s="645" t="s">
        <v>243</v>
      </c>
      <c r="AM33" s="646"/>
      <c r="AN33" s="646"/>
      <c r="AO33" s="677"/>
      <c r="AP33" s="720"/>
      <c r="AQ33" s="721"/>
      <c r="AR33" s="721"/>
      <c r="AS33" s="721"/>
      <c r="AT33" s="724"/>
      <c r="AU33" s="232"/>
      <c r="AV33" s="232"/>
      <c r="AW33" s="232"/>
      <c r="AX33" s="623" t="s">
        <v>322</v>
      </c>
      <c r="AY33" s="624"/>
      <c r="AZ33" s="624"/>
      <c r="BA33" s="624"/>
      <c r="BB33" s="624"/>
      <c r="BC33" s="624"/>
      <c r="BD33" s="624"/>
      <c r="BE33" s="624"/>
      <c r="BF33" s="625"/>
      <c r="BG33" s="706">
        <v>99.6</v>
      </c>
      <c r="BH33" s="627"/>
      <c r="BI33" s="627"/>
      <c r="BJ33" s="627"/>
      <c r="BK33" s="627"/>
      <c r="BL33" s="627"/>
      <c r="BM33" s="669">
        <v>97.5</v>
      </c>
      <c r="BN33" s="627"/>
      <c r="BO33" s="627"/>
      <c r="BP33" s="627"/>
      <c r="BQ33" s="671"/>
      <c r="BR33" s="706">
        <v>99.5</v>
      </c>
      <c r="BS33" s="627"/>
      <c r="BT33" s="627"/>
      <c r="BU33" s="627"/>
      <c r="BV33" s="627"/>
      <c r="BW33" s="627"/>
      <c r="BX33" s="669">
        <v>97.5</v>
      </c>
      <c r="BY33" s="627"/>
      <c r="BZ33" s="627"/>
      <c r="CA33" s="627"/>
      <c r="CB33" s="671"/>
      <c r="CD33" s="681" t="s">
        <v>323</v>
      </c>
      <c r="CE33" s="682"/>
      <c r="CF33" s="682"/>
      <c r="CG33" s="682"/>
      <c r="CH33" s="682"/>
      <c r="CI33" s="682"/>
      <c r="CJ33" s="682"/>
      <c r="CK33" s="682"/>
      <c r="CL33" s="682"/>
      <c r="CM33" s="682"/>
      <c r="CN33" s="682"/>
      <c r="CO33" s="682"/>
      <c r="CP33" s="682"/>
      <c r="CQ33" s="683"/>
      <c r="CR33" s="642">
        <v>8046676</v>
      </c>
      <c r="CS33" s="661"/>
      <c r="CT33" s="661"/>
      <c r="CU33" s="661"/>
      <c r="CV33" s="661"/>
      <c r="CW33" s="661"/>
      <c r="CX33" s="661"/>
      <c r="CY33" s="662"/>
      <c r="CZ33" s="645">
        <v>68.099999999999994</v>
      </c>
      <c r="DA33" s="663"/>
      <c r="DB33" s="663"/>
      <c r="DC33" s="664"/>
      <c r="DD33" s="648">
        <v>3417359</v>
      </c>
      <c r="DE33" s="661"/>
      <c r="DF33" s="661"/>
      <c r="DG33" s="661"/>
      <c r="DH33" s="661"/>
      <c r="DI33" s="661"/>
      <c r="DJ33" s="661"/>
      <c r="DK33" s="662"/>
      <c r="DL33" s="648">
        <v>2291260</v>
      </c>
      <c r="DM33" s="661"/>
      <c r="DN33" s="661"/>
      <c r="DO33" s="661"/>
      <c r="DP33" s="661"/>
      <c r="DQ33" s="661"/>
      <c r="DR33" s="661"/>
      <c r="DS33" s="661"/>
      <c r="DT33" s="661"/>
      <c r="DU33" s="661"/>
      <c r="DV33" s="662"/>
      <c r="DW33" s="645">
        <v>53.7</v>
      </c>
      <c r="DX33" s="663"/>
      <c r="DY33" s="663"/>
      <c r="DZ33" s="663"/>
      <c r="EA33" s="663"/>
      <c r="EB33" s="663"/>
      <c r="EC33" s="684"/>
    </row>
    <row r="34" spans="2:133" ht="11.25" customHeight="1" x14ac:dyDescent="0.15">
      <c r="B34" s="639" t="s">
        <v>324</v>
      </c>
      <c r="C34" s="640"/>
      <c r="D34" s="640"/>
      <c r="E34" s="640"/>
      <c r="F34" s="640"/>
      <c r="G34" s="640"/>
      <c r="H34" s="640"/>
      <c r="I34" s="640"/>
      <c r="J34" s="640"/>
      <c r="K34" s="640"/>
      <c r="L34" s="640"/>
      <c r="M34" s="640"/>
      <c r="N34" s="640"/>
      <c r="O34" s="640"/>
      <c r="P34" s="640"/>
      <c r="Q34" s="641"/>
      <c r="R34" s="642">
        <v>143383</v>
      </c>
      <c r="S34" s="643"/>
      <c r="T34" s="643"/>
      <c r="U34" s="643"/>
      <c r="V34" s="643"/>
      <c r="W34" s="643"/>
      <c r="X34" s="643"/>
      <c r="Y34" s="644"/>
      <c r="Z34" s="675">
        <v>1.2</v>
      </c>
      <c r="AA34" s="675"/>
      <c r="AB34" s="675"/>
      <c r="AC34" s="675"/>
      <c r="AD34" s="676">
        <v>9687</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325</v>
      </c>
      <c r="CE34" s="682"/>
      <c r="CF34" s="682"/>
      <c r="CG34" s="682"/>
      <c r="CH34" s="682"/>
      <c r="CI34" s="682"/>
      <c r="CJ34" s="682"/>
      <c r="CK34" s="682"/>
      <c r="CL34" s="682"/>
      <c r="CM34" s="682"/>
      <c r="CN34" s="682"/>
      <c r="CO34" s="682"/>
      <c r="CP34" s="682"/>
      <c r="CQ34" s="683"/>
      <c r="CR34" s="642">
        <v>1372035</v>
      </c>
      <c r="CS34" s="643"/>
      <c r="CT34" s="643"/>
      <c r="CU34" s="643"/>
      <c r="CV34" s="643"/>
      <c r="CW34" s="643"/>
      <c r="CX34" s="643"/>
      <c r="CY34" s="644"/>
      <c r="CZ34" s="645">
        <v>11.6</v>
      </c>
      <c r="DA34" s="663"/>
      <c r="DB34" s="663"/>
      <c r="DC34" s="664"/>
      <c r="DD34" s="648">
        <v>1083299</v>
      </c>
      <c r="DE34" s="643"/>
      <c r="DF34" s="643"/>
      <c r="DG34" s="643"/>
      <c r="DH34" s="643"/>
      <c r="DI34" s="643"/>
      <c r="DJ34" s="643"/>
      <c r="DK34" s="644"/>
      <c r="DL34" s="648">
        <v>893039</v>
      </c>
      <c r="DM34" s="643"/>
      <c r="DN34" s="643"/>
      <c r="DO34" s="643"/>
      <c r="DP34" s="643"/>
      <c r="DQ34" s="643"/>
      <c r="DR34" s="643"/>
      <c r="DS34" s="643"/>
      <c r="DT34" s="643"/>
      <c r="DU34" s="643"/>
      <c r="DV34" s="644"/>
      <c r="DW34" s="645">
        <v>20.9</v>
      </c>
      <c r="DX34" s="663"/>
      <c r="DY34" s="663"/>
      <c r="DZ34" s="663"/>
      <c r="EA34" s="663"/>
      <c r="EB34" s="663"/>
      <c r="EC34" s="684"/>
    </row>
    <row r="35" spans="2:133" ht="11.25" customHeight="1" x14ac:dyDescent="0.15">
      <c r="B35" s="639" t="s">
        <v>326</v>
      </c>
      <c r="C35" s="640"/>
      <c r="D35" s="640"/>
      <c r="E35" s="640"/>
      <c r="F35" s="640"/>
      <c r="G35" s="640"/>
      <c r="H35" s="640"/>
      <c r="I35" s="640"/>
      <c r="J35" s="640"/>
      <c r="K35" s="640"/>
      <c r="L35" s="640"/>
      <c r="M35" s="640"/>
      <c r="N35" s="640"/>
      <c r="O35" s="640"/>
      <c r="P35" s="640"/>
      <c r="Q35" s="641"/>
      <c r="R35" s="642">
        <v>17971</v>
      </c>
      <c r="S35" s="643"/>
      <c r="T35" s="643"/>
      <c r="U35" s="643"/>
      <c r="V35" s="643"/>
      <c r="W35" s="643"/>
      <c r="X35" s="643"/>
      <c r="Y35" s="644"/>
      <c r="Z35" s="675">
        <v>0.1</v>
      </c>
      <c r="AA35" s="675"/>
      <c r="AB35" s="675"/>
      <c r="AC35" s="675"/>
      <c r="AD35" s="676" t="s">
        <v>243</v>
      </c>
      <c r="AE35" s="676"/>
      <c r="AF35" s="676"/>
      <c r="AG35" s="676"/>
      <c r="AH35" s="676"/>
      <c r="AI35" s="676"/>
      <c r="AJ35" s="676"/>
      <c r="AK35" s="676"/>
      <c r="AL35" s="645" t="s">
        <v>128</v>
      </c>
      <c r="AM35" s="646"/>
      <c r="AN35" s="646"/>
      <c r="AO35" s="677"/>
      <c r="AP35" s="235"/>
      <c r="AQ35" s="703" t="s">
        <v>327</v>
      </c>
      <c r="AR35" s="704"/>
      <c r="AS35" s="704"/>
      <c r="AT35" s="704"/>
      <c r="AU35" s="704"/>
      <c r="AV35" s="704"/>
      <c r="AW35" s="704"/>
      <c r="AX35" s="704"/>
      <c r="AY35" s="704"/>
      <c r="AZ35" s="704"/>
      <c r="BA35" s="704"/>
      <c r="BB35" s="704"/>
      <c r="BC35" s="704"/>
      <c r="BD35" s="704"/>
      <c r="BE35" s="704"/>
      <c r="BF35" s="705"/>
      <c r="BG35" s="703" t="s">
        <v>328</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329</v>
      </c>
      <c r="CE35" s="682"/>
      <c r="CF35" s="682"/>
      <c r="CG35" s="682"/>
      <c r="CH35" s="682"/>
      <c r="CI35" s="682"/>
      <c r="CJ35" s="682"/>
      <c r="CK35" s="682"/>
      <c r="CL35" s="682"/>
      <c r="CM35" s="682"/>
      <c r="CN35" s="682"/>
      <c r="CO35" s="682"/>
      <c r="CP35" s="682"/>
      <c r="CQ35" s="683"/>
      <c r="CR35" s="642">
        <v>56555</v>
      </c>
      <c r="CS35" s="661"/>
      <c r="CT35" s="661"/>
      <c r="CU35" s="661"/>
      <c r="CV35" s="661"/>
      <c r="CW35" s="661"/>
      <c r="CX35" s="661"/>
      <c r="CY35" s="662"/>
      <c r="CZ35" s="645">
        <v>0.5</v>
      </c>
      <c r="DA35" s="663"/>
      <c r="DB35" s="663"/>
      <c r="DC35" s="664"/>
      <c r="DD35" s="648">
        <v>55727</v>
      </c>
      <c r="DE35" s="661"/>
      <c r="DF35" s="661"/>
      <c r="DG35" s="661"/>
      <c r="DH35" s="661"/>
      <c r="DI35" s="661"/>
      <c r="DJ35" s="661"/>
      <c r="DK35" s="662"/>
      <c r="DL35" s="648">
        <v>42349</v>
      </c>
      <c r="DM35" s="661"/>
      <c r="DN35" s="661"/>
      <c r="DO35" s="661"/>
      <c r="DP35" s="661"/>
      <c r="DQ35" s="661"/>
      <c r="DR35" s="661"/>
      <c r="DS35" s="661"/>
      <c r="DT35" s="661"/>
      <c r="DU35" s="661"/>
      <c r="DV35" s="662"/>
      <c r="DW35" s="645">
        <v>1</v>
      </c>
      <c r="DX35" s="663"/>
      <c r="DY35" s="663"/>
      <c r="DZ35" s="663"/>
      <c r="EA35" s="663"/>
      <c r="EB35" s="663"/>
      <c r="EC35" s="684"/>
    </row>
    <row r="36" spans="2:133" ht="11.25" customHeight="1" x14ac:dyDescent="0.15">
      <c r="B36" s="639" t="s">
        <v>330</v>
      </c>
      <c r="C36" s="640"/>
      <c r="D36" s="640"/>
      <c r="E36" s="640"/>
      <c r="F36" s="640"/>
      <c r="G36" s="640"/>
      <c r="H36" s="640"/>
      <c r="I36" s="640"/>
      <c r="J36" s="640"/>
      <c r="K36" s="640"/>
      <c r="L36" s="640"/>
      <c r="M36" s="640"/>
      <c r="N36" s="640"/>
      <c r="O36" s="640"/>
      <c r="P36" s="640"/>
      <c r="Q36" s="641"/>
      <c r="R36" s="642">
        <v>2819752</v>
      </c>
      <c r="S36" s="643"/>
      <c r="T36" s="643"/>
      <c r="U36" s="643"/>
      <c r="V36" s="643"/>
      <c r="W36" s="643"/>
      <c r="X36" s="643"/>
      <c r="Y36" s="644"/>
      <c r="Z36" s="675">
        <v>23.3</v>
      </c>
      <c r="AA36" s="675"/>
      <c r="AB36" s="675"/>
      <c r="AC36" s="675"/>
      <c r="AD36" s="676" t="s">
        <v>128</v>
      </c>
      <c r="AE36" s="676"/>
      <c r="AF36" s="676"/>
      <c r="AG36" s="676"/>
      <c r="AH36" s="676"/>
      <c r="AI36" s="676"/>
      <c r="AJ36" s="676"/>
      <c r="AK36" s="676"/>
      <c r="AL36" s="645" t="s">
        <v>243</v>
      </c>
      <c r="AM36" s="646"/>
      <c r="AN36" s="646"/>
      <c r="AO36" s="677"/>
      <c r="AP36" s="235"/>
      <c r="AQ36" s="694" t="s">
        <v>331</v>
      </c>
      <c r="AR36" s="695"/>
      <c r="AS36" s="695"/>
      <c r="AT36" s="695"/>
      <c r="AU36" s="695"/>
      <c r="AV36" s="695"/>
      <c r="AW36" s="695"/>
      <c r="AX36" s="695"/>
      <c r="AY36" s="696"/>
      <c r="AZ36" s="697">
        <v>949891</v>
      </c>
      <c r="BA36" s="698"/>
      <c r="BB36" s="698"/>
      <c r="BC36" s="698"/>
      <c r="BD36" s="698"/>
      <c r="BE36" s="698"/>
      <c r="BF36" s="699"/>
      <c r="BG36" s="700" t="s">
        <v>332</v>
      </c>
      <c r="BH36" s="701"/>
      <c r="BI36" s="701"/>
      <c r="BJ36" s="701"/>
      <c r="BK36" s="701"/>
      <c r="BL36" s="701"/>
      <c r="BM36" s="701"/>
      <c r="BN36" s="701"/>
      <c r="BO36" s="701"/>
      <c r="BP36" s="701"/>
      <c r="BQ36" s="701"/>
      <c r="BR36" s="701"/>
      <c r="BS36" s="701"/>
      <c r="BT36" s="701"/>
      <c r="BU36" s="702"/>
      <c r="BV36" s="697">
        <v>29043</v>
      </c>
      <c r="BW36" s="698"/>
      <c r="BX36" s="698"/>
      <c r="BY36" s="698"/>
      <c r="BZ36" s="698"/>
      <c r="CA36" s="698"/>
      <c r="CB36" s="699"/>
      <c r="CD36" s="681" t="s">
        <v>333</v>
      </c>
      <c r="CE36" s="682"/>
      <c r="CF36" s="682"/>
      <c r="CG36" s="682"/>
      <c r="CH36" s="682"/>
      <c r="CI36" s="682"/>
      <c r="CJ36" s="682"/>
      <c r="CK36" s="682"/>
      <c r="CL36" s="682"/>
      <c r="CM36" s="682"/>
      <c r="CN36" s="682"/>
      <c r="CO36" s="682"/>
      <c r="CP36" s="682"/>
      <c r="CQ36" s="683"/>
      <c r="CR36" s="642">
        <v>4913624</v>
      </c>
      <c r="CS36" s="643"/>
      <c r="CT36" s="643"/>
      <c r="CU36" s="643"/>
      <c r="CV36" s="643"/>
      <c r="CW36" s="643"/>
      <c r="CX36" s="643"/>
      <c r="CY36" s="644"/>
      <c r="CZ36" s="645">
        <v>41.6</v>
      </c>
      <c r="DA36" s="663"/>
      <c r="DB36" s="663"/>
      <c r="DC36" s="664"/>
      <c r="DD36" s="648">
        <v>969710</v>
      </c>
      <c r="DE36" s="643"/>
      <c r="DF36" s="643"/>
      <c r="DG36" s="643"/>
      <c r="DH36" s="643"/>
      <c r="DI36" s="643"/>
      <c r="DJ36" s="643"/>
      <c r="DK36" s="644"/>
      <c r="DL36" s="648">
        <v>598387</v>
      </c>
      <c r="DM36" s="643"/>
      <c r="DN36" s="643"/>
      <c r="DO36" s="643"/>
      <c r="DP36" s="643"/>
      <c r="DQ36" s="643"/>
      <c r="DR36" s="643"/>
      <c r="DS36" s="643"/>
      <c r="DT36" s="643"/>
      <c r="DU36" s="643"/>
      <c r="DV36" s="644"/>
      <c r="DW36" s="645">
        <v>14</v>
      </c>
      <c r="DX36" s="663"/>
      <c r="DY36" s="663"/>
      <c r="DZ36" s="663"/>
      <c r="EA36" s="663"/>
      <c r="EB36" s="663"/>
      <c r="EC36" s="684"/>
    </row>
    <row r="37" spans="2:133" ht="11.25" customHeight="1" x14ac:dyDescent="0.15">
      <c r="B37" s="639" t="s">
        <v>334</v>
      </c>
      <c r="C37" s="640"/>
      <c r="D37" s="640"/>
      <c r="E37" s="640"/>
      <c r="F37" s="640"/>
      <c r="G37" s="640"/>
      <c r="H37" s="640"/>
      <c r="I37" s="640"/>
      <c r="J37" s="640"/>
      <c r="K37" s="640"/>
      <c r="L37" s="640"/>
      <c r="M37" s="640"/>
      <c r="N37" s="640"/>
      <c r="O37" s="640"/>
      <c r="P37" s="640"/>
      <c r="Q37" s="641"/>
      <c r="R37" s="642">
        <v>443952</v>
      </c>
      <c r="S37" s="643"/>
      <c r="T37" s="643"/>
      <c r="U37" s="643"/>
      <c r="V37" s="643"/>
      <c r="W37" s="643"/>
      <c r="X37" s="643"/>
      <c r="Y37" s="644"/>
      <c r="Z37" s="675">
        <v>3.7</v>
      </c>
      <c r="AA37" s="675"/>
      <c r="AB37" s="675"/>
      <c r="AC37" s="675"/>
      <c r="AD37" s="676" t="s">
        <v>243</v>
      </c>
      <c r="AE37" s="676"/>
      <c r="AF37" s="676"/>
      <c r="AG37" s="676"/>
      <c r="AH37" s="676"/>
      <c r="AI37" s="676"/>
      <c r="AJ37" s="676"/>
      <c r="AK37" s="676"/>
      <c r="AL37" s="645" t="s">
        <v>243</v>
      </c>
      <c r="AM37" s="646"/>
      <c r="AN37" s="646"/>
      <c r="AO37" s="677"/>
      <c r="AQ37" s="685" t="s">
        <v>335</v>
      </c>
      <c r="AR37" s="686"/>
      <c r="AS37" s="686"/>
      <c r="AT37" s="686"/>
      <c r="AU37" s="686"/>
      <c r="AV37" s="686"/>
      <c r="AW37" s="686"/>
      <c r="AX37" s="686"/>
      <c r="AY37" s="687"/>
      <c r="AZ37" s="642">
        <v>219000</v>
      </c>
      <c r="BA37" s="643"/>
      <c r="BB37" s="643"/>
      <c r="BC37" s="643"/>
      <c r="BD37" s="661"/>
      <c r="BE37" s="661"/>
      <c r="BF37" s="688"/>
      <c r="BG37" s="681" t="s">
        <v>336</v>
      </c>
      <c r="BH37" s="682"/>
      <c r="BI37" s="682"/>
      <c r="BJ37" s="682"/>
      <c r="BK37" s="682"/>
      <c r="BL37" s="682"/>
      <c r="BM37" s="682"/>
      <c r="BN37" s="682"/>
      <c r="BO37" s="682"/>
      <c r="BP37" s="682"/>
      <c r="BQ37" s="682"/>
      <c r="BR37" s="682"/>
      <c r="BS37" s="682"/>
      <c r="BT37" s="682"/>
      <c r="BU37" s="683"/>
      <c r="BV37" s="642">
        <v>23849</v>
      </c>
      <c r="BW37" s="643"/>
      <c r="BX37" s="643"/>
      <c r="BY37" s="643"/>
      <c r="BZ37" s="643"/>
      <c r="CA37" s="643"/>
      <c r="CB37" s="689"/>
      <c r="CD37" s="681" t="s">
        <v>337</v>
      </c>
      <c r="CE37" s="682"/>
      <c r="CF37" s="682"/>
      <c r="CG37" s="682"/>
      <c r="CH37" s="682"/>
      <c r="CI37" s="682"/>
      <c r="CJ37" s="682"/>
      <c r="CK37" s="682"/>
      <c r="CL37" s="682"/>
      <c r="CM37" s="682"/>
      <c r="CN37" s="682"/>
      <c r="CO37" s="682"/>
      <c r="CP37" s="682"/>
      <c r="CQ37" s="683"/>
      <c r="CR37" s="642">
        <v>507709</v>
      </c>
      <c r="CS37" s="661"/>
      <c r="CT37" s="661"/>
      <c r="CU37" s="661"/>
      <c r="CV37" s="661"/>
      <c r="CW37" s="661"/>
      <c r="CX37" s="661"/>
      <c r="CY37" s="662"/>
      <c r="CZ37" s="645">
        <v>4.3</v>
      </c>
      <c r="DA37" s="663"/>
      <c r="DB37" s="663"/>
      <c r="DC37" s="664"/>
      <c r="DD37" s="648">
        <v>492551</v>
      </c>
      <c r="DE37" s="661"/>
      <c r="DF37" s="661"/>
      <c r="DG37" s="661"/>
      <c r="DH37" s="661"/>
      <c r="DI37" s="661"/>
      <c r="DJ37" s="661"/>
      <c r="DK37" s="662"/>
      <c r="DL37" s="648">
        <v>357763</v>
      </c>
      <c r="DM37" s="661"/>
      <c r="DN37" s="661"/>
      <c r="DO37" s="661"/>
      <c r="DP37" s="661"/>
      <c r="DQ37" s="661"/>
      <c r="DR37" s="661"/>
      <c r="DS37" s="661"/>
      <c r="DT37" s="661"/>
      <c r="DU37" s="661"/>
      <c r="DV37" s="662"/>
      <c r="DW37" s="645">
        <v>8.4</v>
      </c>
      <c r="DX37" s="663"/>
      <c r="DY37" s="663"/>
      <c r="DZ37" s="663"/>
      <c r="EA37" s="663"/>
      <c r="EB37" s="663"/>
      <c r="EC37" s="684"/>
    </row>
    <row r="38" spans="2:133" ht="11.25" customHeight="1" x14ac:dyDescent="0.15">
      <c r="B38" s="639" t="s">
        <v>338</v>
      </c>
      <c r="C38" s="640"/>
      <c r="D38" s="640"/>
      <c r="E38" s="640"/>
      <c r="F38" s="640"/>
      <c r="G38" s="640"/>
      <c r="H38" s="640"/>
      <c r="I38" s="640"/>
      <c r="J38" s="640"/>
      <c r="K38" s="640"/>
      <c r="L38" s="640"/>
      <c r="M38" s="640"/>
      <c r="N38" s="640"/>
      <c r="O38" s="640"/>
      <c r="P38" s="640"/>
      <c r="Q38" s="641"/>
      <c r="R38" s="642">
        <v>189466</v>
      </c>
      <c r="S38" s="643"/>
      <c r="T38" s="643"/>
      <c r="U38" s="643"/>
      <c r="V38" s="643"/>
      <c r="W38" s="643"/>
      <c r="X38" s="643"/>
      <c r="Y38" s="644"/>
      <c r="Z38" s="675">
        <v>1.6</v>
      </c>
      <c r="AA38" s="675"/>
      <c r="AB38" s="675"/>
      <c r="AC38" s="675"/>
      <c r="AD38" s="676">
        <v>15</v>
      </c>
      <c r="AE38" s="676"/>
      <c r="AF38" s="676"/>
      <c r="AG38" s="676"/>
      <c r="AH38" s="676"/>
      <c r="AI38" s="676"/>
      <c r="AJ38" s="676"/>
      <c r="AK38" s="676"/>
      <c r="AL38" s="645">
        <v>0</v>
      </c>
      <c r="AM38" s="646"/>
      <c r="AN38" s="646"/>
      <c r="AO38" s="677"/>
      <c r="AQ38" s="685" t="s">
        <v>339</v>
      </c>
      <c r="AR38" s="686"/>
      <c r="AS38" s="686"/>
      <c r="AT38" s="686"/>
      <c r="AU38" s="686"/>
      <c r="AV38" s="686"/>
      <c r="AW38" s="686"/>
      <c r="AX38" s="686"/>
      <c r="AY38" s="687"/>
      <c r="AZ38" s="642">
        <v>65850</v>
      </c>
      <c r="BA38" s="643"/>
      <c r="BB38" s="643"/>
      <c r="BC38" s="643"/>
      <c r="BD38" s="661"/>
      <c r="BE38" s="661"/>
      <c r="BF38" s="688"/>
      <c r="BG38" s="681" t="s">
        <v>340</v>
      </c>
      <c r="BH38" s="682"/>
      <c r="BI38" s="682"/>
      <c r="BJ38" s="682"/>
      <c r="BK38" s="682"/>
      <c r="BL38" s="682"/>
      <c r="BM38" s="682"/>
      <c r="BN38" s="682"/>
      <c r="BO38" s="682"/>
      <c r="BP38" s="682"/>
      <c r="BQ38" s="682"/>
      <c r="BR38" s="682"/>
      <c r="BS38" s="682"/>
      <c r="BT38" s="682"/>
      <c r="BU38" s="683"/>
      <c r="BV38" s="642">
        <v>2397</v>
      </c>
      <c r="BW38" s="643"/>
      <c r="BX38" s="643"/>
      <c r="BY38" s="643"/>
      <c r="BZ38" s="643"/>
      <c r="CA38" s="643"/>
      <c r="CB38" s="689"/>
      <c r="CD38" s="681" t="s">
        <v>341</v>
      </c>
      <c r="CE38" s="682"/>
      <c r="CF38" s="682"/>
      <c r="CG38" s="682"/>
      <c r="CH38" s="682"/>
      <c r="CI38" s="682"/>
      <c r="CJ38" s="682"/>
      <c r="CK38" s="682"/>
      <c r="CL38" s="682"/>
      <c r="CM38" s="682"/>
      <c r="CN38" s="682"/>
      <c r="CO38" s="682"/>
      <c r="CP38" s="682"/>
      <c r="CQ38" s="683"/>
      <c r="CR38" s="642">
        <v>884041</v>
      </c>
      <c r="CS38" s="643"/>
      <c r="CT38" s="643"/>
      <c r="CU38" s="643"/>
      <c r="CV38" s="643"/>
      <c r="CW38" s="643"/>
      <c r="CX38" s="643"/>
      <c r="CY38" s="644"/>
      <c r="CZ38" s="645">
        <v>7.5</v>
      </c>
      <c r="DA38" s="663"/>
      <c r="DB38" s="663"/>
      <c r="DC38" s="664"/>
      <c r="DD38" s="648">
        <v>777969</v>
      </c>
      <c r="DE38" s="643"/>
      <c r="DF38" s="643"/>
      <c r="DG38" s="643"/>
      <c r="DH38" s="643"/>
      <c r="DI38" s="643"/>
      <c r="DJ38" s="643"/>
      <c r="DK38" s="644"/>
      <c r="DL38" s="648">
        <v>757485</v>
      </c>
      <c r="DM38" s="643"/>
      <c r="DN38" s="643"/>
      <c r="DO38" s="643"/>
      <c r="DP38" s="643"/>
      <c r="DQ38" s="643"/>
      <c r="DR38" s="643"/>
      <c r="DS38" s="643"/>
      <c r="DT38" s="643"/>
      <c r="DU38" s="643"/>
      <c r="DV38" s="644"/>
      <c r="DW38" s="645">
        <v>17.8</v>
      </c>
      <c r="DX38" s="663"/>
      <c r="DY38" s="663"/>
      <c r="DZ38" s="663"/>
      <c r="EA38" s="663"/>
      <c r="EB38" s="663"/>
      <c r="EC38" s="684"/>
    </row>
    <row r="39" spans="2:133" ht="11.25" customHeight="1" x14ac:dyDescent="0.15">
      <c r="B39" s="639" t="s">
        <v>342</v>
      </c>
      <c r="C39" s="640"/>
      <c r="D39" s="640"/>
      <c r="E39" s="640"/>
      <c r="F39" s="640"/>
      <c r="G39" s="640"/>
      <c r="H39" s="640"/>
      <c r="I39" s="640"/>
      <c r="J39" s="640"/>
      <c r="K39" s="640"/>
      <c r="L39" s="640"/>
      <c r="M39" s="640"/>
      <c r="N39" s="640"/>
      <c r="O39" s="640"/>
      <c r="P39" s="640"/>
      <c r="Q39" s="641"/>
      <c r="R39" s="642">
        <v>351228</v>
      </c>
      <c r="S39" s="643"/>
      <c r="T39" s="643"/>
      <c r="U39" s="643"/>
      <c r="V39" s="643"/>
      <c r="W39" s="643"/>
      <c r="X39" s="643"/>
      <c r="Y39" s="644"/>
      <c r="Z39" s="675">
        <v>2.9</v>
      </c>
      <c r="AA39" s="675"/>
      <c r="AB39" s="675"/>
      <c r="AC39" s="675"/>
      <c r="AD39" s="676" t="s">
        <v>128</v>
      </c>
      <c r="AE39" s="676"/>
      <c r="AF39" s="676"/>
      <c r="AG39" s="676"/>
      <c r="AH39" s="676"/>
      <c r="AI39" s="676"/>
      <c r="AJ39" s="676"/>
      <c r="AK39" s="676"/>
      <c r="AL39" s="645" t="s">
        <v>243</v>
      </c>
      <c r="AM39" s="646"/>
      <c r="AN39" s="646"/>
      <c r="AO39" s="677"/>
      <c r="AQ39" s="685" t="s">
        <v>343</v>
      </c>
      <c r="AR39" s="686"/>
      <c r="AS39" s="686"/>
      <c r="AT39" s="686"/>
      <c r="AU39" s="686"/>
      <c r="AV39" s="686"/>
      <c r="AW39" s="686"/>
      <c r="AX39" s="686"/>
      <c r="AY39" s="687"/>
      <c r="AZ39" s="642" t="s">
        <v>243</v>
      </c>
      <c r="BA39" s="643"/>
      <c r="BB39" s="643"/>
      <c r="BC39" s="643"/>
      <c r="BD39" s="661"/>
      <c r="BE39" s="661"/>
      <c r="BF39" s="688"/>
      <c r="BG39" s="681" t="s">
        <v>344</v>
      </c>
      <c r="BH39" s="682"/>
      <c r="BI39" s="682"/>
      <c r="BJ39" s="682"/>
      <c r="BK39" s="682"/>
      <c r="BL39" s="682"/>
      <c r="BM39" s="682"/>
      <c r="BN39" s="682"/>
      <c r="BO39" s="682"/>
      <c r="BP39" s="682"/>
      <c r="BQ39" s="682"/>
      <c r="BR39" s="682"/>
      <c r="BS39" s="682"/>
      <c r="BT39" s="682"/>
      <c r="BU39" s="683"/>
      <c r="BV39" s="642">
        <v>4085</v>
      </c>
      <c r="BW39" s="643"/>
      <c r="BX39" s="643"/>
      <c r="BY39" s="643"/>
      <c r="BZ39" s="643"/>
      <c r="CA39" s="643"/>
      <c r="CB39" s="689"/>
      <c r="CD39" s="681" t="s">
        <v>345</v>
      </c>
      <c r="CE39" s="682"/>
      <c r="CF39" s="682"/>
      <c r="CG39" s="682"/>
      <c r="CH39" s="682"/>
      <c r="CI39" s="682"/>
      <c r="CJ39" s="682"/>
      <c r="CK39" s="682"/>
      <c r="CL39" s="682"/>
      <c r="CM39" s="682"/>
      <c r="CN39" s="682"/>
      <c r="CO39" s="682"/>
      <c r="CP39" s="682"/>
      <c r="CQ39" s="683"/>
      <c r="CR39" s="642">
        <v>757421</v>
      </c>
      <c r="CS39" s="661"/>
      <c r="CT39" s="661"/>
      <c r="CU39" s="661"/>
      <c r="CV39" s="661"/>
      <c r="CW39" s="661"/>
      <c r="CX39" s="661"/>
      <c r="CY39" s="662"/>
      <c r="CZ39" s="645">
        <v>6.4</v>
      </c>
      <c r="DA39" s="663"/>
      <c r="DB39" s="663"/>
      <c r="DC39" s="664"/>
      <c r="DD39" s="648">
        <v>530654</v>
      </c>
      <c r="DE39" s="661"/>
      <c r="DF39" s="661"/>
      <c r="DG39" s="661"/>
      <c r="DH39" s="661"/>
      <c r="DI39" s="661"/>
      <c r="DJ39" s="661"/>
      <c r="DK39" s="662"/>
      <c r="DL39" s="648" t="s">
        <v>128</v>
      </c>
      <c r="DM39" s="661"/>
      <c r="DN39" s="661"/>
      <c r="DO39" s="661"/>
      <c r="DP39" s="661"/>
      <c r="DQ39" s="661"/>
      <c r="DR39" s="661"/>
      <c r="DS39" s="661"/>
      <c r="DT39" s="661"/>
      <c r="DU39" s="661"/>
      <c r="DV39" s="662"/>
      <c r="DW39" s="645" t="s">
        <v>243</v>
      </c>
      <c r="DX39" s="663"/>
      <c r="DY39" s="663"/>
      <c r="DZ39" s="663"/>
      <c r="EA39" s="663"/>
      <c r="EB39" s="663"/>
      <c r="EC39" s="684"/>
    </row>
    <row r="40" spans="2:133" ht="11.25" customHeight="1" x14ac:dyDescent="0.15">
      <c r="B40" s="639" t="s">
        <v>346</v>
      </c>
      <c r="C40" s="640"/>
      <c r="D40" s="640"/>
      <c r="E40" s="640"/>
      <c r="F40" s="640"/>
      <c r="G40" s="640"/>
      <c r="H40" s="640"/>
      <c r="I40" s="640"/>
      <c r="J40" s="640"/>
      <c r="K40" s="640"/>
      <c r="L40" s="640"/>
      <c r="M40" s="640"/>
      <c r="N40" s="640"/>
      <c r="O40" s="640"/>
      <c r="P40" s="640"/>
      <c r="Q40" s="641"/>
      <c r="R40" s="642" t="s">
        <v>243</v>
      </c>
      <c r="S40" s="643"/>
      <c r="T40" s="643"/>
      <c r="U40" s="643"/>
      <c r="V40" s="643"/>
      <c r="W40" s="643"/>
      <c r="X40" s="643"/>
      <c r="Y40" s="644"/>
      <c r="Z40" s="675" t="s">
        <v>128</v>
      </c>
      <c r="AA40" s="675"/>
      <c r="AB40" s="675"/>
      <c r="AC40" s="675"/>
      <c r="AD40" s="676" t="s">
        <v>128</v>
      </c>
      <c r="AE40" s="676"/>
      <c r="AF40" s="676"/>
      <c r="AG40" s="676"/>
      <c r="AH40" s="676"/>
      <c r="AI40" s="676"/>
      <c r="AJ40" s="676"/>
      <c r="AK40" s="676"/>
      <c r="AL40" s="645" t="s">
        <v>128</v>
      </c>
      <c r="AM40" s="646"/>
      <c r="AN40" s="646"/>
      <c r="AO40" s="677"/>
      <c r="AQ40" s="685" t="s">
        <v>347</v>
      </c>
      <c r="AR40" s="686"/>
      <c r="AS40" s="686"/>
      <c r="AT40" s="686"/>
      <c r="AU40" s="686"/>
      <c r="AV40" s="686"/>
      <c r="AW40" s="686"/>
      <c r="AX40" s="686"/>
      <c r="AY40" s="687"/>
      <c r="AZ40" s="642" t="s">
        <v>128</v>
      </c>
      <c r="BA40" s="643"/>
      <c r="BB40" s="643"/>
      <c r="BC40" s="643"/>
      <c r="BD40" s="661"/>
      <c r="BE40" s="661"/>
      <c r="BF40" s="688"/>
      <c r="BG40" s="690" t="s">
        <v>348</v>
      </c>
      <c r="BH40" s="691"/>
      <c r="BI40" s="691"/>
      <c r="BJ40" s="691"/>
      <c r="BK40" s="691"/>
      <c r="BL40" s="236"/>
      <c r="BM40" s="682" t="s">
        <v>349</v>
      </c>
      <c r="BN40" s="682"/>
      <c r="BO40" s="682"/>
      <c r="BP40" s="682"/>
      <c r="BQ40" s="682"/>
      <c r="BR40" s="682"/>
      <c r="BS40" s="682"/>
      <c r="BT40" s="682"/>
      <c r="BU40" s="683"/>
      <c r="BV40" s="642">
        <v>86</v>
      </c>
      <c r="BW40" s="643"/>
      <c r="BX40" s="643"/>
      <c r="BY40" s="643"/>
      <c r="BZ40" s="643"/>
      <c r="CA40" s="643"/>
      <c r="CB40" s="689"/>
      <c r="CD40" s="681" t="s">
        <v>350</v>
      </c>
      <c r="CE40" s="682"/>
      <c r="CF40" s="682"/>
      <c r="CG40" s="682"/>
      <c r="CH40" s="682"/>
      <c r="CI40" s="682"/>
      <c r="CJ40" s="682"/>
      <c r="CK40" s="682"/>
      <c r="CL40" s="682"/>
      <c r="CM40" s="682"/>
      <c r="CN40" s="682"/>
      <c r="CO40" s="682"/>
      <c r="CP40" s="682"/>
      <c r="CQ40" s="683"/>
      <c r="CR40" s="642">
        <v>63000</v>
      </c>
      <c r="CS40" s="643"/>
      <c r="CT40" s="643"/>
      <c r="CU40" s="643"/>
      <c r="CV40" s="643"/>
      <c r="CW40" s="643"/>
      <c r="CX40" s="643"/>
      <c r="CY40" s="644"/>
      <c r="CZ40" s="645">
        <v>0.5</v>
      </c>
      <c r="DA40" s="663"/>
      <c r="DB40" s="663"/>
      <c r="DC40" s="664"/>
      <c r="DD40" s="648" t="s">
        <v>243</v>
      </c>
      <c r="DE40" s="643"/>
      <c r="DF40" s="643"/>
      <c r="DG40" s="643"/>
      <c r="DH40" s="643"/>
      <c r="DI40" s="643"/>
      <c r="DJ40" s="643"/>
      <c r="DK40" s="644"/>
      <c r="DL40" s="648" t="s">
        <v>243</v>
      </c>
      <c r="DM40" s="643"/>
      <c r="DN40" s="643"/>
      <c r="DO40" s="643"/>
      <c r="DP40" s="643"/>
      <c r="DQ40" s="643"/>
      <c r="DR40" s="643"/>
      <c r="DS40" s="643"/>
      <c r="DT40" s="643"/>
      <c r="DU40" s="643"/>
      <c r="DV40" s="644"/>
      <c r="DW40" s="645" t="s">
        <v>243</v>
      </c>
      <c r="DX40" s="663"/>
      <c r="DY40" s="663"/>
      <c r="DZ40" s="663"/>
      <c r="EA40" s="663"/>
      <c r="EB40" s="663"/>
      <c r="EC40" s="684"/>
    </row>
    <row r="41" spans="2:133" ht="11.25" customHeight="1" x14ac:dyDescent="0.15">
      <c r="B41" s="639" t="s">
        <v>351</v>
      </c>
      <c r="C41" s="640"/>
      <c r="D41" s="640"/>
      <c r="E41" s="640"/>
      <c r="F41" s="640"/>
      <c r="G41" s="640"/>
      <c r="H41" s="640"/>
      <c r="I41" s="640"/>
      <c r="J41" s="640"/>
      <c r="K41" s="640"/>
      <c r="L41" s="640"/>
      <c r="M41" s="640"/>
      <c r="N41" s="640"/>
      <c r="O41" s="640"/>
      <c r="P41" s="640"/>
      <c r="Q41" s="641"/>
      <c r="R41" s="642" t="s">
        <v>243</v>
      </c>
      <c r="S41" s="643"/>
      <c r="T41" s="643"/>
      <c r="U41" s="643"/>
      <c r="V41" s="643"/>
      <c r="W41" s="643"/>
      <c r="X41" s="643"/>
      <c r="Y41" s="644"/>
      <c r="Z41" s="675" t="s">
        <v>243</v>
      </c>
      <c r="AA41" s="675"/>
      <c r="AB41" s="675"/>
      <c r="AC41" s="675"/>
      <c r="AD41" s="676" t="s">
        <v>243</v>
      </c>
      <c r="AE41" s="676"/>
      <c r="AF41" s="676"/>
      <c r="AG41" s="676"/>
      <c r="AH41" s="676"/>
      <c r="AI41" s="676"/>
      <c r="AJ41" s="676"/>
      <c r="AK41" s="676"/>
      <c r="AL41" s="645" t="s">
        <v>243</v>
      </c>
      <c r="AM41" s="646"/>
      <c r="AN41" s="646"/>
      <c r="AO41" s="677"/>
      <c r="AQ41" s="685" t="s">
        <v>352</v>
      </c>
      <c r="AR41" s="686"/>
      <c r="AS41" s="686"/>
      <c r="AT41" s="686"/>
      <c r="AU41" s="686"/>
      <c r="AV41" s="686"/>
      <c r="AW41" s="686"/>
      <c r="AX41" s="686"/>
      <c r="AY41" s="687"/>
      <c r="AZ41" s="642">
        <v>138376</v>
      </c>
      <c r="BA41" s="643"/>
      <c r="BB41" s="643"/>
      <c r="BC41" s="643"/>
      <c r="BD41" s="661"/>
      <c r="BE41" s="661"/>
      <c r="BF41" s="688"/>
      <c r="BG41" s="690"/>
      <c r="BH41" s="691"/>
      <c r="BI41" s="691"/>
      <c r="BJ41" s="691"/>
      <c r="BK41" s="691"/>
      <c r="BL41" s="236"/>
      <c r="BM41" s="682" t="s">
        <v>353</v>
      </c>
      <c r="BN41" s="682"/>
      <c r="BO41" s="682"/>
      <c r="BP41" s="682"/>
      <c r="BQ41" s="682"/>
      <c r="BR41" s="682"/>
      <c r="BS41" s="682"/>
      <c r="BT41" s="682"/>
      <c r="BU41" s="683"/>
      <c r="BV41" s="642">
        <v>1</v>
      </c>
      <c r="BW41" s="643"/>
      <c r="BX41" s="643"/>
      <c r="BY41" s="643"/>
      <c r="BZ41" s="643"/>
      <c r="CA41" s="643"/>
      <c r="CB41" s="689"/>
      <c r="CD41" s="681" t="s">
        <v>354</v>
      </c>
      <c r="CE41" s="682"/>
      <c r="CF41" s="682"/>
      <c r="CG41" s="682"/>
      <c r="CH41" s="682"/>
      <c r="CI41" s="682"/>
      <c r="CJ41" s="682"/>
      <c r="CK41" s="682"/>
      <c r="CL41" s="682"/>
      <c r="CM41" s="682"/>
      <c r="CN41" s="682"/>
      <c r="CO41" s="682"/>
      <c r="CP41" s="682"/>
      <c r="CQ41" s="683"/>
      <c r="CR41" s="642" t="s">
        <v>243</v>
      </c>
      <c r="CS41" s="661"/>
      <c r="CT41" s="661"/>
      <c r="CU41" s="661"/>
      <c r="CV41" s="661"/>
      <c r="CW41" s="661"/>
      <c r="CX41" s="661"/>
      <c r="CY41" s="662"/>
      <c r="CZ41" s="645" t="s">
        <v>243</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355</v>
      </c>
      <c r="C42" s="640"/>
      <c r="D42" s="640"/>
      <c r="E42" s="640"/>
      <c r="F42" s="640"/>
      <c r="G42" s="640"/>
      <c r="H42" s="640"/>
      <c r="I42" s="640"/>
      <c r="J42" s="640"/>
      <c r="K42" s="640"/>
      <c r="L42" s="640"/>
      <c r="M42" s="640"/>
      <c r="N42" s="640"/>
      <c r="O42" s="640"/>
      <c r="P42" s="640"/>
      <c r="Q42" s="641"/>
      <c r="R42" s="642">
        <v>224428</v>
      </c>
      <c r="S42" s="643"/>
      <c r="T42" s="643"/>
      <c r="U42" s="643"/>
      <c r="V42" s="643"/>
      <c r="W42" s="643"/>
      <c r="X42" s="643"/>
      <c r="Y42" s="644"/>
      <c r="Z42" s="675">
        <v>1.9</v>
      </c>
      <c r="AA42" s="675"/>
      <c r="AB42" s="675"/>
      <c r="AC42" s="675"/>
      <c r="AD42" s="676" t="s">
        <v>128</v>
      </c>
      <c r="AE42" s="676"/>
      <c r="AF42" s="676"/>
      <c r="AG42" s="676"/>
      <c r="AH42" s="676"/>
      <c r="AI42" s="676"/>
      <c r="AJ42" s="676"/>
      <c r="AK42" s="676"/>
      <c r="AL42" s="645" t="s">
        <v>243</v>
      </c>
      <c r="AM42" s="646"/>
      <c r="AN42" s="646"/>
      <c r="AO42" s="677"/>
      <c r="AQ42" s="678" t="s">
        <v>356</v>
      </c>
      <c r="AR42" s="679"/>
      <c r="AS42" s="679"/>
      <c r="AT42" s="679"/>
      <c r="AU42" s="679"/>
      <c r="AV42" s="679"/>
      <c r="AW42" s="679"/>
      <c r="AX42" s="679"/>
      <c r="AY42" s="680"/>
      <c r="AZ42" s="626">
        <v>526665</v>
      </c>
      <c r="BA42" s="665"/>
      <c r="BB42" s="665"/>
      <c r="BC42" s="665"/>
      <c r="BD42" s="627"/>
      <c r="BE42" s="627"/>
      <c r="BF42" s="671"/>
      <c r="BG42" s="692"/>
      <c r="BH42" s="693"/>
      <c r="BI42" s="693"/>
      <c r="BJ42" s="693"/>
      <c r="BK42" s="693"/>
      <c r="BL42" s="237"/>
      <c r="BM42" s="672" t="s">
        <v>357</v>
      </c>
      <c r="BN42" s="672"/>
      <c r="BO42" s="672"/>
      <c r="BP42" s="672"/>
      <c r="BQ42" s="672"/>
      <c r="BR42" s="672"/>
      <c r="BS42" s="672"/>
      <c r="BT42" s="672"/>
      <c r="BU42" s="673"/>
      <c r="BV42" s="626">
        <v>353</v>
      </c>
      <c r="BW42" s="665"/>
      <c r="BX42" s="665"/>
      <c r="BY42" s="665"/>
      <c r="BZ42" s="665"/>
      <c r="CA42" s="665"/>
      <c r="CB42" s="674"/>
      <c r="CD42" s="639" t="s">
        <v>358</v>
      </c>
      <c r="CE42" s="640"/>
      <c r="CF42" s="640"/>
      <c r="CG42" s="640"/>
      <c r="CH42" s="640"/>
      <c r="CI42" s="640"/>
      <c r="CJ42" s="640"/>
      <c r="CK42" s="640"/>
      <c r="CL42" s="640"/>
      <c r="CM42" s="640"/>
      <c r="CN42" s="640"/>
      <c r="CO42" s="640"/>
      <c r="CP42" s="640"/>
      <c r="CQ42" s="641"/>
      <c r="CR42" s="642">
        <v>1085695</v>
      </c>
      <c r="CS42" s="643"/>
      <c r="CT42" s="643"/>
      <c r="CU42" s="643"/>
      <c r="CV42" s="643"/>
      <c r="CW42" s="643"/>
      <c r="CX42" s="643"/>
      <c r="CY42" s="644"/>
      <c r="CZ42" s="645">
        <v>9.1999999999999993</v>
      </c>
      <c r="DA42" s="646"/>
      <c r="DB42" s="646"/>
      <c r="DC42" s="647"/>
      <c r="DD42" s="648">
        <v>296656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359</v>
      </c>
      <c r="C43" s="624"/>
      <c r="D43" s="624"/>
      <c r="E43" s="624"/>
      <c r="F43" s="624"/>
      <c r="G43" s="624"/>
      <c r="H43" s="624"/>
      <c r="I43" s="624"/>
      <c r="J43" s="624"/>
      <c r="K43" s="624"/>
      <c r="L43" s="624"/>
      <c r="M43" s="624"/>
      <c r="N43" s="624"/>
      <c r="O43" s="624"/>
      <c r="P43" s="624"/>
      <c r="Q43" s="625"/>
      <c r="R43" s="626">
        <v>12104810</v>
      </c>
      <c r="S43" s="665"/>
      <c r="T43" s="665"/>
      <c r="U43" s="665"/>
      <c r="V43" s="665"/>
      <c r="W43" s="665"/>
      <c r="X43" s="665"/>
      <c r="Y43" s="666"/>
      <c r="Z43" s="667">
        <v>100</v>
      </c>
      <c r="AA43" s="667"/>
      <c r="AB43" s="667"/>
      <c r="AC43" s="667"/>
      <c r="AD43" s="668">
        <v>4042752</v>
      </c>
      <c r="AE43" s="668"/>
      <c r="AF43" s="668"/>
      <c r="AG43" s="668"/>
      <c r="AH43" s="668"/>
      <c r="AI43" s="668"/>
      <c r="AJ43" s="668"/>
      <c r="AK43" s="668"/>
      <c r="AL43" s="629">
        <v>100</v>
      </c>
      <c r="AM43" s="669"/>
      <c r="AN43" s="669"/>
      <c r="AO43" s="670"/>
      <c r="BV43" s="238"/>
      <c r="BW43" s="238"/>
      <c r="BX43" s="238"/>
      <c r="BY43" s="238"/>
      <c r="BZ43" s="238"/>
      <c r="CA43" s="238"/>
      <c r="CB43" s="238"/>
      <c r="CD43" s="639" t="s">
        <v>360</v>
      </c>
      <c r="CE43" s="640"/>
      <c r="CF43" s="640"/>
      <c r="CG43" s="640"/>
      <c r="CH43" s="640"/>
      <c r="CI43" s="640"/>
      <c r="CJ43" s="640"/>
      <c r="CK43" s="640"/>
      <c r="CL43" s="640"/>
      <c r="CM43" s="640"/>
      <c r="CN43" s="640"/>
      <c r="CO43" s="640"/>
      <c r="CP43" s="640"/>
      <c r="CQ43" s="641"/>
      <c r="CR43" s="642">
        <v>42019</v>
      </c>
      <c r="CS43" s="661"/>
      <c r="CT43" s="661"/>
      <c r="CU43" s="661"/>
      <c r="CV43" s="661"/>
      <c r="CW43" s="661"/>
      <c r="CX43" s="661"/>
      <c r="CY43" s="662"/>
      <c r="CZ43" s="645">
        <v>0.4</v>
      </c>
      <c r="DA43" s="663"/>
      <c r="DB43" s="663"/>
      <c r="DC43" s="664"/>
      <c r="DD43" s="648">
        <v>37162</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308</v>
      </c>
      <c r="CE44" s="656"/>
      <c r="CF44" s="639" t="s">
        <v>361</v>
      </c>
      <c r="CG44" s="640"/>
      <c r="CH44" s="640"/>
      <c r="CI44" s="640"/>
      <c r="CJ44" s="640"/>
      <c r="CK44" s="640"/>
      <c r="CL44" s="640"/>
      <c r="CM44" s="640"/>
      <c r="CN44" s="640"/>
      <c r="CO44" s="640"/>
      <c r="CP44" s="640"/>
      <c r="CQ44" s="641"/>
      <c r="CR44" s="642">
        <v>1059951</v>
      </c>
      <c r="CS44" s="643"/>
      <c r="CT44" s="643"/>
      <c r="CU44" s="643"/>
      <c r="CV44" s="643"/>
      <c r="CW44" s="643"/>
      <c r="CX44" s="643"/>
      <c r="CY44" s="644"/>
      <c r="CZ44" s="645">
        <v>9</v>
      </c>
      <c r="DA44" s="646"/>
      <c r="DB44" s="646"/>
      <c r="DC44" s="647"/>
      <c r="DD44" s="648">
        <v>291089</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363</v>
      </c>
      <c r="CG45" s="640"/>
      <c r="CH45" s="640"/>
      <c r="CI45" s="640"/>
      <c r="CJ45" s="640"/>
      <c r="CK45" s="640"/>
      <c r="CL45" s="640"/>
      <c r="CM45" s="640"/>
      <c r="CN45" s="640"/>
      <c r="CO45" s="640"/>
      <c r="CP45" s="640"/>
      <c r="CQ45" s="641"/>
      <c r="CR45" s="642">
        <v>698456</v>
      </c>
      <c r="CS45" s="661"/>
      <c r="CT45" s="661"/>
      <c r="CU45" s="661"/>
      <c r="CV45" s="661"/>
      <c r="CW45" s="661"/>
      <c r="CX45" s="661"/>
      <c r="CY45" s="662"/>
      <c r="CZ45" s="645">
        <v>5.9</v>
      </c>
      <c r="DA45" s="663"/>
      <c r="DB45" s="663"/>
      <c r="DC45" s="664"/>
      <c r="DD45" s="648">
        <v>98066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365</v>
      </c>
      <c r="CG46" s="640"/>
      <c r="CH46" s="640"/>
      <c r="CI46" s="640"/>
      <c r="CJ46" s="640"/>
      <c r="CK46" s="640"/>
      <c r="CL46" s="640"/>
      <c r="CM46" s="640"/>
      <c r="CN46" s="640"/>
      <c r="CO46" s="640"/>
      <c r="CP46" s="640"/>
      <c r="CQ46" s="641"/>
      <c r="CR46" s="642">
        <v>347691</v>
      </c>
      <c r="CS46" s="643"/>
      <c r="CT46" s="643"/>
      <c r="CU46" s="643"/>
      <c r="CV46" s="643"/>
      <c r="CW46" s="643"/>
      <c r="CX46" s="643"/>
      <c r="CY46" s="644"/>
      <c r="CZ46" s="645">
        <v>2.9</v>
      </c>
      <c r="DA46" s="646"/>
      <c r="DB46" s="646"/>
      <c r="DC46" s="647"/>
      <c r="DD46" s="648">
        <v>184919</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367</v>
      </c>
      <c r="CG47" s="640"/>
      <c r="CH47" s="640"/>
      <c r="CI47" s="640"/>
      <c r="CJ47" s="640"/>
      <c r="CK47" s="640"/>
      <c r="CL47" s="640"/>
      <c r="CM47" s="640"/>
      <c r="CN47" s="640"/>
      <c r="CO47" s="640"/>
      <c r="CP47" s="640"/>
      <c r="CQ47" s="641"/>
      <c r="CR47" s="642">
        <v>25744</v>
      </c>
      <c r="CS47" s="661"/>
      <c r="CT47" s="661"/>
      <c r="CU47" s="661"/>
      <c r="CV47" s="661"/>
      <c r="CW47" s="661"/>
      <c r="CX47" s="661"/>
      <c r="CY47" s="662"/>
      <c r="CZ47" s="645">
        <v>0.2</v>
      </c>
      <c r="DA47" s="663"/>
      <c r="DB47" s="663"/>
      <c r="DC47" s="664"/>
      <c r="DD47" s="648">
        <v>5567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368</v>
      </c>
      <c r="CG48" s="640"/>
      <c r="CH48" s="640"/>
      <c r="CI48" s="640"/>
      <c r="CJ48" s="640"/>
      <c r="CK48" s="640"/>
      <c r="CL48" s="640"/>
      <c r="CM48" s="640"/>
      <c r="CN48" s="640"/>
      <c r="CO48" s="640"/>
      <c r="CP48" s="640"/>
      <c r="CQ48" s="641"/>
      <c r="CR48" s="642" t="s">
        <v>243</v>
      </c>
      <c r="CS48" s="643"/>
      <c r="CT48" s="643"/>
      <c r="CU48" s="643"/>
      <c r="CV48" s="643"/>
      <c r="CW48" s="643"/>
      <c r="CX48" s="643"/>
      <c r="CY48" s="644"/>
      <c r="CZ48" s="645" t="s">
        <v>128</v>
      </c>
      <c r="DA48" s="646"/>
      <c r="DB48" s="646"/>
      <c r="DC48" s="647"/>
      <c r="DD48" s="648" t="s">
        <v>128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369</v>
      </c>
      <c r="CE49" s="624"/>
      <c r="CF49" s="624"/>
      <c r="CG49" s="624"/>
      <c r="CH49" s="624"/>
      <c r="CI49" s="624"/>
      <c r="CJ49" s="624"/>
      <c r="CK49" s="624"/>
      <c r="CL49" s="624"/>
      <c r="CM49" s="624"/>
      <c r="CN49" s="624"/>
      <c r="CO49" s="624"/>
      <c r="CP49" s="624"/>
      <c r="CQ49" s="625"/>
      <c r="CR49" s="626">
        <v>11822798</v>
      </c>
      <c r="CS49" s="627"/>
      <c r="CT49" s="627"/>
      <c r="CU49" s="627"/>
      <c r="CV49" s="627"/>
      <c r="CW49" s="627"/>
      <c r="CX49" s="627"/>
      <c r="CY49" s="628"/>
      <c r="CZ49" s="629">
        <v>100</v>
      </c>
      <c r="DA49" s="630"/>
      <c r="DB49" s="630"/>
      <c r="DC49" s="631"/>
      <c r="DD49" s="632">
        <v>5554038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IngUgqvO7h0/ml84CFvUNe6AuHI6eGQQZMlh6zc6vAHtGvGambNqUAKroLmqYeptIiByt/jknjAjHCT7bFUDsw==" saltValue="BT7qUWZmkK14Bf5W7KZFx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371</v>
      </c>
      <c r="DK2" s="1168"/>
      <c r="DL2" s="1168"/>
      <c r="DM2" s="1168"/>
      <c r="DN2" s="1168"/>
      <c r="DO2" s="1169"/>
      <c r="DP2" s="251"/>
      <c r="DQ2" s="1167" t="s">
        <v>372</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373</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375</v>
      </c>
      <c r="B5" s="1053"/>
      <c r="C5" s="1053"/>
      <c r="D5" s="1053"/>
      <c r="E5" s="1053"/>
      <c r="F5" s="1053"/>
      <c r="G5" s="1053"/>
      <c r="H5" s="1053"/>
      <c r="I5" s="1053"/>
      <c r="J5" s="1053"/>
      <c r="K5" s="1053"/>
      <c r="L5" s="1053"/>
      <c r="M5" s="1053"/>
      <c r="N5" s="1053"/>
      <c r="O5" s="1053"/>
      <c r="P5" s="1054"/>
      <c r="Q5" s="1058" t="s">
        <v>376</v>
      </c>
      <c r="R5" s="1059"/>
      <c r="S5" s="1059"/>
      <c r="T5" s="1059"/>
      <c r="U5" s="1060"/>
      <c r="V5" s="1058" t="s">
        <v>377</v>
      </c>
      <c r="W5" s="1059"/>
      <c r="X5" s="1059"/>
      <c r="Y5" s="1059"/>
      <c r="Z5" s="1060"/>
      <c r="AA5" s="1058" t="s">
        <v>378</v>
      </c>
      <c r="AB5" s="1059"/>
      <c r="AC5" s="1059"/>
      <c r="AD5" s="1059"/>
      <c r="AE5" s="1059"/>
      <c r="AF5" s="1170" t="s">
        <v>379</v>
      </c>
      <c r="AG5" s="1059"/>
      <c r="AH5" s="1059"/>
      <c r="AI5" s="1059"/>
      <c r="AJ5" s="1074"/>
      <c r="AK5" s="1059" t="s">
        <v>380</v>
      </c>
      <c r="AL5" s="1059"/>
      <c r="AM5" s="1059"/>
      <c r="AN5" s="1059"/>
      <c r="AO5" s="1060"/>
      <c r="AP5" s="1058" t="s">
        <v>381</v>
      </c>
      <c r="AQ5" s="1059"/>
      <c r="AR5" s="1059"/>
      <c r="AS5" s="1059"/>
      <c r="AT5" s="1060"/>
      <c r="AU5" s="1058" t="s">
        <v>382</v>
      </c>
      <c r="AV5" s="1059"/>
      <c r="AW5" s="1059"/>
      <c r="AX5" s="1059"/>
      <c r="AY5" s="1074"/>
      <c r="AZ5" s="258"/>
      <c r="BA5" s="258"/>
      <c r="BB5" s="258"/>
      <c r="BC5" s="258"/>
      <c r="BD5" s="258"/>
      <c r="BE5" s="259"/>
      <c r="BF5" s="259"/>
      <c r="BG5" s="259"/>
      <c r="BH5" s="259"/>
      <c r="BI5" s="259"/>
      <c r="BJ5" s="259"/>
      <c r="BK5" s="259"/>
      <c r="BL5" s="259"/>
      <c r="BM5" s="259"/>
      <c r="BN5" s="259"/>
      <c r="BO5" s="259"/>
      <c r="BP5" s="259"/>
      <c r="BQ5" s="1052" t="s">
        <v>383</v>
      </c>
      <c r="BR5" s="1053"/>
      <c r="BS5" s="1053"/>
      <c r="BT5" s="1053"/>
      <c r="BU5" s="1053"/>
      <c r="BV5" s="1053"/>
      <c r="BW5" s="1053"/>
      <c r="BX5" s="1053"/>
      <c r="BY5" s="1053"/>
      <c r="BZ5" s="1053"/>
      <c r="CA5" s="1053"/>
      <c r="CB5" s="1053"/>
      <c r="CC5" s="1053"/>
      <c r="CD5" s="1053"/>
      <c r="CE5" s="1053"/>
      <c r="CF5" s="1053"/>
      <c r="CG5" s="1054"/>
      <c r="CH5" s="1058" t="s">
        <v>384</v>
      </c>
      <c r="CI5" s="1059"/>
      <c r="CJ5" s="1059"/>
      <c r="CK5" s="1059"/>
      <c r="CL5" s="1060"/>
      <c r="CM5" s="1058" t="s">
        <v>385</v>
      </c>
      <c r="CN5" s="1059"/>
      <c r="CO5" s="1059"/>
      <c r="CP5" s="1059"/>
      <c r="CQ5" s="1060"/>
      <c r="CR5" s="1058" t="s">
        <v>386</v>
      </c>
      <c r="CS5" s="1059"/>
      <c r="CT5" s="1059"/>
      <c r="CU5" s="1059"/>
      <c r="CV5" s="1060"/>
      <c r="CW5" s="1058" t="s">
        <v>387</v>
      </c>
      <c r="CX5" s="1059"/>
      <c r="CY5" s="1059"/>
      <c r="CZ5" s="1059"/>
      <c r="DA5" s="1060"/>
      <c r="DB5" s="1058" t="s">
        <v>388</v>
      </c>
      <c r="DC5" s="1059"/>
      <c r="DD5" s="1059"/>
      <c r="DE5" s="1059"/>
      <c r="DF5" s="1060"/>
      <c r="DG5" s="1155" t="s">
        <v>389</v>
      </c>
      <c r="DH5" s="1156"/>
      <c r="DI5" s="1156"/>
      <c r="DJ5" s="1156"/>
      <c r="DK5" s="1157"/>
      <c r="DL5" s="1155" t="s">
        <v>390</v>
      </c>
      <c r="DM5" s="1156"/>
      <c r="DN5" s="1156"/>
      <c r="DO5" s="1156"/>
      <c r="DP5" s="1157"/>
      <c r="DQ5" s="1058" t="s">
        <v>391</v>
      </c>
      <c r="DR5" s="1059"/>
      <c r="DS5" s="1059"/>
      <c r="DT5" s="1059"/>
      <c r="DU5" s="1060"/>
      <c r="DV5" s="1058" t="s">
        <v>382</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392</v>
      </c>
      <c r="C7" s="1108"/>
      <c r="D7" s="1108"/>
      <c r="E7" s="1108"/>
      <c r="F7" s="1108"/>
      <c r="G7" s="1108"/>
      <c r="H7" s="1108"/>
      <c r="I7" s="1108"/>
      <c r="J7" s="1108"/>
      <c r="K7" s="1108"/>
      <c r="L7" s="1108"/>
      <c r="M7" s="1108"/>
      <c r="N7" s="1108"/>
      <c r="O7" s="1108"/>
      <c r="P7" s="1109"/>
      <c r="Q7" s="1161">
        <v>12103</v>
      </c>
      <c r="R7" s="1162"/>
      <c r="S7" s="1162"/>
      <c r="T7" s="1162"/>
      <c r="U7" s="1162"/>
      <c r="V7" s="1162">
        <v>11822</v>
      </c>
      <c r="W7" s="1162"/>
      <c r="X7" s="1162"/>
      <c r="Y7" s="1162"/>
      <c r="Z7" s="1162"/>
      <c r="AA7" s="1162">
        <v>281</v>
      </c>
      <c r="AB7" s="1162"/>
      <c r="AC7" s="1162"/>
      <c r="AD7" s="1162"/>
      <c r="AE7" s="1163"/>
      <c r="AF7" s="1164">
        <v>249</v>
      </c>
      <c r="AG7" s="1165"/>
      <c r="AH7" s="1165"/>
      <c r="AI7" s="1165"/>
      <c r="AJ7" s="1166"/>
      <c r="AK7" s="1148">
        <v>2820</v>
      </c>
      <c r="AL7" s="1149"/>
      <c r="AM7" s="1149"/>
      <c r="AN7" s="1149"/>
      <c r="AO7" s="1149"/>
      <c r="AP7" s="1149">
        <v>5112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94" t="s">
        <v>393</v>
      </c>
      <c r="C8" s="1095"/>
      <c r="D8" s="1095"/>
      <c r="E8" s="1095"/>
      <c r="F8" s="1095"/>
      <c r="G8" s="1095"/>
      <c r="H8" s="1095"/>
      <c r="I8" s="1095"/>
      <c r="J8" s="1095"/>
      <c r="K8" s="1095"/>
      <c r="L8" s="1095"/>
      <c r="M8" s="1095"/>
      <c r="N8" s="1095"/>
      <c r="O8" s="1095"/>
      <c r="P8" s="1096"/>
      <c r="Q8" s="1100">
        <v>14</v>
      </c>
      <c r="R8" s="1101"/>
      <c r="S8" s="1101"/>
      <c r="T8" s="1101"/>
      <c r="U8" s="1101"/>
      <c r="V8" s="1101">
        <v>13</v>
      </c>
      <c r="W8" s="1101"/>
      <c r="X8" s="1101"/>
      <c r="Y8" s="1101"/>
      <c r="Z8" s="1101"/>
      <c r="AA8" s="1101">
        <v>1</v>
      </c>
      <c r="AB8" s="1101"/>
      <c r="AC8" s="1101"/>
      <c r="AD8" s="1101"/>
      <c r="AE8" s="1102"/>
      <c r="AF8" s="1076">
        <v>1</v>
      </c>
      <c r="AG8" s="1077"/>
      <c r="AH8" s="1077"/>
      <c r="AI8" s="1077"/>
      <c r="AJ8" s="1078"/>
      <c r="AK8" s="1143">
        <v>6</v>
      </c>
      <c r="AL8" s="1144"/>
      <c r="AM8" s="1144"/>
      <c r="AN8" s="1144"/>
      <c r="AO8" s="1144"/>
      <c r="AP8" s="1144" t="s">
        <v>597</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394</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395</v>
      </c>
      <c r="B23" s="1001" t="s">
        <v>396</v>
      </c>
      <c r="C23" s="1002"/>
      <c r="D23" s="1002"/>
      <c r="E23" s="1002"/>
      <c r="F23" s="1002"/>
      <c r="G23" s="1002"/>
      <c r="H23" s="1002"/>
      <c r="I23" s="1002"/>
      <c r="J23" s="1002"/>
      <c r="K23" s="1002"/>
      <c r="L23" s="1002"/>
      <c r="M23" s="1002"/>
      <c r="N23" s="1002"/>
      <c r="O23" s="1002"/>
      <c r="P23" s="1003"/>
      <c r="Q23" s="1125">
        <v>12111</v>
      </c>
      <c r="R23" s="1126"/>
      <c r="S23" s="1126"/>
      <c r="T23" s="1126"/>
      <c r="U23" s="1126"/>
      <c r="V23" s="1126">
        <v>11829</v>
      </c>
      <c r="W23" s="1126"/>
      <c r="X23" s="1126"/>
      <c r="Y23" s="1126"/>
      <c r="Z23" s="1126"/>
      <c r="AA23" s="1126">
        <v>282</v>
      </c>
      <c r="AB23" s="1126"/>
      <c r="AC23" s="1126"/>
      <c r="AD23" s="1126"/>
      <c r="AE23" s="1127"/>
      <c r="AF23" s="1128">
        <v>250</v>
      </c>
      <c r="AG23" s="1126"/>
      <c r="AH23" s="1126"/>
      <c r="AI23" s="1126"/>
      <c r="AJ23" s="1129"/>
      <c r="AK23" s="1130"/>
      <c r="AL23" s="1131"/>
      <c r="AM23" s="1131"/>
      <c r="AN23" s="1131"/>
      <c r="AO23" s="1131"/>
      <c r="AP23" s="1126">
        <v>5112</v>
      </c>
      <c r="AQ23" s="1126"/>
      <c r="AR23" s="1126"/>
      <c r="AS23" s="1126"/>
      <c r="AT23" s="1126"/>
      <c r="AU23" s="1132"/>
      <c r="AV23" s="1132"/>
      <c r="AW23" s="1132"/>
      <c r="AX23" s="1132"/>
      <c r="AY23" s="1133"/>
      <c r="AZ23" s="1122" t="s">
        <v>128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397</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398</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375</v>
      </c>
      <c r="B26" s="1053"/>
      <c r="C26" s="1053"/>
      <c r="D26" s="1053"/>
      <c r="E26" s="1053"/>
      <c r="F26" s="1053"/>
      <c r="G26" s="1053"/>
      <c r="H26" s="1053"/>
      <c r="I26" s="1053"/>
      <c r="J26" s="1053"/>
      <c r="K26" s="1053"/>
      <c r="L26" s="1053"/>
      <c r="M26" s="1053"/>
      <c r="N26" s="1053"/>
      <c r="O26" s="1053"/>
      <c r="P26" s="1054"/>
      <c r="Q26" s="1058" t="s">
        <v>399</v>
      </c>
      <c r="R26" s="1059"/>
      <c r="S26" s="1059"/>
      <c r="T26" s="1059"/>
      <c r="U26" s="1060"/>
      <c r="V26" s="1058" t="s">
        <v>400</v>
      </c>
      <c r="W26" s="1059"/>
      <c r="X26" s="1059"/>
      <c r="Y26" s="1059"/>
      <c r="Z26" s="1060"/>
      <c r="AA26" s="1058" t="s">
        <v>401</v>
      </c>
      <c r="AB26" s="1059"/>
      <c r="AC26" s="1059"/>
      <c r="AD26" s="1059"/>
      <c r="AE26" s="1059"/>
      <c r="AF26" s="1116" t="s">
        <v>402</v>
      </c>
      <c r="AG26" s="1065"/>
      <c r="AH26" s="1065"/>
      <c r="AI26" s="1065"/>
      <c r="AJ26" s="1117"/>
      <c r="AK26" s="1059" t="s">
        <v>403</v>
      </c>
      <c r="AL26" s="1059"/>
      <c r="AM26" s="1059"/>
      <c r="AN26" s="1059"/>
      <c r="AO26" s="1060"/>
      <c r="AP26" s="1058" t="s">
        <v>404</v>
      </c>
      <c r="AQ26" s="1059"/>
      <c r="AR26" s="1059"/>
      <c r="AS26" s="1059"/>
      <c r="AT26" s="1060"/>
      <c r="AU26" s="1058" t="s">
        <v>405</v>
      </c>
      <c r="AV26" s="1059"/>
      <c r="AW26" s="1059"/>
      <c r="AX26" s="1059"/>
      <c r="AY26" s="1060"/>
      <c r="AZ26" s="1058" t="s">
        <v>406</v>
      </c>
      <c r="BA26" s="1059"/>
      <c r="BB26" s="1059"/>
      <c r="BC26" s="1059"/>
      <c r="BD26" s="1060"/>
      <c r="BE26" s="1058" t="s">
        <v>382</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407</v>
      </c>
      <c r="C28" s="1108"/>
      <c r="D28" s="1108"/>
      <c r="E28" s="1108"/>
      <c r="F28" s="1108"/>
      <c r="G28" s="1108"/>
      <c r="H28" s="1108"/>
      <c r="I28" s="1108"/>
      <c r="J28" s="1108"/>
      <c r="K28" s="1108"/>
      <c r="L28" s="1108"/>
      <c r="M28" s="1108"/>
      <c r="N28" s="1108"/>
      <c r="O28" s="1108"/>
      <c r="P28" s="1109"/>
      <c r="Q28" s="1110">
        <v>2097</v>
      </c>
      <c r="R28" s="1111"/>
      <c r="S28" s="1111"/>
      <c r="T28" s="1111"/>
      <c r="U28" s="1111"/>
      <c r="V28" s="1111">
        <v>2068</v>
      </c>
      <c r="W28" s="1111"/>
      <c r="X28" s="1111"/>
      <c r="Y28" s="1111"/>
      <c r="Z28" s="1111"/>
      <c r="AA28" s="1111">
        <v>29</v>
      </c>
      <c r="AB28" s="1111"/>
      <c r="AC28" s="1111"/>
      <c r="AD28" s="1111"/>
      <c r="AE28" s="1112"/>
      <c r="AF28" s="1113">
        <v>29</v>
      </c>
      <c r="AG28" s="1111"/>
      <c r="AH28" s="1111"/>
      <c r="AI28" s="1111"/>
      <c r="AJ28" s="1114"/>
      <c r="AK28" s="1115">
        <v>187</v>
      </c>
      <c r="AL28" s="1103"/>
      <c r="AM28" s="1103"/>
      <c r="AN28" s="1103"/>
      <c r="AO28" s="1103"/>
      <c r="AP28" s="1103" t="s">
        <v>593</v>
      </c>
      <c r="AQ28" s="1103"/>
      <c r="AR28" s="1103"/>
      <c r="AS28" s="1103"/>
      <c r="AT28" s="1103"/>
      <c r="AU28" s="1103" t="s">
        <v>593</v>
      </c>
      <c r="AV28" s="1103"/>
      <c r="AW28" s="1103"/>
      <c r="AX28" s="1103"/>
      <c r="AY28" s="1103"/>
      <c r="AZ28" s="1104" t="s">
        <v>593</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408</v>
      </c>
      <c r="C29" s="1095"/>
      <c r="D29" s="1095"/>
      <c r="E29" s="1095"/>
      <c r="F29" s="1095"/>
      <c r="G29" s="1095"/>
      <c r="H29" s="1095"/>
      <c r="I29" s="1095"/>
      <c r="J29" s="1095"/>
      <c r="K29" s="1095"/>
      <c r="L29" s="1095"/>
      <c r="M29" s="1095"/>
      <c r="N29" s="1095"/>
      <c r="O29" s="1095"/>
      <c r="P29" s="1096"/>
      <c r="Q29" s="1100">
        <v>1827</v>
      </c>
      <c r="R29" s="1101"/>
      <c r="S29" s="1101"/>
      <c r="T29" s="1101"/>
      <c r="U29" s="1101"/>
      <c r="V29" s="1101">
        <v>1757</v>
      </c>
      <c r="W29" s="1101"/>
      <c r="X29" s="1101"/>
      <c r="Y29" s="1101"/>
      <c r="Z29" s="1101"/>
      <c r="AA29" s="1101">
        <v>70</v>
      </c>
      <c r="AB29" s="1101"/>
      <c r="AC29" s="1101"/>
      <c r="AD29" s="1101"/>
      <c r="AE29" s="1102"/>
      <c r="AF29" s="1076">
        <v>70</v>
      </c>
      <c r="AG29" s="1077"/>
      <c r="AH29" s="1077"/>
      <c r="AI29" s="1077"/>
      <c r="AJ29" s="1078"/>
      <c r="AK29" s="1037">
        <v>324</v>
      </c>
      <c r="AL29" s="1028"/>
      <c r="AM29" s="1028"/>
      <c r="AN29" s="1028"/>
      <c r="AO29" s="1028"/>
      <c r="AP29" s="1028" t="s">
        <v>593</v>
      </c>
      <c r="AQ29" s="1028"/>
      <c r="AR29" s="1028"/>
      <c r="AS29" s="1028"/>
      <c r="AT29" s="1028"/>
      <c r="AU29" s="1028" t="s">
        <v>593</v>
      </c>
      <c r="AV29" s="1028"/>
      <c r="AW29" s="1028"/>
      <c r="AX29" s="1028"/>
      <c r="AY29" s="1028"/>
      <c r="AZ29" s="1099" t="s">
        <v>593</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409</v>
      </c>
      <c r="C30" s="1095"/>
      <c r="D30" s="1095"/>
      <c r="E30" s="1095"/>
      <c r="F30" s="1095"/>
      <c r="G30" s="1095"/>
      <c r="H30" s="1095"/>
      <c r="I30" s="1095"/>
      <c r="J30" s="1095"/>
      <c r="K30" s="1095"/>
      <c r="L30" s="1095"/>
      <c r="M30" s="1095"/>
      <c r="N30" s="1095"/>
      <c r="O30" s="1095"/>
      <c r="P30" s="1096"/>
      <c r="Q30" s="1100">
        <v>198</v>
      </c>
      <c r="R30" s="1101"/>
      <c r="S30" s="1101"/>
      <c r="T30" s="1101"/>
      <c r="U30" s="1101"/>
      <c r="V30" s="1101">
        <v>196</v>
      </c>
      <c r="W30" s="1101"/>
      <c r="X30" s="1101"/>
      <c r="Y30" s="1101"/>
      <c r="Z30" s="1101"/>
      <c r="AA30" s="1101">
        <v>2</v>
      </c>
      <c r="AB30" s="1101"/>
      <c r="AC30" s="1101"/>
      <c r="AD30" s="1101"/>
      <c r="AE30" s="1102"/>
      <c r="AF30" s="1076">
        <v>2</v>
      </c>
      <c r="AG30" s="1077"/>
      <c r="AH30" s="1077"/>
      <c r="AI30" s="1077"/>
      <c r="AJ30" s="1078"/>
      <c r="AK30" s="1037">
        <v>45</v>
      </c>
      <c r="AL30" s="1028"/>
      <c r="AM30" s="1028"/>
      <c r="AN30" s="1028"/>
      <c r="AO30" s="1028"/>
      <c r="AP30" s="1028" t="s">
        <v>593</v>
      </c>
      <c r="AQ30" s="1028"/>
      <c r="AR30" s="1028"/>
      <c r="AS30" s="1028"/>
      <c r="AT30" s="1028"/>
      <c r="AU30" s="1028" t="s">
        <v>593</v>
      </c>
      <c r="AV30" s="1028"/>
      <c r="AW30" s="1028"/>
      <c r="AX30" s="1028"/>
      <c r="AY30" s="1028"/>
      <c r="AZ30" s="1099" t="s">
        <v>593</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410</v>
      </c>
      <c r="C31" s="1095"/>
      <c r="D31" s="1095"/>
      <c r="E31" s="1095"/>
      <c r="F31" s="1095"/>
      <c r="G31" s="1095"/>
      <c r="H31" s="1095"/>
      <c r="I31" s="1095"/>
      <c r="J31" s="1095"/>
      <c r="K31" s="1095"/>
      <c r="L31" s="1095"/>
      <c r="M31" s="1095"/>
      <c r="N31" s="1095"/>
      <c r="O31" s="1095"/>
      <c r="P31" s="1096"/>
      <c r="Q31" s="1100">
        <v>478</v>
      </c>
      <c r="R31" s="1101"/>
      <c r="S31" s="1101"/>
      <c r="T31" s="1101"/>
      <c r="U31" s="1101"/>
      <c r="V31" s="1101">
        <v>416</v>
      </c>
      <c r="W31" s="1101"/>
      <c r="X31" s="1101"/>
      <c r="Y31" s="1101"/>
      <c r="Z31" s="1101"/>
      <c r="AA31" s="1101">
        <v>62</v>
      </c>
      <c r="AB31" s="1101"/>
      <c r="AC31" s="1101"/>
      <c r="AD31" s="1101"/>
      <c r="AE31" s="1102"/>
      <c r="AF31" s="1076">
        <v>1663</v>
      </c>
      <c r="AG31" s="1077"/>
      <c r="AH31" s="1077"/>
      <c r="AI31" s="1077"/>
      <c r="AJ31" s="1078"/>
      <c r="AK31" s="1037">
        <v>66</v>
      </c>
      <c r="AL31" s="1028"/>
      <c r="AM31" s="1028"/>
      <c r="AN31" s="1028"/>
      <c r="AO31" s="1028"/>
      <c r="AP31" s="1028">
        <v>54</v>
      </c>
      <c r="AQ31" s="1028"/>
      <c r="AR31" s="1028"/>
      <c r="AS31" s="1028"/>
      <c r="AT31" s="1028"/>
      <c r="AU31" s="1028">
        <v>37</v>
      </c>
      <c r="AV31" s="1028"/>
      <c r="AW31" s="1028"/>
      <c r="AX31" s="1028"/>
      <c r="AY31" s="1028"/>
      <c r="AZ31" s="1099" t="s">
        <v>593</v>
      </c>
      <c r="BA31" s="1099"/>
      <c r="BB31" s="1099"/>
      <c r="BC31" s="1099"/>
      <c r="BD31" s="1099"/>
      <c r="BE31" s="1089" t="s">
        <v>411</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412</v>
      </c>
      <c r="C32" s="1095"/>
      <c r="D32" s="1095"/>
      <c r="E32" s="1095"/>
      <c r="F32" s="1095"/>
      <c r="G32" s="1095"/>
      <c r="H32" s="1095"/>
      <c r="I32" s="1095"/>
      <c r="J32" s="1095"/>
      <c r="K32" s="1095"/>
      <c r="L32" s="1095"/>
      <c r="M32" s="1095"/>
      <c r="N32" s="1095"/>
      <c r="O32" s="1095"/>
      <c r="P32" s="1096"/>
      <c r="Q32" s="1100">
        <v>753</v>
      </c>
      <c r="R32" s="1101"/>
      <c r="S32" s="1101"/>
      <c r="T32" s="1101"/>
      <c r="U32" s="1101"/>
      <c r="V32" s="1101">
        <v>729</v>
      </c>
      <c r="W32" s="1101"/>
      <c r="X32" s="1101"/>
      <c r="Y32" s="1101"/>
      <c r="Z32" s="1101"/>
      <c r="AA32" s="1101">
        <v>25</v>
      </c>
      <c r="AB32" s="1101"/>
      <c r="AC32" s="1101"/>
      <c r="AD32" s="1101"/>
      <c r="AE32" s="1102"/>
      <c r="AF32" s="1076">
        <v>25</v>
      </c>
      <c r="AG32" s="1077"/>
      <c r="AH32" s="1077"/>
      <c r="AI32" s="1077"/>
      <c r="AJ32" s="1078"/>
      <c r="AK32" s="1037">
        <v>219</v>
      </c>
      <c r="AL32" s="1028"/>
      <c r="AM32" s="1028"/>
      <c r="AN32" s="1028"/>
      <c r="AO32" s="1028"/>
      <c r="AP32" s="1028">
        <v>3367</v>
      </c>
      <c r="AQ32" s="1028"/>
      <c r="AR32" s="1028"/>
      <c r="AS32" s="1028"/>
      <c r="AT32" s="1028"/>
      <c r="AU32" s="1028">
        <v>2391</v>
      </c>
      <c r="AV32" s="1028"/>
      <c r="AW32" s="1028"/>
      <c r="AX32" s="1028"/>
      <c r="AY32" s="1028"/>
      <c r="AZ32" s="1099" t="s">
        <v>593</v>
      </c>
      <c r="BA32" s="1099"/>
      <c r="BB32" s="1099"/>
      <c r="BC32" s="1099"/>
      <c r="BD32" s="1099"/>
      <c r="BE32" s="1089" t="s">
        <v>413</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c r="C33" s="1095"/>
      <c r="D33" s="1095"/>
      <c r="E33" s="1095"/>
      <c r="F33" s="1095"/>
      <c r="G33" s="1095"/>
      <c r="H33" s="1095"/>
      <c r="I33" s="1095"/>
      <c r="J33" s="1095"/>
      <c r="K33" s="1095"/>
      <c r="L33" s="1095"/>
      <c r="M33" s="1095"/>
      <c r="N33" s="1095"/>
      <c r="O33" s="1095"/>
      <c r="P33" s="1096"/>
      <c r="Q33" s="1100"/>
      <c r="R33" s="1101"/>
      <c r="S33" s="1101"/>
      <c r="T33" s="1101"/>
      <c r="U33" s="1101"/>
      <c r="V33" s="1101"/>
      <c r="W33" s="1101"/>
      <c r="X33" s="1101"/>
      <c r="Y33" s="1101"/>
      <c r="Z33" s="1101"/>
      <c r="AA33" s="1101"/>
      <c r="AB33" s="1101"/>
      <c r="AC33" s="1101"/>
      <c r="AD33" s="1101"/>
      <c r="AE33" s="1102"/>
      <c r="AF33" s="1076"/>
      <c r="AG33" s="1077"/>
      <c r="AH33" s="1077"/>
      <c r="AI33" s="1077"/>
      <c r="AJ33" s="1078"/>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9"/>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414</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395</v>
      </c>
      <c r="B63" s="1001" t="s">
        <v>415</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1789</v>
      </c>
      <c r="AG63" s="1016"/>
      <c r="AH63" s="1016"/>
      <c r="AI63" s="1016"/>
      <c r="AJ63" s="1087"/>
      <c r="AK63" s="1088"/>
      <c r="AL63" s="1020"/>
      <c r="AM63" s="1020"/>
      <c r="AN63" s="1020"/>
      <c r="AO63" s="1020"/>
      <c r="AP63" s="1016">
        <v>3421</v>
      </c>
      <c r="AQ63" s="1016"/>
      <c r="AR63" s="1016"/>
      <c r="AS63" s="1016"/>
      <c r="AT63" s="1016"/>
      <c r="AU63" s="1016">
        <v>2428</v>
      </c>
      <c r="AV63" s="1016"/>
      <c r="AW63" s="1016"/>
      <c r="AX63" s="1016"/>
      <c r="AY63" s="1016"/>
      <c r="AZ63" s="1082"/>
      <c r="BA63" s="1082"/>
      <c r="BB63" s="1082"/>
      <c r="BC63" s="1082"/>
      <c r="BD63" s="1082"/>
      <c r="BE63" s="1017"/>
      <c r="BF63" s="1017"/>
      <c r="BG63" s="1017"/>
      <c r="BH63" s="1017"/>
      <c r="BI63" s="1018"/>
      <c r="BJ63" s="1083" t="s">
        <v>416</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418</v>
      </c>
      <c r="B66" s="1053"/>
      <c r="C66" s="1053"/>
      <c r="D66" s="1053"/>
      <c r="E66" s="1053"/>
      <c r="F66" s="1053"/>
      <c r="G66" s="1053"/>
      <c r="H66" s="1053"/>
      <c r="I66" s="1053"/>
      <c r="J66" s="1053"/>
      <c r="K66" s="1053"/>
      <c r="L66" s="1053"/>
      <c r="M66" s="1053"/>
      <c r="N66" s="1053"/>
      <c r="O66" s="1053"/>
      <c r="P66" s="1054"/>
      <c r="Q66" s="1058" t="s">
        <v>419</v>
      </c>
      <c r="R66" s="1059"/>
      <c r="S66" s="1059"/>
      <c r="T66" s="1059"/>
      <c r="U66" s="1060"/>
      <c r="V66" s="1058" t="s">
        <v>420</v>
      </c>
      <c r="W66" s="1059"/>
      <c r="X66" s="1059"/>
      <c r="Y66" s="1059"/>
      <c r="Z66" s="1060"/>
      <c r="AA66" s="1058" t="s">
        <v>421</v>
      </c>
      <c r="AB66" s="1059"/>
      <c r="AC66" s="1059"/>
      <c r="AD66" s="1059"/>
      <c r="AE66" s="1060"/>
      <c r="AF66" s="1064" t="s">
        <v>402</v>
      </c>
      <c r="AG66" s="1065"/>
      <c r="AH66" s="1065"/>
      <c r="AI66" s="1065"/>
      <c r="AJ66" s="1066"/>
      <c r="AK66" s="1058" t="s">
        <v>403</v>
      </c>
      <c r="AL66" s="1053"/>
      <c r="AM66" s="1053"/>
      <c r="AN66" s="1053"/>
      <c r="AO66" s="1054"/>
      <c r="AP66" s="1058" t="s">
        <v>422</v>
      </c>
      <c r="AQ66" s="1059"/>
      <c r="AR66" s="1059"/>
      <c r="AS66" s="1059"/>
      <c r="AT66" s="1060"/>
      <c r="AU66" s="1058" t="s">
        <v>423</v>
      </c>
      <c r="AV66" s="1059"/>
      <c r="AW66" s="1059"/>
      <c r="AX66" s="1059"/>
      <c r="AY66" s="1060"/>
      <c r="AZ66" s="1058" t="s">
        <v>382</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586</v>
      </c>
      <c r="C68" s="1043"/>
      <c r="D68" s="1043"/>
      <c r="E68" s="1043"/>
      <c r="F68" s="1043"/>
      <c r="G68" s="1043"/>
      <c r="H68" s="1043"/>
      <c r="I68" s="1043"/>
      <c r="J68" s="1043"/>
      <c r="K68" s="1043"/>
      <c r="L68" s="1043"/>
      <c r="M68" s="1043"/>
      <c r="N68" s="1043"/>
      <c r="O68" s="1043"/>
      <c r="P68" s="1044"/>
      <c r="Q68" s="1045">
        <v>4850</v>
      </c>
      <c r="R68" s="1039"/>
      <c r="S68" s="1039"/>
      <c r="T68" s="1039"/>
      <c r="U68" s="1039"/>
      <c r="V68" s="1039">
        <v>4205</v>
      </c>
      <c r="W68" s="1039"/>
      <c r="X68" s="1039"/>
      <c r="Y68" s="1039"/>
      <c r="Z68" s="1039"/>
      <c r="AA68" s="1039">
        <v>645</v>
      </c>
      <c r="AB68" s="1039"/>
      <c r="AC68" s="1039"/>
      <c r="AD68" s="1039"/>
      <c r="AE68" s="1039"/>
      <c r="AF68" s="1039">
        <v>76</v>
      </c>
      <c r="AG68" s="1039"/>
      <c r="AH68" s="1039"/>
      <c r="AI68" s="1039"/>
      <c r="AJ68" s="1039"/>
      <c r="AK68" s="1039">
        <v>682</v>
      </c>
      <c r="AL68" s="1039"/>
      <c r="AM68" s="1039"/>
      <c r="AN68" s="1039"/>
      <c r="AO68" s="1039"/>
      <c r="AP68" s="1039">
        <v>2336</v>
      </c>
      <c r="AQ68" s="1039"/>
      <c r="AR68" s="1039"/>
      <c r="AS68" s="1039"/>
      <c r="AT68" s="1039"/>
      <c r="AU68" s="1039" t="s">
        <v>593</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587</v>
      </c>
      <c r="C69" s="1032"/>
      <c r="D69" s="1032"/>
      <c r="E69" s="1032"/>
      <c r="F69" s="1032"/>
      <c r="G69" s="1032"/>
      <c r="H69" s="1032"/>
      <c r="I69" s="1032"/>
      <c r="J69" s="1032"/>
      <c r="K69" s="1032"/>
      <c r="L69" s="1032"/>
      <c r="M69" s="1032"/>
      <c r="N69" s="1032"/>
      <c r="O69" s="1032"/>
      <c r="P69" s="1033"/>
      <c r="Q69" s="1034">
        <v>1845</v>
      </c>
      <c r="R69" s="1028"/>
      <c r="S69" s="1028"/>
      <c r="T69" s="1028"/>
      <c r="U69" s="1028"/>
      <c r="V69" s="1028">
        <v>1825</v>
      </c>
      <c r="W69" s="1028"/>
      <c r="X69" s="1028"/>
      <c r="Y69" s="1028"/>
      <c r="Z69" s="1028"/>
      <c r="AA69" s="1028">
        <v>20</v>
      </c>
      <c r="AB69" s="1028"/>
      <c r="AC69" s="1028"/>
      <c r="AD69" s="1028"/>
      <c r="AE69" s="1028"/>
      <c r="AF69" s="1028">
        <v>20</v>
      </c>
      <c r="AG69" s="1028"/>
      <c r="AH69" s="1028"/>
      <c r="AI69" s="1028"/>
      <c r="AJ69" s="1028"/>
      <c r="AK69" s="1028">
        <v>54</v>
      </c>
      <c r="AL69" s="1028"/>
      <c r="AM69" s="1028"/>
      <c r="AN69" s="1028"/>
      <c r="AO69" s="1028"/>
      <c r="AP69" s="1028" t="s">
        <v>594</v>
      </c>
      <c r="AQ69" s="1028"/>
      <c r="AR69" s="1028"/>
      <c r="AS69" s="1028"/>
      <c r="AT69" s="1028"/>
      <c r="AU69" s="1028" t="s">
        <v>593</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588</v>
      </c>
      <c r="C70" s="1032"/>
      <c r="D70" s="1032"/>
      <c r="E70" s="1032"/>
      <c r="F70" s="1032"/>
      <c r="G70" s="1032"/>
      <c r="H70" s="1032"/>
      <c r="I70" s="1032"/>
      <c r="J70" s="1032"/>
      <c r="K70" s="1032"/>
      <c r="L70" s="1032"/>
      <c r="M70" s="1032"/>
      <c r="N70" s="1032"/>
      <c r="O70" s="1032"/>
      <c r="P70" s="1033"/>
      <c r="Q70" s="1034">
        <v>12230</v>
      </c>
      <c r="R70" s="1028"/>
      <c r="S70" s="1028"/>
      <c r="T70" s="1028"/>
      <c r="U70" s="1028"/>
      <c r="V70" s="1028">
        <v>11541</v>
      </c>
      <c r="W70" s="1028"/>
      <c r="X70" s="1028"/>
      <c r="Y70" s="1028"/>
      <c r="Z70" s="1028"/>
      <c r="AA70" s="1028">
        <v>689</v>
      </c>
      <c r="AB70" s="1028"/>
      <c r="AC70" s="1028"/>
      <c r="AD70" s="1028"/>
      <c r="AE70" s="1028"/>
      <c r="AF70" s="1028">
        <v>689</v>
      </c>
      <c r="AG70" s="1028"/>
      <c r="AH70" s="1028"/>
      <c r="AI70" s="1028"/>
      <c r="AJ70" s="1028"/>
      <c r="AK70" s="1028">
        <v>318</v>
      </c>
      <c r="AL70" s="1028"/>
      <c r="AM70" s="1028"/>
      <c r="AN70" s="1028"/>
      <c r="AO70" s="1028"/>
      <c r="AP70" s="1028" t="s">
        <v>593</v>
      </c>
      <c r="AQ70" s="1028"/>
      <c r="AR70" s="1028"/>
      <c r="AS70" s="1028"/>
      <c r="AT70" s="1028"/>
      <c r="AU70" s="1028" t="s">
        <v>593</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589</v>
      </c>
      <c r="C71" s="1032"/>
      <c r="D71" s="1032"/>
      <c r="E71" s="1032"/>
      <c r="F71" s="1032"/>
      <c r="G71" s="1032"/>
      <c r="H71" s="1032"/>
      <c r="I71" s="1032"/>
      <c r="J71" s="1032"/>
      <c r="K71" s="1032"/>
      <c r="L71" s="1032"/>
      <c r="M71" s="1032"/>
      <c r="N71" s="1032"/>
      <c r="O71" s="1032"/>
      <c r="P71" s="1033"/>
      <c r="Q71" s="1034">
        <v>858</v>
      </c>
      <c r="R71" s="1028"/>
      <c r="S71" s="1028"/>
      <c r="T71" s="1028"/>
      <c r="U71" s="1028"/>
      <c r="V71" s="1028">
        <v>856</v>
      </c>
      <c r="W71" s="1028"/>
      <c r="X71" s="1028"/>
      <c r="Y71" s="1028"/>
      <c r="Z71" s="1028"/>
      <c r="AA71" s="1028">
        <v>2</v>
      </c>
      <c r="AB71" s="1028"/>
      <c r="AC71" s="1028"/>
      <c r="AD71" s="1028"/>
      <c r="AE71" s="1028"/>
      <c r="AF71" s="1028">
        <v>2</v>
      </c>
      <c r="AG71" s="1028"/>
      <c r="AH71" s="1028"/>
      <c r="AI71" s="1028"/>
      <c r="AJ71" s="1028"/>
      <c r="AK71" s="1028">
        <v>4</v>
      </c>
      <c r="AL71" s="1028"/>
      <c r="AM71" s="1028"/>
      <c r="AN71" s="1028"/>
      <c r="AO71" s="1028"/>
      <c r="AP71" s="1028" t="s">
        <v>593</v>
      </c>
      <c r="AQ71" s="1028"/>
      <c r="AR71" s="1028"/>
      <c r="AS71" s="1028"/>
      <c r="AT71" s="1028"/>
      <c r="AU71" s="1028" t="s">
        <v>595</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590</v>
      </c>
      <c r="C72" s="1032"/>
      <c r="D72" s="1032"/>
      <c r="E72" s="1032"/>
      <c r="F72" s="1032"/>
      <c r="G72" s="1032"/>
      <c r="H72" s="1032"/>
      <c r="I72" s="1032"/>
      <c r="J72" s="1032"/>
      <c r="K72" s="1032"/>
      <c r="L72" s="1032"/>
      <c r="M72" s="1032"/>
      <c r="N72" s="1032"/>
      <c r="O72" s="1032"/>
      <c r="P72" s="1033"/>
      <c r="Q72" s="1034">
        <v>141</v>
      </c>
      <c r="R72" s="1028"/>
      <c r="S72" s="1028"/>
      <c r="T72" s="1028"/>
      <c r="U72" s="1028"/>
      <c r="V72" s="1028">
        <v>137</v>
      </c>
      <c r="W72" s="1028"/>
      <c r="X72" s="1028"/>
      <c r="Y72" s="1028"/>
      <c r="Z72" s="1028"/>
      <c r="AA72" s="1028">
        <v>4</v>
      </c>
      <c r="AB72" s="1028"/>
      <c r="AC72" s="1028"/>
      <c r="AD72" s="1028"/>
      <c r="AE72" s="1028"/>
      <c r="AF72" s="1028">
        <v>4</v>
      </c>
      <c r="AG72" s="1028"/>
      <c r="AH72" s="1028"/>
      <c r="AI72" s="1028"/>
      <c r="AJ72" s="1028"/>
      <c r="AK72" s="1028" t="s">
        <v>596</v>
      </c>
      <c r="AL72" s="1028"/>
      <c r="AM72" s="1028"/>
      <c r="AN72" s="1028"/>
      <c r="AO72" s="1028"/>
      <c r="AP72" s="1028" t="s">
        <v>593</v>
      </c>
      <c r="AQ72" s="1028"/>
      <c r="AR72" s="1028"/>
      <c r="AS72" s="1028"/>
      <c r="AT72" s="1028"/>
      <c r="AU72" s="1028" t="s">
        <v>593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591</v>
      </c>
      <c r="C73" s="1032"/>
      <c r="D73" s="1032"/>
      <c r="E73" s="1032"/>
      <c r="F73" s="1032"/>
      <c r="G73" s="1032"/>
      <c r="H73" s="1032"/>
      <c r="I73" s="1032"/>
      <c r="J73" s="1032"/>
      <c r="K73" s="1032"/>
      <c r="L73" s="1032"/>
      <c r="M73" s="1032"/>
      <c r="N73" s="1032"/>
      <c r="O73" s="1032"/>
      <c r="P73" s="1033"/>
      <c r="Q73" s="1034">
        <v>237</v>
      </c>
      <c r="R73" s="1028"/>
      <c r="S73" s="1028"/>
      <c r="T73" s="1028"/>
      <c r="U73" s="1028"/>
      <c r="V73" s="1028">
        <v>168</v>
      </c>
      <c r="W73" s="1028"/>
      <c r="X73" s="1028"/>
      <c r="Y73" s="1028"/>
      <c r="Z73" s="1028"/>
      <c r="AA73" s="1028">
        <v>69</v>
      </c>
      <c r="AB73" s="1028"/>
      <c r="AC73" s="1028"/>
      <c r="AD73" s="1028"/>
      <c r="AE73" s="1028"/>
      <c r="AF73" s="1028">
        <v>69</v>
      </c>
      <c r="AG73" s="1028"/>
      <c r="AH73" s="1028"/>
      <c r="AI73" s="1028"/>
      <c r="AJ73" s="1028"/>
      <c r="AK73" s="1028">
        <v>36</v>
      </c>
      <c r="AL73" s="1028"/>
      <c r="AM73" s="1028"/>
      <c r="AN73" s="1028"/>
      <c r="AO73" s="1028"/>
      <c r="AP73" s="1028" t="s">
        <v>593</v>
      </c>
      <c r="AQ73" s="1028"/>
      <c r="AR73" s="1028"/>
      <c r="AS73" s="1028"/>
      <c r="AT73" s="1028"/>
      <c r="AU73" s="1028" t="s">
        <v>594</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592</v>
      </c>
      <c r="C74" s="1032"/>
      <c r="D74" s="1032"/>
      <c r="E74" s="1032"/>
      <c r="F74" s="1032"/>
      <c r="G74" s="1032"/>
      <c r="H74" s="1032"/>
      <c r="I74" s="1032"/>
      <c r="J74" s="1032"/>
      <c r="K74" s="1032"/>
      <c r="L74" s="1032"/>
      <c r="M74" s="1032"/>
      <c r="N74" s="1032"/>
      <c r="O74" s="1032"/>
      <c r="P74" s="1033"/>
      <c r="Q74" s="1034">
        <v>264624</v>
      </c>
      <c r="R74" s="1028"/>
      <c r="S74" s="1028"/>
      <c r="T74" s="1028"/>
      <c r="U74" s="1028"/>
      <c r="V74" s="1028">
        <v>252775</v>
      </c>
      <c r="W74" s="1028"/>
      <c r="X74" s="1028"/>
      <c r="Y74" s="1028"/>
      <c r="Z74" s="1028"/>
      <c r="AA74" s="1028">
        <v>11848</v>
      </c>
      <c r="AB74" s="1028"/>
      <c r="AC74" s="1028"/>
      <c r="AD74" s="1028"/>
      <c r="AE74" s="1028"/>
      <c r="AF74" s="1028">
        <v>11848</v>
      </c>
      <c r="AG74" s="1028"/>
      <c r="AH74" s="1028"/>
      <c r="AI74" s="1028"/>
      <c r="AJ74" s="1028"/>
      <c r="AK74" s="1028">
        <v>7347</v>
      </c>
      <c r="AL74" s="1028"/>
      <c r="AM74" s="1028"/>
      <c r="AN74" s="1028"/>
      <c r="AO74" s="1028"/>
      <c r="AP74" s="1028" t="s">
        <v>593</v>
      </c>
      <c r="AQ74" s="1028"/>
      <c r="AR74" s="1028"/>
      <c r="AS74" s="1028"/>
      <c r="AT74" s="1028"/>
      <c r="AU74" s="1028" t="s">
        <v>593</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395</v>
      </c>
      <c r="B88" s="1001" t="s">
        <v>424</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12708</v>
      </c>
      <c r="AG88" s="1016"/>
      <c r="AH88" s="1016"/>
      <c r="AI88" s="1016"/>
      <c r="AJ88" s="1016"/>
      <c r="AK88" s="1020"/>
      <c r="AL88" s="1020"/>
      <c r="AM88" s="1020"/>
      <c r="AN88" s="1020"/>
      <c r="AO88" s="1020"/>
      <c r="AP88" s="1016">
        <v>2336</v>
      </c>
      <c r="AQ88" s="1016"/>
      <c r="AR88" s="1016"/>
      <c r="AS88" s="1016"/>
      <c r="AT88" s="1016"/>
      <c r="AU88" s="1016" t="s">
        <v>593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425</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426</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427</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430</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431</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432</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433</v>
      </c>
      <c r="AB109" s="951"/>
      <c r="AC109" s="951"/>
      <c r="AD109" s="951"/>
      <c r="AE109" s="952"/>
      <c r="AF109" s="953" t="s">
        <v>434</v>
      </c>
      <c r="AG109" s="951"/>
      <c r="AH109" s="951"/>
      <c r="AI109" s="951"/>
      <c r="AJ109" s="952"/>
      <c r="AK109" s="953" t="s">
        <v>310</v>
      </c>
      <c r="AL109" s="951"/>
      <c r="AM109" s="951"/>
      <c r="AN109" s="951"/>
      <c r="AO109" s="952"/>
      <c r="AP109" s="953" t="s">
        <v>435</v>
      </c>
      <c r="AQ109" s="951"/>
      <c r="AR109" s="951"/>
      <c r="AS109" s="951"/>
      <c r="AT109" s="982"/>
      <c r="AU109" s="950" t="s">
        <v>432</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433</v>
      </c>
      <c r="BR109" s="951"/>
      <c r="BS109" s="951"/>
      <c r="BT109" s="951"/>
      <c r="BU109" s="952"/>
      <c r="BV109" s="953" t="s">
        <v>434</v>
      </c>
      <c r="BW109" s="951"/>
      <c r="BX109" s="951"/>
      <c r="BY109" s="951"/>
      <c r="BZ109" s="952"/>
      <c r="CA109" s="953" t="s">
        <v>310</v>
      </c>
      <c r="CB109" s="951"/>
      <c r="CC109" s="951"/>
      <c r="CD109" s="951"/>
      <c r="CE109" s="952"/>
      <c r="CF109" s="989" t="s">
        <v>435</v>
      </c>
      <c r="CG109" s="989"/>
      <c r="CH109" s="989"/>
      <c r="CI109" s="989"/>
      <c r="CJ109" s="989"/>
      <c r="CK109" s="953" t="s">
        <v>436</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433</v>
      </c>
      <c r="DH109" s="951"/>
      <c r="DI109" s="951"/>
      <c r="DJ109" s="951"/>
      <c r="DK109" s="952"/>
      <c r="DL109" s="953" t="s">
        <v>434</v>
      </c>
      <c r="DM109" s="951"/>
      <c r="DN109" s="951"/>
      <c r="DO109" s="951"/>
      <c r="DP109" s="952"/>
      <c r="DQ109" s="953" t="s">
        <v>310</v>
      </c>
      <c r="DR109" s="951"/>
      <c r="DS109" s="951"/>
      <c r="DT109" s="951"/>
      <c r="DU109" s="952"/>
      <c r="DV109" s="953" t="s">
        <v>435</v>
      </c>
      <c r="DW109" s="951"/>
      <c r="DX109" s="951"/>
      <c r="DY109" s="951"/>
      <c r="DZ109" s="982"/>
    </row>
    <row r="110" spans="1:131" s="248" customFormat="1" ht="26.25" customHeight="1" x14ac:dyDescent="0.15">
      <c r="A110" s="853" t="s">
        <v>437</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356221</v>
      </c>
      <c r="AB110" s="944"/>
      <c r="AC110" s="944"/>
      <c r="AD110" s="944"/>
      <c r="AE110" s="945"/>
      <c r="AF110" s="946">
        <v>364427</v>
      </c>
      <c r="AG110" s="944"/>
      <c r="AH110" s="944"/>
      <c r="AI110" s="944"/>
      <c r="AJ110" s="945"/>
      <c r="AK110" s="946">
        <v>391897</v>
      </c>
      <c r="AL110" s="944"/>
      <c r="AM110" s="944"/>
      <c r="AN110" s="944"/>
      <c r="AO110" s="945"/>
      <c r="AP110" s="947">
        <v>10.3</v>
      </c>
      <c r="AQ110" s="948"/>
      <c r="AR110" s="948"/>
      <c r="AS110" s="948"/>
      <c r="AT110" s="949"/>
      <c r="AU110" s="983" t="s">
        <v>73</v>
      </c>
      <c r="AV110" s="984"/>
      <c r="AW110" s="984"/>
      <c r="AX110" s="984"/>
      <c r="AY110" s="984"/>
      <c r="AZ110" s="909" t="s">
        <v>438</v>
      </c>
      <c r="BA110" s="854"/>
      <c r="BB110" s="854"/>
      <c r="BC110" s="854"/>
      <c r="BD110" s="854"/>
      <c r="BE110" s="854"/>
      <c r="BF110" s="854"/>
      <c r="BG110" s="854"/>
      <c r="BH110" s="854"/>
      <c r="BI110" s="854"/>
      <c r="BJ110" s="854"/>
      <c r="BK110" s="854"/>
      <c r="BL110" s="854"/>
      <c r="BM110" s="854"/>
      <c r="BN110" s="854"/>
      <c r="BO110" s="854"/>
      <c r="BP110" s="855"/>
      <c r="BQ110" s="910">
        <v>4974298</v>
      </c>
      <c r="BR110" s="891"/>
      <c r="BS110" s="891"/>
      <c r="BT110" s="891"/>
      <c r="BU110" s="891"/>
      <c r="BV110" s="891">
        <v>5136275</v>
      </c>
      <c r="BW110" s="891"/>
      <c r="BX110" s="891"/>
      <c r="BY110" s="891"/>
      <c r="BZ110" s="891"/>
      <c r="CA110" s="891">
        <v>5112041</v>
      </c>
      <c r="CB110" s="891"/>
      <c r="CC110" s="891"/>
      <c r="CD110" s="891"/>
      <c r="CE110" s="891"/>
      <c r="CF110" s="915">
        <v>134.6</v>
      </c>
      <c r="CG110" s="916"/>
      <c r="CH110" s="916"/>
      <c r="CI110" s="916"/>
      <c r="CJ110" s="916"/>
      <c r="CK110" s="979" t="s">
        <v>439</v>
      </c>
      <c r="CL110" s="865"/>
      <c r="CM110" s="940" t="s">
        <v>440</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128</v>
      </c>
      <c r="DH110" s="891"/>
      <c r="DI110" s="891"/>
      <c r="DJ110" s="891"/>
      <c r="DK110" s="891"/>
      <c r="DL110" s="891" t="s">
        <v>441</v>
      </c>
      <c r="DM110" s="891"/>
      <c r="DN110" s="891"/>
      <c r="DO110" s="891"/>
      <c r="DP110" s="891"/>
      <c r="DQ110" s="891" t="s">
        <v>128</v>
      </c>
      <c r="DR110" s="891"/>
      <c r="DS110" s="891"/>
      <c r="DT110" s="891"/>
      <c r="DU110" s="891"/>
      <c r="DV110" s="892" t="s">
        <v>441</v>
      </c>
      <c r="DW110" s="892"/>
      <c r="DX110" s="892"/>
      <c r="DY110" s="892"/>
      <c r="DZ110" s="893"/>
    </row>
    <row r="111" spans="1:131" s="248" customFormat="1" ht="26.25" customHeight="1" x14ac:dyDescent="0.15">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128</v>
      </c>
      <c r="AB111" s="972"/>
      <c r="AC111" s="972"/>
      <c r="AD111" s="972"/>
      <c r="AE111" s="973"/>
      <c r="AF111" s="974" t="s">
        <v>441</v>
      </c>
      <c r="AG111" s="972"/>
      <c r="AH111" s="972"/>
      <c r="AI111" s="972"/>
      <c r="AJ111" s="973"/>
      <c r="AK111" s="974" t="s">
        <v>128</v>
      </c>
      <c r="AL111" s="972"/>
      <c r="AM111" s="972"/>
      <c r="AN111" s="972"/>
      <c r="AO111" s="973"/>
      <c r="AP111" s="975" t="s">
        <v>441</v>
      </c>
      <c r="AQ111" s="976"/>
      <c r="AR111" s="976"/>
      <c r="AS111" s="976"/>
      <c r="AT111" s="977"/>
      <c r="AU111" s="985"/>
      <c r="AV111" s="986"/>
      <c r="AW111" s="986"/>
      <c r="AX111" s="986"/>
      <c r="AY111" s="986"/>
      <c r="AZ111" s="861" t="s">
        <v>443</v>
      </c>
      <c r="BA111" s="796"/>
      <c r="BB111" s="796"/>
      <c r="BC111" s="796"/>
      <c r="BD111" s="796"/>
      <c r="BE111" s="796"/>
      <c r="BF111" s="796"/>
      <c r="BG111" s="796"/>
      <c r="BH111" s="796"/>
      <c r="BI111" s="796"/>
      <c r="BJ111" s="796"/>
      <c r="BK111" s="796"/>
      <c r="BL111" s="796"/>
      <c r="BM111" s="796"/>
      <c r="BN111" s="796"/>
      <c r="BO111" s="796"/>
      <c r="BP111" s="797"/>
      <c r="BQ111" s="862">
        <v>2403</v>
      </c>
      <c r="BR111" s="863"/>
      <c r="BS111" s="863"/>
      <c r="BT111" s="863"/>
      <c r="BU111" s="863"/>
      <c r="BV111" s="863">
        <v>1202</v>
      </c>
      <c r="BW111" s="863"/>
      <c r="BX111" s="863"/>
      <c r="BY111" s="863"/>
      <c r="BZ111" s="863"/>
      <c r="CA111" s="863" t="s">
        <v>441</v>
      </c>
      <c r="CB111" s="863"/>
      <c r="CC111" s="863"/>
      <c r="CD111" s="863"/>
      <c r="CE111" s="863"/>
      <c r="CF111" s="924" t="s">
        <v>128</v>
      </c>
      <c r="CG111" s="925"/>
      <c r="CH111" s="925"/>
      <c r="CI111" s="925"/>
      <c r="CJ111" s="925"/>
      <c r="CK111" s="980"/>
      <c r="CL111" s="867"/>
      <c r="CM111" s="870" t="s">
        <v>444</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128</v>
      </c>
      <c r="DM111" s="863"/>
      <c r="DN111" s="863"/>
      <c r="DO111" s="863"/>
      <c r="DP111" s="863"/>
      <c r="DQ111" s="863" t="s">
        <v>128</v>
      </c>
      <c r="DR111" s="863"/>
      <c r="DS111" s="863"/>
      <c r="DT111" s="863"/>
      <c r="DU111" s="863"/>
      <c r="DV111" s="840" t="s">
        <v>128</v>
      </c>
      <c r="DW111" s="840"/>
      <c r="DX111" s="840"/>
      <c r="DY111" s="840"/>
      <c r="DZ111" s="841"/>
    </row>
    <row r="112" spans="1:131" s="248" customFormat="1" ht="26.25" customHeight="1" x14ac:dyDescent="0.15">
      <c r="A112" s="965" t="s">
        <v>445</v>
      </c>
      <c r="B112" s="966"/>
      <c r="C112" s="796" t="s">
        <v>446</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128</v>
      </c>
      <c r="AB112" s="826"/>
      <c r="AC112" s="826"/>
      <c r="AD112" s="826"/>
      <c r="AE112" s="827"/>
      <c r="AF112" s="828" t="s">
        <v>128</v>
      </c>
      <c r="AG112" s="826"/>
      <c r="AH112" s="826"/>
      <c r="AI112" s="826"/>
      <c r="AJ112" s="827"/>
      <c r="AK112" s="828" t="s">
        <v>128</v>
      </c>
      <c r="AL112" s="826"/>
      <c r="AM112" s="826"/>
      <c r="AN112" s="826"/>
      <c r="AO112" s="827"/>
      <c r="AP112" s="873" t="s">
        <v>128</v>
      </c>
      <c r="AQ112" s="874"/>
      <c r="AR112" s="874"/>
      <c r="AS112" s="874"/>
      <c r="AT112" s="875"/>
      <c r="AU112" s="985"/>
      <c r="AV112" s="986"/>
      <c r="AW112" s="986"/>
      <c r="AX112" s="986"/>
      <c r="AY112" s="986"/>
      <c r="AZ112" s="861" t="s">
        <v>447</v>
      </c>
      <c r="BA112" s="796"/>
      <c r="BB112" s="796"/>
      <c r="BC112" s="796"/>
      <c r="BD112" s="796"/>
      <c r="BE112" s="796"/>
      <c r="BF112" s="796"/>
      <c r="BG112" s="796"/>
      <c r="BH112" s="796"/>
      <c r="BI112" s="796"/>
      <c r="BJ112" s="796"/>
      <c r="BK112" s="796"/>
      <c r="BL112" s="796"/>
      <c r="BM112" s="796"/>
      <c r="BN112" s="796"/>
      <c r="BO112" s="796"/>
      <c r="BP112" s="797"/>
      <c r="BQ112" s="862">
        <v>2758339</v>
      </c>
      <c r="BR112" s="863"/>
      <c r="BS112" s="863"/>
      <c r="BT112" s="863"/>
      <c r="BU112" s="863"/>
      <c r="BV112" s="863">
        <v>2623486</v>
      </c>
      <c r="BW112" s="863"/>
      <c r="BX112" s="863"/>
      <c r="BY112" s="863"/>
      <c r="BZ112" s="863"/>
      <c r="CA112" s="863">
        <v>2427689</v>
      </c>
      <c r="CB112" s="863"/>
      <c r="CC112" s="863"/>
      <c r="CD112" s="863"/>
      <c r="CE112" s="863"/>
      <c r="CF112" s="924">
        <v>63.9</v>
      </c>
      <c r="CG112" s="925"/>
      <c r="CH112" s="925"/>
      <c r="CI112" s="925"/>
      <c r="CJ112" s="925"/>
      <c r="CK112" s="980"/>
      <c r="CL112" s="867"/>
      <c r="CM112" s="870" t="s">
        <v>448</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441</v>
      </c>
      <c r="DH112" s="863"/>
      <c r="DI112" s="863"/>
      <c r="DJ112" s="863"/>
      <c r="DK112" s="863"/>
      <c r="DL112" s="863" t="s">
        <v>128</v>
      </c>
      <c r="DM112" s="863"/>
      <c r="DN112" s="863"/>
      <c r="DO112" s="863"/>
      <c r="DP112" s="863"/>
      <c r="DQ112" s="863" t="s">
        <v>441</v>
      </c>
      <c r="DR112" s="863"/>
      <c r="DS112" s="863"/>
      <c r="DT112" s="863"/>
      <c r="DU112" s="863"/>
      <c r="DV112" s="840" t="s">
        <v>441</v>
      </c>
      <c r="DW112" s="840"/>
      <c r="DX112" s="840"/>
      <c r="DY112" s="840"/>
      <c r="DZ112" s="841"/>
    </row>
    <row r="113" spans="1:130" s="248" customFormat="1" ht="26.25" customHeight="1" x14ac:dyDescent="0.15">
      <c r="A113" s="967"/>
      <c r="B113" s="968"/>
      <c r="C113" s="796" t="s">
        <v>449</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225346</v>
      </c>
      <c r="AB113" s="972"/>
      <c r="AC113" s="972"/>
      <c r="AD113" s="972"/>
      <c r="AE113" s="973"/>
      <c r="AF113" s="974">
        <v>208305</v>
      </c>
      <c r="AG113" s="972"/>
      <c r="AH113" s="972"/>
      <c r="AI113" s="972"/>
      <c r="AJ113" s="973"/>
      <c r="AK113" s="974">
        <v>212026</v>
      </c>
      <c r="AL113" s="972"/>
      <c r="AM113" s="972"/>
      <c r="AN113" s="972"/>
      <c r="AO113" s="973"/>
      <c r="AP113" s="975">
        <v>5.6</v>
      </c>
      <c r="AQ113" s="976"/>
      <c r="AR113" s="976"/>
      <c r="AS113" s="976"/>
      <c r="AT113" s="977"/>
      <c r="AU113" s="985"/>
      <c r="AV113" s="986"/>
      <c r="AW113" s="986"/>
      <c r="AX113" s="986"/>
      <c r="AY113" s="986"/>
      <c r="AZ113" s="861" t="s">
        <v>450</v>
      </c>
      <c r="BA113" s="796"/>
      <c r="BB113" s="796"/>
      <c r="BC113" s="796"/>
      <c r="BD113" s="796"/>
      <c r="BE113" s="796"/>
      <c r="BF113" s="796"/>
      <c r="BG113" s="796"/>
      <c r="BH113" s="796"/>
      <c r="BI113" s="796"/>
      <c r="BJ113" s="796"/>
      <c r="BK113" s="796"/>
      <c r="BL113" s="796"/>
      <c r="BM113" s="796"/>
      <c r="BN113" s="796"/>
      <c r="BO113" s="796"/>
      <c r="BP113" s="797"/>
      <c r="BQ113" s="862">
        <v>49351</v>
      </c>
      <c r="BR113" s="863"/>
      <c r="BS113" s="863"/>
      <c r="BT113" s="863"/>
      <c r="BU113" s="863"/>
      <c r="BV113" s="863">
        <v>95480</v>
      </c>
      <c r="BW113" s="863"/>
      <c r="BX113" s="863"/>
      <c r="BY113" s="863"/>
      <c r="BZ113" s="863"/>
      <c r="CA113" s="863">
        <v>263967</v>
      </c>
      <c r="CB113" s="863"/>
      <c r="CC113" s="863"/>
      <c r="CD113" s="863"/>
      <c r="CE113" s="863"/>
      <c r="CF113" s="924">
        <v>7</v>
      </c>
      <c r="CG113" s="925"/>
      <c r="CH113" s="925"/>
      <c r="CI113" s="925"/>
      <c r="CJ113" s="925"/>
      <c r="CK113" s="980"/>
      <c r="CL113" s="867"/>
      <c r="CM113" s="870" t="s">
        <v>451</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441</v>
      </c>
      <c r="DH113" s="826"/>
      <c r="DI113" s="826"/>
      <c r="DJ113" s="826"/>
      <c r="DK113" s="827"/>
      <c r="DL113" s="828" t="s">
        <v>452</v>
      </c>
      <c r="DM113" s="826"/>
      <c r="DN113" s="826"/>
      <c r="DO113" s="826"/>
      <c r="DP113" s="827"/>
      <c r="DQ113" s="828" t="s">
        <v>441</v>
      </c>
      <c r="DR113" s="826"/>
      <c r="DS113" s="826"/>
      <c r="DT113" s="826"/>
      <c r="DU113" s="827"/>
      <c r="DV113" s="873" t="s">
        <v>441</v>
      </c>
      <c r="DW113" s="874"/>
      <c r="DX113" s="874"/>
      <c r="DY113" s="874"/>
      <c r="DZ113" s="875"/>
    </row>
    <row r="114" spans="1:130" s="248" customFormat="1" ht="26.25" customHeight="1" x14ac:dyDescent="0.15">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6491</v>
      </c>
      <c r="AB114" s="826"/>
      <c r="AC114" s="826"/>
      <c r="AD114" s="826"/>
      <c r="AE114" s="827"/>
      <c r="AF114" s="828">
        <v>6272</v>
      </c>
      <c r="AG114" s="826"/>
      <c r="AH114" s="826"/>
      <c r="AI114" s="826"/>
      <c r="AJ114" s="827"/>
      <c r="AK114" s="828">
        <v>10571</v>
      </c>
      <c r="AL114" s="826"/>
      <c r="AM114" s="826"/>
      <c r="AN114" s="826"/>
      <c r="AO114" s="827"/>
      <c r="AP114" s="873">
        <v>0.3</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583216</v>
      </c>
      <c r="BR114" s="863"/>
      <c r="BS114" s="863"/>
      <c r="BT114" s="863"/>
      <c r="BU114" s="863"/>
      <c r="BV114" s="863">
        <v>517601</v>
      </c>
      <c r="BW114" s="863"/>
      <c r="BX114" s="863"/>
      <c r="BY114" s="863"/>
      <c r="BZ114" s="863"/>
      <c r="CA114" s="863">
        <v>499345</v>
      </c>
      <c r="CB114" s="863"/>
      <c r="CC114" s="863"/>
      <c r="CD114" s="863"/>
      <c r="CE114" s="863"/>
      <c r="CF114" s="924">
        <v>13.1</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128</v>
      </c>
      <c r="DH114" s="826"/>
      <c r="DI114" s="826"/>
      <c r="DJ114" s="826"/>
      <c r="DK114" s="827"/>
      <c r="DL114" s="828" t="s">
        <v>441</v>
      </c>
      <c r="DM114" s="826"/>
      <c r="DN114" s="826"/>
      <c r="DO114" s="826"/>
      <c r="DP114" s="827"/>
      <c r="DQ114" s="828" t="s">
        <v>441</v>
      </c>
      <c r="DR114" s="826"/>
      <c r="DS114" s="826"/>
      <c r="DT114" s="826"/>
      <c r="DU114" s="827"/>
      <c r="DV114" s="873" t="s">
        <v>128</v>
      </c>
      <c r="DW114" s="874"/>
      <c r="DX114" s="874"/>
      <c r="DY114" s="874"/>
      <c r="DZ114" s="875"/>
    </row>
    <row r="115" spans="1:130" s="248" customFormat="1" ht="26.25" customHeight="1" x14ac:dyDescent="0.15">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1202</v>
      </c>
      <c r="AB115" s="972"/>
      <c r="AC115" s="972"/>
      <c r="AD115" s="972"/>
      <c r="AE115" s="973"/>
      <c r="AF115" s="974">
        <v>1202</v>
      </c>
      <c r="AG115" s="972"/>
      <c r="AH115" s="972"/>
      <c r="AI115" s="972"/>
      <c r="AJ115" s="973"/>
      <c r="AK115" s="974" t="s">
        <v>128</v>
      </c>
      <c r="AL115" s="972"/>
      <c r="AM115" s="972"/>
      <c r="AN115" s="972"/>
      <c r="AO115" s="973"/>
      <c r="AP115" s="975" t="s">
        <v>128</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128</v>
      </c>
      <c r="BR115" s="863"/>
      <c r="BS115" s="863"/>
      <c r="BT115" s="863"/>
      <c r="BU115" s="863"/>
      <c r="BV115" s="863" t="s">
        <v>128</v>
      </c>
      <c r="BW115" s="863"/>
      <c r="BX115" s="863"/>
      <c r="BY115" s="863"/>
      <c r="BZ115" s="863"/>
      <c r="CA115" s="863" t="s">
        <v>441</v>
      </c>
      <c r="CB115" s="863"/>
      <c r="CC115" s="863"/>
      <c r="CD115" s="863"/>
      <c r="CE115" s="863"/>
      <c r="CF115" s="924" t="s">
        <v>128</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128</v>
      </c>
      <c r="DH115" s="826"/>
      <c r="DI115" s="826"/>
      <c r="DJ115" s="826"/>
      <c r="DK115" s="827"/>
      <c r="DL115" s="828" t="s">
        <v>441</v>
      </c>
      <c r="DM115" s="826"/>
      <c r="DN115" s="826"/>
      <c r="DO115" s="826"/>
      <c r="DP115" s="827"/>
      <c r="DQ115" s="828" t="s">
        <v>441</v>
      </c>
      <c r="DR115" s="826"/>
      <c r="DS115" s="826"/>
      <c r="DT115" s="826"/>
      <c r="DU115" s="827"/>
      <c r="DV115" s="873" t="s">
        <v>441</v>
      </c>
      <c r="DW115" s="874"/>
      <c r="DX115" s="874"/>
      <c r="DY115" s="874"/>
      <c r="DZ115" s="875"/>
    </row>
    <row r="116" spans="1:130" s="248" customFormat="1" ht="26.25" customHeight="1" x14ac:dyDescent="0.15">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441</v>
      </c>
      <c r="AB116" s="826"/>
      <c r="AC116" s="826"/>
      <c r="AD116" s="826"/>
      <c r="AE116" s="827"/>
      <c r="AF116" s="828" t="s">
        <v>441</v>
      </c>
      <c r="AG116" s="826"/>
      <c r="AH116" s="826"/>
      <c r="AI116" s="826"/>
      <c r="AJ116" s="827"/>
      <c r="AK116" s="828" t="s">
        <v>128</v>
      </c>
      <c r="AL116" s="826"/>
      <c r="AM116" s="826"/>
      <c r="AN116" s="826"/>
      <c r="AO116" s="827"/>
      <c r="AP116" s="873" t="s">
        <v>460</v>
      </c>
      <c r="AQ116" s="874"/>
      <c r="AR116" s="874"/>
      <c r="AS116" s="874"/>
      <c r="AT116" s="875"/>
      <c r="AU116" s="985"/>
      <c r="AV116" s="986"/>
      <c r="AW116" s="986"/>
      <c r="AX116" s="986"/>
      <c r="AY116" s="986"/>
      <c r="AZ116" s="912" t="s">
        <v>461</v>
      </c>
      <c r="BA116" s="913"/>
      <c r="BB116" s="913"/>
      <c r="BC116" s="913"/>
      <c r="BD116" s="913"/>
      <c r="BE116" s="913"/>
      <c r="BF116" s="913"/>
      <c r="BG116" s="913"/>
      <c r="BH116" s="913"/>
      <c r="BI116" s="913"/>
      <c r="BJ116" s="913"/>
      <c r="BK116" s="913"/>
      <c r="BL116" s="913"/>
      <c r="BM116" s="913"/>
      <c r="BN116" s="913"/>
      <c r="BO116" s="913"/>
      <c r="BP116" s="914"/>
      <c r="BQ116" s="862" t="s">
        <v>441</v>
      </c>
      <c r="BR116" s="863"/>
      <c r="BS116" s="863"/>
      <c r="BT116" s="863"/>
      <c r="BU116" s="863"/>
      <c r="BV116" s="863" t="s">
        <v>441</v>
      </c>
      <c r="BW116" s="863"/>
      <c r="BX116" s="863"/>
      <c r="BY116" s="863"/>
      <c r="BZ116" s="863"/>
      <c r="CA116" s="863" t="s">
        <v>128</v>
      </c>
      <c r="CB116" s="863"/>
      <c r="CC116" s="863"/>
      <c r="CD116" s="863"/>
      <c r="CE116" s="863"/>
      <c r="CF116" s="924" t="s">
        <v>441</v>
      </c>
      <c r="CG116" s="925"/>
      <c r="CH116" s="925"/>
      <c r="CI116" s="925"/>
      <c r="CJ116" s="925"/>
      <c r="CK116" s="980"/>
      <c r="CL116" s="867"/>
      <c r="CM116" s="870" t="s">
        <v>462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2403</v>
      </c>
      <c r="DH116" s="826"/>
      <c r="DI116" s="826"/>
      <c r="DJ116" s="826"/>
      <c r="DK116" s="827"/>
      <c r="DL116" s="828">
        <v>1202</v>
      </c>
      <c r="DM116" s="826"/>
      <c r="DN116" s="826"/>
      <c r="DO116" s="826"/>
      <c r="DP116" s="827"/>
      <c r="DQ116" s="828" t="s">
        <v>441</v>
      </c>
      <c r="DR116" s="826"/>
      <c r="DS116" s="826"/>
      <c r="DT116" s="826"/>
      <c r="DU116" s="827"/>
      <c r="DV116" s="873" t="s">
        <v>452</v>
      </c>
      <c r="DW116" s="874"/>
      <c r="DX116" s="874"/>
      <c r="DY116" s="874"/>
      <c r="DZ116" s="875"/>
    </row>
    <row r="117" spans="1:130" s="248" customFormat="1" ht="26.25" customHeight="1" x14ac:dyDescent="0.15">
      <c r="A117" s="950" t="s">
        <v>190</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463</v>
      </c>
      <c r="Z117" s="952"/>
      <c r="AA117" s="957">
        <v>589260</v>
      </c>
      <c r="AB117" s="958"/>
      <c r="AC117" s="958"/>
      <c r="AD117" s="958"/>
      <c r="AE117" s="959"/>
      <c r="AF117" s="960">
        <v>580206</v>
      </c>
      <c r="AG117" s="958"/>
      <c r="AH117" s="958"/>
      <c r="AI117" s="958"/>
      <c r="AJ117" s="959"/>
      <c r="AK117" s="960">
        <v>614494</v>
      </c>
      <c r="AL117" s="958"/>
      <c r="AM117" s="958"/>
      <c r="AN117" s="958"/>
      <c r="AO117" s="959"/>
      <c r="AP117" s="961"/>
      <c r="AQ117" s="962"/>
      <c r="AR117" s="962"/>
      <c r="AS117" s="962"/>
      <c r="AT117" s="963"/>
      <c r="AU117" s="985"/>
      <c r="AV117" s="986"/>
      <c r="AW117" s="986"/>
      <c r="AX117" s="986"/>
      <c r="AY117" s="986"/>
      <c r="AZ117" s="912" t="s">
        <v>464</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128</v>
      </c>
      <c r="BW117" s="863"/>
      <c r="BX117" s="863"/>
      <c r="BY117" s="863"/>
      <c r="BZ117" s="863"/>
      <c r="CA117" s="863" t="s">
        <v>128</v>
      </c>
      <c r="CB117" s="863"/>
      <c r="CC117" s="863"/>
      <c r="CD117" s="863"/>
      <c r="CE117" s="863"/>
      <c r="CF117" s="924" t="s">
        <v>441</v>
      </c>
      <c r="CG117" s="925"/>
      <c r="CH117" s="925"/>
      <c r="CI117" s="925"/>
      <c r="CJ117" s="925"/>
      <c r="CK117" s="980"/>
      <c r="CL117" s="867"/>
      <c r="CM117" s="870" t="s">
        <v>465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128</v>
      </c>
      <c r="DM117" s="826"/>
      <c r="DN117" s="826"/>
      <c r="DO117" s="826"/>
      <c r="DP117" s="827"/>
      <c r="DQ117" s="828" t="s">
        <v>441</v>
      </c>
      <c r="DR117" s="826"/>
      <c r="DS117" s="826"/>
      <c r="DT117" s="826"/>
      <c r="DU117" s="827"/>
      <c r="DV117" s="873" t="s">
        <v>128</v>
      </c>
      <c r="DW117" s="874"/>
      <c r="DX117" s="874"/>
      <c r="DY117" s="874"/>
      <c r="DZ117" s="875"/>
    </row>
    <row r="118" spans="1:130" s="248" customFormat="1" ht="26.25" customHeight="1" x14ac:dyDescent="0.15">
      <c r="A118" s="950" t="s">
        <v>436</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433</v>
      </c>
      <c r="AB118" s="951"/>
      <c r="AC118" s="951"/>
      <c r="AD118" s="951"/>
      <c r="AE118" s="952"/>
      <c r="AF118" s="953" t="s">
        <v>434</v>
      </c>
      <c r="AG118" s="951"/>
      <c r="AH118" s="951"/>
      <c r="AI118" s="951"/>
      <c r="AJ118" s="952"/>
      <c r="AK118" s="953" t="s">
        <v>310</v>
      </c>
      <c r="AL118" s="951"/>
      <c r="AM118" s="951"/>
      <c r="AN118" s="951"/>
      <c r="AO118" s="952"/>
      <c r="AP118" s="954" t="s">
        <v>435</v>
      </c>
      <c r="AQ118" s="955"/>
      <c r="AR118" s="955"/>
      <c r="AS118" s="955"/>
      <c r="AT118" s="956"/>
      <c r="AU118" s="985"/>
      <c r="AV118" s="986"/>
      <c r="AW118" s="986"/>
      <c r="AX118" s="986"/>
      <c r="AY118" s="986"/>
      <c r="AZ118" s="928" t="s">
        <v>466</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441</v>
      </c>
      <c r="BW118" s="894"/>
      <c r="BX118" s="894"/>
      <c r="BY118" s="894"/>
      <c r="BZ118" s="894"/>
      <c r="CA118" s="894" t="s">
        <v>441</v>
      </c>
      <c r="CB118" s="894"/>
      <c r="CC118" s="894"/>
      <c r="CD118" s="894"/>
      <c r="CE118" s="894"/>
      <c r="CF118" s="924" t="s">
        <v>128</v>
      </c>
      <c r="CG118" s="925"/>
      <c r="CH118" s="925"/>
      <c r="CI118" s="925"/>
      <c r="CJ118" s="925"/>
      <c r="CK118" s="980"/>
      <c r="CL118" s="867"/>
      <c r="CM118" s="870" t="s">
        <v>467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128</v>
      </c>
      <c r="DH118" s="826"/>
      <c r="DI118" s="826"/>
      <c r="DJ118" s="826"/>
      <c r="DK118" s="827"/>
      <c r="DL118" s="828" t="s">
        <v>441</v>
      </c>
      <c r="DM118" s="826"/>
      <c r="DN118" s="826"/>
      <c r="DO118" s="826"/>
      <c r="DP118" s="827"/>
      <c r="DQ118" s="828" t="s">
        <v>128</v>
      </c>
      <c r="DR118" s="826"/>
      <c r="DS118" s="826"/>
      <c r="DT118" s="826"/>
      <c r="DU118" s="827"/>
      <c r="DV118" s="873" t="s">
        <v>441</v>
      </c>
      <c r="DW118" s="874"/>
      <c r="DX118" s="874"/>
      <c r="DY118" s="874"/>
      <c r="DZ118" s="875"/>
    </row>
    <row r="119" spans="1:130" s="248" customFormat="1" ht="26.25" customHeight="1" x14ac:dyDescent="0.15">
      <c r="A119" s="864" t="s">
        <v>439</v>
      </c>
      <c r="B119" s="865"/>
      <c r="C119" s="940" t="s">
        <v>440</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128</v>
      </c>
      <c r="AB119" s="944"/>
      <c r="AC119" s="944"/>
      <c r="AD119" s="944"/>
      <c r="AE119" s="945"/>
      <c r="AF119" s="946" t="s">
        <v>128</v>
      </c>
      <c r="AG119" s="944"/>
      <c r="AH119" s="944"/>
      <c r="AI119" s="944"/>
      <c r="AJ119" s="945"/>
      <c r="AK119" s="946" t="s">
        <v>441</v>
      </c>
      <c r="AL119" s="944"/>
      <c r="AM119" s="944"/>
      <c r="AN119" s="944"/>
      <c r="AO119" s="945"/>
      <c r="AP119" s="947" t="s">
        <v>128</v>
      </c>
      <c r="AQ119" s="948"/>
      <c r="AR119" s="948"/>
      <c r="AS119" s="948"/>
      <c r="AT119" s="949"/>
      <c r="AU119" s="987"/>
      <c r="AV119" s="988"/>
      <c r="AW119" s="988"/>
      <c r="AX119" s="988"/>
      <c r="AY119" s="988"/>
      <c r="AZ119" s="279" t="s">
        <v>190</v>
      </c>
      <c r="BA119" s="279"/>
      <c r="BB119" s="279"/>
      <c r="BC119" s="279"/>
      <c r="BD119" s="279"/>
      <c r="BE119" s="279"/>
      <c r="BF119" s="279"/>
      <c r="BG119" s="279"/>
      <c r="BH119" s="279"/>
      <c r="BI119" s="279"/>
      <c r="BJ119" s="279"/>
      <c r="BK119" s="279"/>
      <c r="BL119" s="279"/>
      <c r="BM119" s="279"/>
      <c r="BN119" s="279"/>
      <c r="BO119" s="926" t="s">
        <v>468</v>
      </c>
      <c r="BP119" s="927"/>
      <c r="BQ119" s="931">
        <v>8367607</v>
      </c>
      <c r="BR119" s="894"/>
      <c r="BS119" s="894"/>
      <c r="BT119" s="894"/>
      <c r="BU119" s="894"/>
      <c r="BV119" s="894">
        <v>8374044</v>
      </c>
      <c r="BW119" s="894"/>
      <c r="BX119" s="894"/>
      <c r="BY119" s="894"/>
      <c r="BZ119" s="894"/>
      <c r="CA119" s="894">
        <v>8303042</v>
      </c>
      <c r="CB119" s="894"/>
      <c r="CC119" s="894"/>
      <c r="CD119" s="894"/>
      <c r="CE119" s="894"/>
      <c r="CF119" s="792"/>
      <c r="CG119" s="793"/>
      <c r="CH119" s="793"/>
      <c r="CI119" s="793"/>
      <c r="CJ119" s="883"/>
      <c r="CK119" s="981"/>
      <c r="CL119" s="869"/>
      <c r="CM119" s="887" t="s">
        <v>469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441</v>
      </c>
      <c r="DH119" s="809"/>
      <c r="DI119" s="809"/>
      <c r="DJ119" s="809"/>
      <c r="DK119" s="810"/>
      <c r="DL119" s="811" t="s">
        <v>128</v>
      </c>
      <c r="DM119" s="809"/>
      <c r="DN119" s="809"/>
      <c r="DO119" s="809"/>
      <c r="DP119" s="810"/>
      <c r="DQ119" s="811" t="s">
        <v>452</v>
      </c>
      <c r="DR119" s="809"/>
      <c r="DS119" s="809"/>
      <c r="DT119" s="809"/>
      <c r="DU119" s="810"/>
      <c r="DV119" s="897" t="s">
        <v>441</v>
      </c>
      <c r="DW119" s="898"/>
      <c r="DX119" s="898"/>
      <c r="DY119" s="898"/>
      <c r="DZ119" s="899"/>
    </row>
    <row r="120" spans="1:130" s="248" customFormat="1" ht="26.25" customHeight="1" x14ac:dyDescent="0.15">
      <c r="A120" s="866"/>
      <c r="B120" s="867"/>
      <c r="C120" s="870" t="s">
        <v>444</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128</v>
      </c>
      <c r="AB120" s="826"/>
      <c r="AC120" s="826"/>
      <c r="AD120" s="826"/>
      <c r="AE120" s="827"/>
      <c r="AF120" s="828" t="s">
        <v>441</v>
      </c>
      <c r="AG120" s="826"/>
      <c r="AH120" s="826"/>
      <c r="AI120" s="826"/>
      <c r="AJ120" s="827"/>
      <c r="AK120" s="828" t="s">
        <v>441</v>
      </c>
      <c r="AL120" s="826"/>
      <c r="AM120" s="826"/>
      <c r="AN120" s="826"/>
      <c r="AO120" s="827"/>
      <c r="AP120" s="873" t="s">
        <v>128</v>
      </c>
      <c r="AQ120" s="874"/>
      <c r="AR120" s="874"/>
      <c r="AS120" s="874"/>
      <c r="AT120" s="875"/>
      <c r="AU120" s="932" t="s">
        <v>470</v>
      </c>
      <c r="AV120" s="933"/>
      <c r="AW120" s="933"/>
      <c r="AX120" s="933"/>
      <c r="AY120" s="934"/>
      <c r="AZ120" s="909" t="s">
        <v>471</v>
      </c>
      <c r="BA120" s="854"/>
      <c r="BB120" s="854"/>
      <c r="BC120" s="854"/>
      <c r="BD120" s="854"/>
      <c r="BE120" s="854"/>
      <c r="BF120" s="854"/>
      <c r="BG120" s="854"/>
      <c r="BH120" s="854"/>
      <c r="BI120" s="854"/>
      <c r="BJ120" s="854"/>
      <c r="BK120" s="854"/>
      <c r="BL120" s="854"/>
      <c r="BM120" s="854"/>
      <c r="BN120" s="854"/>
      <c r="BO120" s="854"/>
      <c r="BP120" s="855"/>
      <c r="BQ120" s="910">
        <v>4080227</v>
      </c>
      <c r="BR120" s="891"/>
      <c r="BS120" s="891"/>
      <c r="BT120" s="891"/>
      <c r="BU120" s="891"/>
      <c r="BV120" s="891">
        <v>7215820</v>
      </c>
      <c r="BW120" s="891"/>
      <c r="BX120" s="891"/>
      <c r="BY120" s="891"/>
      <c r="BZ120" s="891"/>
      <c r="CA120" s="891">
        <v>5268415</v>
      </c>
      <c r="CB120" s="891"/>
      <c r="CC120" s="891"/>
      <c r="CD120" s="891"/>
      <c r="CE120" s="891"/>
      <c r="CF120" s="915">
        <v>138.69999999999999</v>
      </c>
      <c r="CG120" s="916"/>
      <c r="CH120" s="916"/>
      <c r="CI120" s="916"/>
      <c r="CJ120" s="916"/>
      <c r="CK120" s="917" t="s">
        <v>472</v>
      </c>
      <c r="CL120" s="901"/>
      <c r="CM120" s="901"/>
      <c r="CN120" s="901"/>
      <c r="CO120" s="902"/>
      <c r="CP120" s="921" t="s">
        <v>473</v>
      </c>
      <c r="CQ120" s="922"/>
      <c r="CR120" s="922"/>
      <c r="CS120" s="922"/>
      <c r="CT120" s="922"/>
      <c r="CU120" s="922"/>
      <c r="CV120" s="922"/>
      <c r="CW120" s="922"/>
      <c r="CX120" s="922"/>
      <c r="CY120" s="922"/>
      <c r="CZ120" s="922"/>
      <c r="DA120" s="922"/>
      <c r="DB120" s="922"/>
      <c r="DC120" s="922"/>
      <c r="DD120" s="922"/>
      <c r="DE120" s="922"/>
      <c r="DF120" s="923"/>
      <c r="DG120" s="910">
        <v>2664651</v>
      </c>
      <c r="DH120" s="891"/>
      <c r="DI120" s="891"/>
      <c r="DJ120" s="891"/>
      <c r="DK120" s="891"/>
      <c r="DL120" s="891">
        <v>2572997</v>
      </c>
      <c r="DM120" s="891"/>
      <c r="DN120" s="891"/>
      <c r="DO120" s="891"/>
      <c r="DP120" s="891"/>
      <c r="DQ120" s="891">
        <v>2390830</v>
      </c>
      <c r="DR120" s="891"/>
      <c r="DS120" s="891"/>
      <c r="DT120" s="891"/>
      <c r="DU120" s="891"/>
      <c r="DV120" s="892">
        <v>63</v>
      </c>
      <c r="DW120" s="892"/>
      <c r="DX120" s="892"/>
      <c r="DY120" s="892"/>
      <c r="DZ120" s="893"/>
    </row>
    <row r="121" spans="1:130" s="248" customFormat="1" ht="26.25" customHeight="1" x14ac:dyDescent="0.15">
      <c r="A121" s="866"/>
      <c r="B121" s="867"/>
      <c r="C121" s="912" t="s">
        <v>474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441</v>
      </c>
      <c r="AB121" s="826"/>
      <c r="AC121" s="826"/>
      <c r="AD121" s="826"/>
      <c r="AE121" s="827"/>
      <c r="AF121" s="828" t="s">
        <v>441</v>
      </c>
      <c r="AG121" s="826"/>
      <c r="AH121" s="826"/>
      <c r="AI121" s="826"/>
      <c r="AJ121" s="827"/>
      <c r="AK121" s="828" t="s">
        <v>441</v>
      </c>
      <c r="AL121" s="826"/>
      <c r="AM121" s="826"/>
      <c r="AN121" s="826"/>
      <c r="AO121" s="827"/>
      <c r="AP121" s="873" t="s">
        <v>128</v>
      </c>
      <c r="AQ121" s="874"/>
      <c r="AR121" s="874"/>
      <c r="AS121" s="874"/>
      <c r="AT121" s="875"/>
      <c r="AU121" s="935"/>
      <c r="AV121" s="936"/>
      <c r="AW121" s="936"/>
      <c r="AX121" s="936"/>
      <c r="AY121" s="937"/>
      <c r="AZ121" s="861" t="s">
        <v>475</v>
      </c>
      <c r="BA121" s="796"/>
      <c r="BB121" s="796"/>
      <c r="BC121" s="796"/>
      <c r="BD121" s="796"/>
      <c r="BE121" s="796"/>
      <c r="BF121" s="796"/>
      <c r="BG121" s="796"/>
      <c r="BH121" s="796"/>
      <c r="BI121" s="796"/>
      <c r="BJ121" s="796"/>
      <c r="BK121" s="796"/>
      <c r="BL121" s="796"/>
      <c r="BM121" s="796"/>
      <c r="BN121" s="796"/>
      <c r="BO121" s="796"/>
      <c r="BP121" s="797"/>
      <c r="BQ121" s="862">
        <v>1256048</v>
      </c>
      <c r="BR121" s="863"/>
      <c r="BS121" s="863"/>
      <c r="BT121" s="863"/>
      <c r="BU121" s="863"/>
      <c r="BV121" s="863">
        <v>1250372</v>
      </c>
      <c r="BW121" s="863"/>
      <c r="BX121" s="863"/>
      <c r="BY121" s="863"/>
      <c r="BZ121" s="863"/>
      <c r="CA121" s="863">
        <v>1449635</v>
      </c>
      <c r="CB121" s="863"/>
      <c r="CC121" s="863"/>
      <c r="CD121" s="863"/>
      <c r="CE121" s="863"/>
      <c r="CF121" s="924">
        <v>38.200000000000003</v>
      </c>
      <c r="CG121" s="925"/>
      <c r="CH121" s="925"/>
      <c r="CI121" s="925"/>
      <c r="CJ121" s="925"/>
      <c r="CK121" s="918"/>
      <c r="CL121" s="904"/>
      <c r="CM121" s="904"/>
      <c r="CN121" s="904"/>
      <c r="CO121" s="905"/>
      <c r="CP121" s="884" t="s">
        <v>410</v>
      </c>
      <c r="CQ121" s="885"/>
      <c r="CR121" s="885"/>
      <c r="CS121" s="885"/>
      <c r="CT121" s="885"/>
      <c r="CU121" s="885"/>
      <c r="CV121" s="885"/>
      <c r="CW121" s="885"/>
      <c r="CX121" s="885"/>
      <c r="CY121" s="885"/>
      <c r="CZ121" s="885"/>
      <c r="DA121" s="885"/>
      <c r="DB121" s="885"/>
      <c r="DC121" s="885"/>
      <c r="DD121" s="885"/>
      <c r="DE121" s="885"/>
      <c r="DF121" s="886"/>
      <c r="DG121" s="862">
        <v>93688</v>
      </c>
      <c r="DH121" s="863"/>
      <c r="DI121" s="863"/>
      <c r="DJ121" s="863"/>
      <c r="DK121" s="863"/>
      <c r="DL121" s="863">
        <v>50489</v>
      </c>
      <c r="DM121" s="863"/>
      <c r="DN121" s="863"/>
      <c r="DO121" s="863"/>
      <c r="DP121" s="863"/>
      <c r="DQ121" s="863">
        <v>36859</v>
      </c>
      <c r="DR121" s="863"/>
      <c r="DS121" s="863"/>
      <c r="DT121" s="863"/>
      <c r="DU121" s="863"/>
      <c r="DV121" s="840">
        <v>1</v>
      </c>
      <c r="DW121" s="840"/>
      <c r="DX121" s="840"/>
      <c r="DY121" s="840"/>
      <c r="DZ121" s="841"/>
    </row>
    <row r="122" spans="1:130" s="248" customFormat="1" ht="26.25" customHeight="1" x14ac:dyDescent="0.15">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441</v>
      </c>
      <c r="AG122" s="826"/>
      <c r="AH122" s="826"/>
      <c r="AI122" s="826"/>
      <c r="AJ122" s="827"/>
      <c r="AK122" s="828" t="s">
        <v>441</v>
      </c>
      <c r="AL122" s="826"/>
      <c r="AM122" s="826"/>
      <c r="AN122" s="826"/>
      <c r="AO122" s="827"/>
      <c r="AP122" s="873" t="s">
        <v>128</v>
      </c>
      <c r="AQ122" s="874"/>
      <c r="AR122" s="874"/>
      <c r="AS122" s="874"/>
      <c r="AT122" s="875"/>
      <c r="AU122" s="935"/>
      <c r="AV122" s="936"/>
      <c r="AW122" s="936"/>
      <c r="AX122" s="936"/>
      <c r="AY122" s="937"/>
      <c r="AZ122" s="928" t="s">
        <v>476</v>
      </c>
      <c r="BA122" s="929"/>
      <c r="BB122" s="929"/>
      <c r="BC122" s="929"/>
      <c r="BD122" s="929"/>
      <c r="BE122" s="929"/>
      <c r="BF122" s="929"/>
      <c r="BG122" s="929"/>
      <c r="BH122" s="929"/>
      <c r="BI122" s="929"/>
      <c r="BJ122" s="929"/>
      <c r="BK122" s="929"/>
      <c r="BL122" s="929"/>
      <c r="BM122" s="929"/>
      <c r="BN122" s="929"/>
      <c r="BO122" s="929"/>
      <c r="BP122" s="930"/>
      <c r="BQ122" s="931">
        <v>6186780</v>
      </c>
      <c r="BR122" s="894"/>
      <c r="BS122" s="894"/>
      <c r="BT122" s="894"/>
      <c r="BU122" s="894"/>
      <c r="BV122" s="894">
        <v>6078395</v>
      </c>
      <c r="BW122" s="894"/>
      <c r="BX122" s="894"/>
      <c r="BY122" s="894"/>
      <c r="BZ122" s="894"/>
      <c r="CA122" s="894">
        <v>5936536</v>
      </c>
      <c r="CB122" s="894"/>
      <c r="CC122" s="894"/>
      <c r="CD122" s="894"/>
      <c r="CE122" s="894"/>
      <c r="CF122" s="895">
        <v>156.30000000000001</v>
      </c>
      <c r="CG122" s="896"/>
      <c r="CH122" s="896"/>
      <c r="CI122" s="896"/>
      <c r="CJ122" s="896"/>
      <c r="CK122" s="918"/>
      <c r="CL122" s="904"/>
      <c r="CM122" s="904"/>
      <c r="CN122" s="904"/>
      <c r="CO122" s="905"/>
      <c r="CP122" s="884" t="s">
        <v>477</v>
      </c>
      <c r="CQ122" s="885"/>
      <c r="CR122" s="885"/>
      <c r="CS122" s="885"/>
      <c r="CT122" s="885"/>
      <c r="CU122" s="885"/>
      <c r="CV122" s="885"/>
      <c r="CW122" s="885"/>
      <c r="CX122" s="885"/>
      <c r="CY122" s="885"/>
      <c r="CZ122" s="885"/>
      <c r="DA122" s="885"/>
      <c r="DB122" s="885"/>
      <c r="DC122" s="885"/>
      <c r="DD122" s="885"/>
      <c r="DE122" s="885"/>
      <c r="DF122" s="886"/>
      <c r="DG122" s="862" t="s">
        <v>441</v>
      </c>
      <c r="DH122" s="863"/>
      <c r="DI122" s="863"/>
      <c r="DJ122" s="863"/>
      <c r="DK122" s="863"/>
      <c r="DL122" s="863" t="s">
        <v>441</v>
      </c>
      <c r="DM122" s="863"/>
      <c r="DN122" s="863"/>
      <c r="DO122" s="863"/>
      <c r="DP122" s="863"/>
      <c r="DQ122" s="863" t="s">
        <v>128</v>
      </c>
      <c r="DR122" s="863"/>
      <c r="DS122" s="863"/>
      <c r="DT122" s="863"/>
      <c r="DU122" s="863"/>
      <c r="DV122" s="840" t="s">
        <v>128</v>
      </c>
      <c r="DW122" s="840"/>
      <c r="DX122" s="840"/>
      <c r="DY122" s="840"/>
      <c r="DZ122" s="841"/>
    </row>
    <row r="123" spans="1:130" s="248" customFormat="1" ht="26.25" customHeight="1" x14ac:dyDescent="0.15">
      <c r="A123" s="866"/>
      <c r="B123" s="867"/>
      <c r="C123" s="870" t="s">
        <v>462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441</v>
      </c>
      <c r="AB123" s="826"/>
      <c r="AC123" s="826"/>
      <c r="AD123" s="826"/>
      <c r="AE123" s="827"/>
      <c r="AF123" s="828" t="s">
        <v>441</v>
      </c>
      <c r="AG123" s="826"/>
      <c r="AH123" s="826"/>
      <c r="AI123" s="826"/>
      <c r="AJ123" s="827"/>
      <c r="AK123" s="828" t="s">
        <v>452</v>
      </c>
      <c r="AL123" s="826"/>
      <c r="AM123" s="826"/>
      <c r="AN123" s="826"/>
      <c r="AO123" s="827"/>
      <c r="AP123" s="873" t="s">
        <v>441</v>
      </c>
      <c r="AQ123" s="874"/>
      <c r="AR123" s="874"/>
      <c r="AS123" s="874"/>
      <c r="AT123" s="875"/>
      <c r="AU123" s="938"/>
      <c r="AV123" s="939"/>
      <c r="AW123" s="939"/>
      <c r="AX123" s="939"/>
      <c r="AY123" s="939"/>
      <c r="AZ123" s="279" t="s">
        <v>190</v>
      </c>
      <c r="BA123" s="279"/>
      <c r="BB123" s="279"/>
      <c r="BC123" s="279"/>
      <c r="BD123" s="279"/>
      <c r="BE123" s="279"/>
      <c r="BF123" s="279"/>
      <c r="BG123" s="279"/>
      <c r="BH123" s="279"/>
      <c r="BI123" s="279"/>
      <c r="BJ123" s="279"/>
      <c r="BK123" s="279"/>
      <c r="BL123" s="279"/>
      <c r="BM123" s="279"/>
      <c r="BN123" s="279"/>
      <c r="BO123" s="926" t="s">
        <v>478</v>
      </c>
      <c r="BP123" s="927"/>
      <c r="BQ123" s="881">
        <v>11523055</v>
      </c>
      <c r="BR123" s="882"/>
      <c r="BS123" s="882"/>
      <c r="BT123" s="882"/>
      <c r="BU123" s="882"/>
      <c r="BV123" s="882">
        <v>14544587</v>
      </c>
      <c r="BW123" s="882"/>
      <c r="BX123" s="882"/>
      <c r="BY123" s="882"/>
      <c r="BZ123" s="882"/>
      <c r="CA123" s="882">
        <v>12654586</v>
      </c>
      <c r="CB123" s="882"/>
      <c r="CC123" s="882"/>
      <c r="CD123" s="882"/>
      <c r="CE123" s="882"/>
      <c r="CF123" s="792"/>
      <c r="CG123" s="793"/>
      <c r="CH123" s="793"/>
      <c r="CI123" s="793"/>
      <c r="CJ123" s="883"/>
      <c r="CK123" s="918"/>
      <c r="CL123" s="904"/>
      <c r="CM123" s="904"/>
      <c r="CN123" s="904"/>
      <c r="CO123" s="905"/>
      <c r="CP123" s="884" t="s">
        <v>479</v>
      </c>
      <c r="CQ123" s="885"/>
      <c r="CR123" s="885"/>
      <c r="CS123" s="885"/>
      <c r="CT123" s="885"/>
      <c r="CU123" s="885"/>
      <c r="CV123" s="885"/>
      <c r="CW123" s="885"/>
      <c r="CX123" s="885"/>
      <c r="CY123" s="885"/>
      <c r="CZ123" s="885"/>
      <c r="DA123" s="885"/>
      <c r="DB123" s="885"/>
      <c r="DC123" s="885"/>
      <c r="DD123" s="885"/>
      <c r="DE123" s="885"/>
      <c r="DF123" s="886"/>
      <c r="DG123" s="825" t="s">
        <v>128</v>
      </c>
      <c r="DH123" s="826"/>
      <c r="DI123" s="826"/>
      <c r="DJ123" s="826"/>
      <c r="DK123" s="827"/>
      <c r="DL123" s="828" t="s">
        <v>128</v>
      </c>
      <c r="DM123" s="826"/>
      <c r="DN123" s="826"/>
      <c r="DO123" s="826"/>
      <c r="DP123" s="827"/>
      <c r="DQ123" s="828" t="s">
        <v>441</v>
      </c>
      <c r="DR123" s="826"/>
      <c r="DS123" s="826"/>
      <c r="DT123" s="826"/>
      <c r="DU123" s="827"/>
      <c r="DV123" s="873" t="s">
        <v>441</v>
      </c>
      <c r="DW123" s="874"/>
      <c r="DX123" s="874"/>
      <c r="DY123" s="874"/>
      <c r="DZ123" s="875"/>
    </row>
    <row r="124" spans="1:130" s="248" customFormat="1" ht="26.25" customHeight="1" thickBot="1" x14ac:dyDescent="0.2">
      <c r="A124" s="866"/>
      <c r="B124" s="867"/>
      <c r="C124" s="870" t="s">
        <v>465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441</v>
      </c>
      <c r="AB124" s="826"/>
      <c r="AC124" s="826"/>
      <c r="AD124" s="826"/>
      <c r="AE124" s="827"/>
      <c r="AF124" s="828" t="s">
        <v>441</v>
      </c>
      <c r="AG124" s="826"/>
      <c r="AH124" s="826"/>
      <c r="AI124" s="826"/>
      <c r="AJ124" s="827"/>
      <c r="AK124" s="828" t="s">
        <v>128</v>
      </c>
      <c r="AL124" s="826"/>
      <c r="AM124" s="826"/>
      <c r="AN124" s="826"/>
      <c r="AO124" s="827"/>
      <c r="AP124" s="873" t="s">
        <v>128</v>
      </c>
      <c r="AQ124" s="874"/>
      <c r="AR124" s="874"/>
      <c r="AS124" s="874"/>
      <c r="AT124" s="875"/>
      <c r="AU124" s="876" t="s">
        <v>480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441</v>
      </c>
      <c r="BR124" s="880"/>
      <c r="BS124" s="880"/>
      <c r="BT124" s="880"/>
      <c r="BU124" s="880"/>
      <c r="BV124" s="880" t="s">
        <v>128</v>
      </c>
      <c r="BW124" s="880"/>
      <c r="BX124" s="880"/>
      <c r="BY124" s="880"/>
      <c r="BZ124" s="880"/>
      <c r="CA124" s="880" t="s">
        <v>441</v>
      </c>
      <c r="CB124" s="880"/>
      <c r="CC124" s="880"/>
      <c r="CD124" s="880"/>
      <c r="CE124" s="880"/>
      <c r="CF124" s="770"/>
      <c r="CG124" s="771"/>
      <c r="CH124" s="771"/>
      <c r="CI124" s="771"/>
      <c r="CJ124" s="911"/>
      <c r="CK124" s="919"/>
      <c r="CL124" s="919"/>
      <c r="CM124" s="919"/>
      <c r="CN124" s="919"/>
      <c r="CO124" s="920"/>
      <c r="CP124" s="884" t="s">
        <v>481</v>
      </c>
      <c r="CQ124" s="885"/>
      <c r="CR124" s="885"/>
      <c r="CS124" s="885"/>
      <c r="CT124" s="885"/>
      <c r="CU124" s="885"/>
      <c r="CV124" s="885"/>
      <c r="CW124" s="885"/>
      <c r="CX124" s="885"/>
      <c r="CY124" s="885"/>
      <c r="CZ124" s="885"/>
      <c r="DA124" s="885"/>
      <c r="DB124" s="885"/>
      <c r="DC124" s="885"/>
      <c r="DD124" s="885"/>
      <c r="DE124" s="885"/>
      <c r="DF124" s="886"/>
      <c r="DG124" s="808" t="s">
        <v>441</v>
      </c>
      <c r="DH124" s="809"/>
      <c r="DI124" s="809"/>
      <c r="DJ124" s="809"/>
      <c r="DK124" s="810"/>
      <c r="DL124" s="811" t="s">
        <v>441</v>
      </c>
      <c r="DM124" s="809"/>
      <c r="DN124" s="809"/>
      <c r="DO124" s="809"/>
      <c r="DP124" s="810"/>
      <c r="DQ124" s="811" t="s">
        <v>441</v>
      </c>
      <c r="DR124" s="809"/>
      <c r="DS124" s="809"/>
      <c r="DT124" s="809"/>
      <c r="DU124" s="810"/>
      <c r="DV124" s="897" t="s">
        <v>441</v>
      </c>
      <c r="DW124" s="898"/>
      <c r="DX124" s="898"/>
      <c r="DY124" s="898"/>
      <c r="DZ124" s="899"/>
    </row>
    <row r="125" spans="1:130" s="248" customFormat="1" ht="26.25" customHeight="1" x14ac:dyDescent="0.15">
      <c r="A125" s="866"/>
      <c r="B125" s="867"/>
      <c r="C125" s="870" t="s">
        <v>467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441</v>
      </c>
      <c r="AB125" s="826"/>
      <c r="AC125" s="826"/>
      <c r="AD125" s="826"/>
      <c r="AE125" s="827"/>
      <c r="AF125" s="828" t="s">
        <v>441</v>
      </c>
      <c r="AG125" s="826"/>
      <c r="AH125" s="826"/>
      <c r="AI125" s="826"/>
      <c r="AJ125" s="827"/>
      <c r="AK125" s="828" t="s">
        <v>441</v>
      </c>
      <c r="AL125" s="826"/>
      <c r="AM125" s="826"/>
      <c r="AN125" s="826"/>
      <c r="AO125" s="827"/>
      <c r="AP125" s="873" t="s">
        <v>441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441</v>
      </c>
      <c r="DH125" s="891"/>
      <c r="DI125" s="891"/>
      <c r="DJ125" s="891"/>
      <c r="DK125" s="891"/>
      <c r="DL125" s="891" t="s">
        <v>441</v>
      </c>
      <c r="DM125" s="891"/>
      <c r="DN125" s="891"/>
      <c r="DO125" s="891"/>
      <c r="DP125" s="891"/>
      <c r="DQ125" s="891" t="s">
        <v>441</v>
      </c>
      <c r="DR125" s="891"/>
      <c r="DS125" s="891"/>
      <c r="DT125" s="891"/>
      <c r="DU125" s="891"/>
      <c r="DV125" s="892" t="s">
        <v>128</v>
      </c>
      <c r="DW125" s="892"/>
      <c r="DX125" s="892"/>
      <c r="DY125" s="892"/>
      <c r="DZ125" s="893"/>
    </row>
    <row r="126" spans="1:130" s="248" customFormat="1" ht="26.25" customHeight="1" thickBot="1" x14ac:dyDescent="0.2">
      <c r="A126" s="866"/>
      <c r="B126" s="867"/>
      <c r="C126" s="870" t="s">
        <v>469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1202</v>
      </c>
      <c r="AB126" s="826"/>
      <c r="AC126" s="826"/>
      <c r="AD126" s="826"/>
      <c r="AE126" s="827"/>
      <c r="AF126" s="828">
        <v>1202</v>
      </c>
      <c r="AG126" s="826"/>
      <c r="AH126" s="826"/>
      <c r="AI126" s="826"/>
      <c r="AJ126" s="827"/>
      <c r="AK126" s="828" t="s">
        <v>452</v>
      </c>
      <c r="AL126" s="826"/>
      <c r="AM126" s="826"/>
      <c r="AN126" s="826"/>
      <c r="AO126" s="827"/>
      <c r="AP126" s="873" t="s">
        <v>452</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484</v>
      </c>
      <c r="CQ126" s="796"/>
      <c r="CR126" s="796"/>
      <c r="CS126" s="796"/>
      <c r="CT126" s="796"/>
      <c r="CU126" s="796"/>
      <c r="CV126" s="796"/>
      <c r="CW126" s="796"/>
      <c r="CX126" s="796"/>
      <c r="CY126" s="796"/>
      <c r="CZ126" s="796"/>
      <c r="DA126" s="796"/>
      <c r="DB126" s="796"/>
      <c r="DC126" s="796"/>
      <c r="DD126" s="796"/>
      <c r="DE126" s="796"/>
      <c r="DF126" s="797"/>
      <c r="DG126" s="862" t="s">
        <v>441</v>
      </c>
      <c r="DH126" s="863"/>
      <c r="DI126" s="863"/>
      <c r="DJ126" s="863"/>
      <c r="DK126" s="863"/>
      <c r="DL126" s="863" t="s">
        <v>128</v>
      </c>
      <c r="DM126" s="863"/>
      <c r="DN126" s="863"/>
      <c r="DO126" s="863"/>
      <c r="DP126" s="863"/>
      <c r="DQ126" s="863" t="s">
        <v>441</v>
      </c>
      <c r="DR126" s="863"/>
      <c r="DS126" s="863"/>
      <c r="DT126" s="863"/>
      <c r="DU126" s="863"/>
      <c r="DV126" s="840" t="s">
        <v>441</v>
      </c>
      <c r="DW126" s="840"/>
      <c r="DX126" s="840"/>
      <c r="DY126" s="840"/>
      <c r="DZ126" s="841"/>
    </row>
    <row r="127" spans="1:130" s="248" customFormat="1" ht="26.25" customHeight="1" x14ac:dyDescent="0.15">
      <c r="A127" s="868"/>
      <c r="B127" s="869"/>
      <c r="C127" s="887" t="s">
        <v>485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128</v>
      </c>
      <c r="AB127" s="826"/>
      <c r="AC127" s="826"/>
      <c r="AD127" s="826"/>
      <c r="AE127" s="827"/>
      <c r="AF127" s="828" t="s">
        <v>441</v>
      </c>
      <c r="AG127" s="826"/>
      <c r="AH127" s="826"/>
      <c r="AI127" s="826"/>
      <c r="AJ127" s="827"/>
      <c r="AK127" s="828" t="s">
        <v>128</v>
      </c>
      <c r="AL127" s="826"/>
      <c r="AM127" s="826"/>
      <c r="AN127" s="826"/>
      <c r="AO127" s="827"/>
      <c r="AP127" s="873" t="s">
        <v>452</v>
      </c>
      <c r="AQ127" s="874"/>
      <c r="AR127" s="874"/>
      <c r="AS127" s="874"/>
      <c r="AT127" s="875"/>
      <c r="AU127" s="284"/>
      <c r="AV127" s="284"/>
      <c r="AW127" s="284"/>
      <c r="AX127" s="890" t="s">
        <v>486</v>
      </c>
      <c r="AY127" s="858"/>
      <c r="AZ127" s="858"/>
      <c r="BA127" s="858"/>
      <c r="BB127" s="858"/>
      <c r="BC127" s="858"/>
      <c r="BD127" s="858"/>
      <c r="BE127" s="859"/>
      <c r="BF127" s="857" t="s">
        <v>487</v>
      </c>
      <c r="BG127" s="858"/>
      <c r="BH127" s="858"/>
      <c r="BI127" s="858"/>
      <c r="BJ127" s="858"/>
      <c r="BK127" s="858"/>
      <c r="BL127" s="859"/>
      <c r="BM127" s="857" t="s">
        <v>488</v>
      </c>
      <c r="BN127" s="858"/>
      <c r="BO127" s="858"/>
      <c r="BP127" s="858"/>
      <c r="BQ127" s="858"/>
      <c r="BR127" s="858"/>
      <c r="BS127" s="859"/>
      <c r="BT127" s="857" t="s">
        <v>489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490</v>
      </c>
      <c r="CQ127" s="796"/>
      <c r="CR127" s="796"/>
      <c r="CS127" s="796"/>
      <c r="CT127" s="796"/>
      <c r="CU127" s="796"/>
      <c r="CV127" s="796"/>
      <c r="CW127" s="796"/>
      <c r="CX127" s="796"/>
      <c r="CY127" s="796"/>
      <c r="CZ127" s="796"/>
      <c r="DA127" s="796"/>
      <c r="DB127" s="796"/>
      <c r="DC127" s="796"/>
      <c r="DD127" s="796"/>
      <c r="DE127" s="796"/>
      <c r="DF127" s="797"/>
      <c r="DG127" s="862" t="s">
        <v>441</v>
      </c>
      <c r="DH127" s="863"/>
      <c r="DI127" s="863"/>
      <c r="DJ127" s="863"/>
      <c r="DK127" s="863"/>
      <c r="DL127" s="863" t="s">
        <v>128</v>
      </c>
      <c r="DM127" s="863"/>
      <c r="DN127" s="863"/>
      <c r="DO127" s="863"/>
      <c r="DP127" s="863"/>
      <c r="DQ127" s="863" t="s">
        <v>128</v>
      </c>
      <c r="DR127" s="863"/>
      <c r="DS127" s="863"/>
      <c r="DT127" s="863"/>
      <c r="DU127" s="863"/>
      <c r="DV127" s="840" t="s">
        <v>441</v>
      </c>
      <c r="DW127" s="840"/>
      <c r="DX127" s="840"/>
      <c r="DY127" s="840"/>
      <c r="DZ127" s="841"/>
    </row>
    <row r="128" spans="1:130" s="248" customFormat="1" ht="26.25" customHeight="1" thickBot="1" x14ac:dyDescent="0.2">
      <c r="A128" s="842" t="s">
        <v>491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492</v>
      </c>
      <c r="X128" s="844"/>
      <c r="Y128" s="844"/>
      <c r="Z128" s="845"/>
      <c r="AA128" s="846">
        <v>93980</v>
      </c>
      <c r="AB128" s="847"/>
      <c r="AC128" s="847"/>
      <c r="AD128" s="847"/>
      <c r="AE128" s="848"/>
      <c r="AF128" s="849">
        <v>103526</v>
      </c>
      <c r="AG128" s="847"/>
      <c r="AH128" s="847"/>
      <c r="AI128" s="847"/>
      <c r="AJ128" s="848"/>
      <c r="AK128" s="849">
        <v>111066</v>
      </c>
      <c r="AL128" s="847"/>
      <c r="AM128" s="847"/>
      <c r="AN128" s="847"/>
      <c r="AO128" s="848"/>
      <c r="AP128" s="850"/>
      <c r="AQ128" s="851"/>
      <c r="AR128" s="851"/>
      <c r="AS128" s="851"/>
      <c r="AT128" s="852"/>
      <c r="AU128" s="284"/>
      <c r="AV128" s="284"/>
      <c r="AW128" s="284"/>
      <c r="AX128" s="853" t="s">
        <v>493</v>
      </c>
      <c r="AY128" s="854"/>
      <c r="AZ128" s="854"/>
      <c r="BA128" s="854"/>
      <c r="BB128" s="854"/>
      <c r="BC128" s="854"/>
      <c r="BD128" s="854"/>
      <c r="BE128" s="855"/>
      <c r="BF128" s="832" t="s">
        <v>441</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494</v>
      </c>
      <c r="CQ128" s="774"/>
      <c r="CR128" s="774"/>
      <c r="CS128" s="774"/>
      <c r="CT128" s="774"/>
      <c r="CU128" s="774"/>
      <c r="CV128" s="774"/>
      <c r="CW128" s="774"/>
      <c r="CX128" s="774"/>
      <c r="CY128" s="774"/>
      <c r="CZ128" s="774"/>
      <c r="DA128" s="774"/>
      <c r="DB128" s="774"/>
      <c r="DC128" s="774"/>
      <c r="DD128" s="774"/>
      <c r="DE128" s="774"/>
      <c r="DF128" s="775"/>
      <c r="DG128" s="836" t="s">
        <v>128</v>
      </c>
      <c r="DH128" s="837"/>
      <c r="DI128" s="837"/>
      <c r="DJ128" s="837"/>
      <c r="DK128" s="837"/>
      <c r="DL128" s="837" t="s">
        <v>128</v>
      </c>
      <c r="DM128" s="837"/>
      <c r="DN128" s="837"/>
      <c r="DO128" s="837"/>
      <c r="DP128" s="837"/>
      <c r="DQ128" s="837" t="s">
        <v>441</v>
      </c>
      <c r="DR128" s="837"/>
      <c r="DS128" s="837"/>
      <c r="DT128" s="837"/>
      <c r="DU128" s="837"/>
      <c r="DV128" s="838" t="s">
        <v>452</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495</v>
      </c>
      <c r="X129" s="823"/>
      <c r="Y129" s="823"/>
      <c r="Z129" s="824"/>
      <c r="AA129" s="825">
        <v>4117600</v>
      </c>
      <c r="AB129" s="826"/>
      <c r="AC129" s="826"/>
      <c r="AD129" s="826"/>
      <c r="AE129" s="827"/>
      <c r="AF129" s="828">
        <v>4098330</v>
      </c>
      <c r="AG129" s="826"/>
      <c r="AH129" s="826"/>
      <c r="AI129" s="826"/>
      <c r="AJ129" s="827"/>
      <c r="AK129" s="828">
        <v>4277539</v>
      </c>
      <c r="AL129" s="826"/>
      <c r="AM129" s="826"/>
      <c r="AN129" s="826"/>
      <c r="AO129" s="827"/>
      <c r="AP129" s="829"/>
      <c r="AQ129" s="830"/>
      <c r="AR129" s="830"/>
      <c r="AS129" s="830"/>
      <c r="AT129" s="831"/>
      <c r="AU129" s="286"/>
      <c r="AV129" s="286"/>
      <c r="AW129" s="286"/>
      <c r="AX129" s="795" t="s">
        <v>496</v>
      </c>
      <c r="AY129" s="796"/>
      <c r="AZ129" s="796"/>
      <c r="BA129" s="796"/>
      <c r="BB129" s="796"/>
      <c r="BC129" s="796"/>
      <c r="BD129" s="796"/>
      <c r="BE129" s="797"/>
      <c r="BF129" s="815" t="s">
        <v>441</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498</v>
      </c>
      <c r="X130" s="823"/>
      <c r="Y130" s="823"/>
      <c r="Z130" s="824"/>
      <c r="AA130" s="825">
        <v>471096</v>
      </c>
      <c r="AB130" s="826"/>
      <c r="AC130" s="826"/>
      <c r="AD130" s="826"/>
      <c r="AE130" s="827"/>
      <c r="AF130" s="828">
        <v>463090</v>
      </c>
      <c r="AG130" s="826"/>
      <c r="AH130" s="826"/>
      <c r="AI130" s="826"/>
      <c r="AJ130" s="827"/>
      <c r="AK130" s="828">
        <v>480141</v>
      </c>
      <c r="AL130" s="826"/>
      <c r="AM130" s="826"/>
      <c r="AN130" s="826"/>
      <c r="AO130" s="827"/>
      <c r="AP130" s="829"/>
      <c r="AQ130" s="830"/>
      <c r="AR130" s="830"/>
      <c r="AS130" s="830"/>
      <c r="AT130" s="831"/>
      <c r="AU130" s="286"/>
      <c r="AV130" s="286"/>
      <c r="AW130" s="286"/>
      <c r="AX130" s="795" t="s">
        <v>499</v>
      </c>
      <c r="AY130" s="796"/>
      <c r="AZ130" s="796"/>
      <c r="BA130" s="796"/>
      <c r="BB130" s="796"/>
      <c r="BC130" s="796"/>
      <c r="BD130" s="796"/>
      <c r="BE130" s="797"/>
      <c r="BF130" s="798">
        <v>0.5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500</v>
      </c>
      <c r="X131" s="806"/>
      <c r="Y131" s="806"/>
      <c r="Z131" s="807"/>
      <c r="AA131" s="808">
        <v>3646504</v>
      </c>
      <c r="AB131" s="809"/>
      <c r="AC131" s="809"/>
      <c r="AD131" s="809"/>
      <c r="AE131" s="810"/>
      <c r="AF131" s="811">
        <v>3635240</v>
      </c>
      <c r="AG131" s="809"/>
      <c r="AH131" s="809"/>
      <c r="AI131" s="809"/>
      <c r="AJ131" s="810"/>
      <c r="AK131" s="811">
        <v>3797398</v>
      </c>
      <c r="AL131" s="809"/>
      <c r="AM131" s="809"/>
      <c r="AN131" s="809"/>
      <c r="AO131" s="810"/>
      <c r="AP131" s="812"/>
      <c r="AQ131" s="813"/>
      <c r="AR131" s="813"/>
      <c r="AS131" s="813"/>
      <c r="AT131" s="814"/>
      <c r="AU131" s="286"/>
      <c r="AV131" s="286"/>
      <c r="AW131" s="286"/>
      <c r="AX131" s="773" t="s">
        <v>501</v>
      </c>
      <c r="AY131" s="774"/>
      <c r="AZ131" s="774"/>
      <c r="BA131" s="774"/>
      <c r="BB131" s="774"/>
      <c r="BC131" s="774"/>
      <c r="BD131" s="774"/>
      <c r="BE131" s="775"/>
      <c r="BF131" s="776" t="s">
        <v>441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503</v>
      </c>
      <c r="W132" s="786"/>
      <c r="X132" s="786"/>
      <c r="Y132" s="786"/>
      <c r="Z132" s="787"/>
      <c r="AA132" s="788">
        <v>0.66321057100000003</v>
      </c>
      <c r="AB132" s="789"/>
      <c r="AC132" s="789"/>
      <c r="AD132" s="789"/>
      <c r="AE132" s="790"/>
      <c r="AF132" s="791">
        <v>0.37384051699999998</v>
      </c>
      <c r="AG132" s="789"/>
      <c r="AH132" s="789"/>
      <c r="AI132" s="789"/>
      <c r="AJ132" s="790"/>
      <c r="AK132" s="791">
        <v>0.61323569499999997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504</v>
      </c>
      <c r="W133" s="765"/>
      <c r="X133" s="765"/>
      <c r="Y133" s="765"/>
      <c r="Z133" s="766"/>
      <c r="AA133" s="767">
        <v>0.7</v>
      </c>
      <c r="AB133" s="768"/>
      <c r="AC133" s="768"/>
      <c r="AD133" s="768"/>
      <c r="AE133" s="769"/>
      <c r="AF133" s="767">
        <v>0.5</v>
      </c>
      <c r="AG133" s="768"/>
      <c r="AH133" s="768"/>
      <c r="AI133" s="768"/>
      <c r="AJ133" s="769"/>
      <c r="AK133" s="767">
        <v>0.5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npGuJ+HrYla1xJC9FROhTvoZBuj3bUJmpBZFqvh2wigw9PHhJf1qs9Cxj6715wNzv8Agz45H/eTeoj1ensIA==" saltValue="NaOAqAozCq6qtHxVSKbtZ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nIY5mjTzQuewLtcoYAKv4drqgRojVoSAOgV2NFHDx+6Ex3A8tFuH1TtIkrGfs39KL8uaR6lY+RhNh/asEIjTQ==" saltValue="I29O8AvWtmk7hdltIQFo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qDfuvFMsp9SmFFuWM4wgSSpjp8/sBHCM8+PpFU3h1sVV543vzl107PYr3im2A78r/wRCdemv1cq9bcwe5AF/w==" saltValue="QWl9fOJ1c9v52r4KsYNnk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37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513</v>
      </c>
      <c r="AL9" s="1190"/>
      <c r="AM9" s="1190"/>
      <c r="AN9" s="1191"/>
      <c r="AO9" s="314">
        <v>1287490</v>
      </c>
      <c r="AP9" s="314">
        <v>69802</v>
      </c>
      <c r="AQ9" s="315">
        <v>90403</v>
      </c>
      <c r="AR9" s="316">
        <v>-22.8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514</v>
      </c>
      <c r="AL10" s="1190"/>
      <c r="AM10" s="1190"/>
      <c r="AN10" s="1191"/>
      <c r="AO10" s="317">
        <v>217820</v>
      </c>
      <c r="AP10" s="317">
        <v>11809</v>
      </c>
      <c r="AQ10" s="318">
        <v>12167</v>
      </c>
      <c r="AR10" s="319">
        <v>-2.9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515</v>
      </c>
      <c r="AL11" s="1190"/>
      <c r="AM11" s="1190"/>
      <c r="AN11" s="1191"/>
      <c r="AO11" s="317" t="s">
        <v>516</v>
      </c>
      <c r="AP11" s="317" t="s">
        <v>516</v>
      </c>
      <c r="AQ11" s="318">
        <v>380</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517</v>
      </c>
      <c r="AL12" s="1190"/>
      <c r="AM12" s="1190"/>
      <c r="AN12" s="1191"/>
      <c r="AO12" s="317" t="s">
        <v>516</v>
      </c>
      <c r="AP12" s="317" t="s">
        <v>516</v>
      </c>
      <c r="AQ12" s="318">
        <v>15</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518</v>
      </c>
      <c r="AL13" s="1190"/>
      <c r="AM13" s="1190"/>
      <c r="AN13" s="1191"/>
      <c r="AO13" s="317">
        <v>89903</v>
      </c>
      <c r="AP13" s="317">
        <v>4874</v>
      </c>
      <c r="AQ13" s="318">
        <v>3760</v>
      </c>
      <c r="AR13" s="319">
        <v>29.6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519</v>
      </c>
      <c r="AL14" s="1190"/>
      <c r="AM14" s="1190"/>
      <c r="AN14" s="1191"/>
      <c r="AO14" s="317">
        <v>42019</v>
      </c>
      <c r="AP14" s="317">
        <v>2278</v>
      </c>
      <c r="AQ14" s="318">
        <v>1994</v>
      </c>
      <c r="AR14" s="319">
        <v>14.2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520</v>
      </c>
      <c r="AL15" s="1193"/>
      <c r="AM15" s="1193"/>
      <c r="AN15" s="1194"/>
      <c r="AO15" s="317">
        <v>-93689</v>
      </c>
      <c r="AP15" s="317">
        <v>-5079</v>
      </c>
      <c r="AQ15" s="318">
        <v>-7282</v>
      </c>
      <c r="AR15" s="319">
        <v>-30.3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190</v>
      </c>
      <c r="AL16" s="1193"/>
      <c r="AM16" s="1193"/>
      <c r="AN16" s="1194"/>
      <c r="AO16" s="317">
        <v>1543543</v>
      </c>
      <c r="AP16" s="317">
        <v>83684</v>
      </c>
      <c r="AQ16" s="318">
        <v>101438</v>
      </c>
      <c r="AR16" s="319">
        <v>-17.5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525</v>
      </c>
      <c r="AL21" s="1196"/>
      <c r="AM21" s="1196"/>
      <c r="AN21" s="1197"/>
      <c r="AO21" s="330">
        <v>8.02</v>
      </c>
      <c r="AP21" s="331">
        <v>9.1999999999999993</v>
      </c>
      <c r="AQ21" s="332">
        <v>-1.18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526</v>
      </c>
      <c r="AL22" s="1196"/>
      <c r="AM22" s="1196"/>
      <c r="AN22" s="1197"/>
      <c r="AO22" s="335">
        <v>91.9</v>
      </c>
      <c r="AP22" s="336">
        <v>97</v>
      </c>
      <c r="AQ22" s="337">
        <v>-5.0999999999999996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530</v>
      </c>
      <c r="AL32" s="1179"/>
      <c r="AM32" s="1179"/>
      <c r="AN32" s="1180"/>
      <c r="AO32" s="345">
        <v>391897</v>
      </c>
      <c r="AP32" s="345">
        <v>21247</v>
      </c>
      <c r="AQ32" s="346">
        <v>48014</v>
      </c>
      <c r="AR32" s="347">
        <v>-55.7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531</v>
      </c>
      <c r="AL33" s="1179"/>
      <c r="AM33" s="1179"/>
      <c r="AN33" s="1180"/>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532</v>
      </c>
      <c r="AL34" s="1179"/>
      <c r="AM34" s="1179"/>
      <c r="AN34" s="1180"/>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533</v>
      </c>
      <c r="AL35" s="1179"/>
      <c r="AM35" s="1179"/>
      <c r="AN35" s="1180"/>
      <c r="AO35" s="345">
        <v>212026</v>
      </c>
      <c r="AP35" s="345">
        <v>11495</v>
      </c>
      <c r="AQ35" s="346">
        <v>14725</v>
      </c>
      <c r="AR35" s="347">
        <v>-21.9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534</v>
      </c>
      <c r="AL36" s="1179"/>
      <c r="AM36" s="1179"/>
      <c r="AN36" s="1180"/>
      <c r="AO36" s="345">
        <v>10571</v>
      </c>
      <c r="AP36" s="345">
        <v>573</v>
      </c>
      <c r="AQ36" s="346">
        <v>3255</v>
      </c>
      <c r="AR36" s="347">
        <v>-82.4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535</v>
      </c>
      <c r="AL37" s="1179"/>
      <c r="AM37" s="1179"/>
      <c r="AN37" s="1180"/>
      <c r="AO37" s="345" t="s">
        <v>516</v>
      </c>
      <c r="AP37" s="345" t="s">
        <v>516</v>
      </c>
      <c r="AQ37" s="346">
        <v>482</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536</v>
      </c>
      <c r="AL38" s="1176"/>
      <c r="AM38" s="1176"/>
      <c r="AN38" s="1177"/>
      <c r="AO38" s="348" t="s">
        <v>516</v>
      </c>
      <c r="AP38" s="348" t="s">
        <v>516</v>
      </c>
      <c r="AQ38" s="349">
        <v>3</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537</v>
      </c>
      <c r="AL39" s="1176"/>
      <c r="AM39" s="1176"/>
      <c r="AN39" s="1177"/>
      <c r="AO39" s="345">
        <v>-111066</v>
      </c>
      <c r="AP39" s="345">
        <v>-6021</v>
      </c>
      <c r="AQ39" s="346">
        <v>-3561</v>
      </c>
      <c r="AR39" s="347">
        <v>69.099999999999994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538</v>
      </c>
      <c r="AL40" s="1179"/>
      <c r="AM40" s="1179"/>
      <c r="AN40" s="1180"/>
      <c r="AO40" s="345">
        <v>-480141</v>
      </c>
      <c r="AP40" s="345">
        <v>-26031</v>
      </c>
      <c r="AQ40" s="346">
        <v>-44235</v>
      </c>
      <c r="AR40" s="347">
        <v>-41.2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303</v>
      </c>
      <c r="AL41" s="1182"/>
      <c r="AM41" s="1182"/>
      <c r="AN41" s="1183"/>
      <c r="AO41" s="345">
        <v>23287</v>
      </c>
      <c r="AP41" s="345">
        <v>1263</v>
      </c>
      <c r="AQ41" s="346">
        <v>18685</v>
      </c>
      <c r="AR41" s="347">
        <v>-93.2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508</v>
      </c>
      <c r="AN49" s="1186" t="s">
        <v>542</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3319052</v>
      </c>
      <c r="AN51" s="367">
        <v>172903</v>
      </c>
      <c r="AO51" s="368">
        <v>-56.8</v>
      </c>
      <c r="AP51" s="369">
        <v>67293</v>
      </c>
      <c r="AQ51" s="370">
        <v>-3.1</v>
      </c>
      <c r="AR51" s="371">
        <v>-53.7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742065</v>
      </c>
      <c r="AN52" s="375">
        <v>38657</v>
      </c>
      <c r="AO52" s="376">
        <v>341.3</v>
      </c>
      <c r="AP52" s="377">
        <v>35076</v>
      </c>
      <c r="AQ52" s="378">
        <v>-8.1999999999999993</v>
      </c>
      <c r="AR52" s="379">
        <v>349.5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2327427</v>
      </c>
      <c r="AN53" s="367">
        <v>122606</v>
      </c>
      <c r="AO53" s="368">
        <v>-29.1</v>
      </c>
      <c r="AP53" s="369">
        <v>67343</v>
      </c>
      <c r="AQ53" s="370">
        <v>0.1</v>
      </c>
      <c r="AR53" s="371">
        <v>-29.2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544960</v>
      </c>
      <c r="AN54" s="375">
        <v>28708</v>
      </c>
      <c r="AO54" s="376">
        <v>-25.7</v>
      </c>
      <c r="AP54" s="377">
        <v>32865</v>
      </c>
      <c r="AQ54" s="378">
        <v>-6.3</v>
      </c>
      <c r="AR54" s="379">
        <v>-19.399999999999999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2251528</v>
      </c>
      <c r="AN55" s="367">
        <v>119546</v>
      </c>
      <c r="AO55" s="368">
        <v>-2.5</v>
      </c>
      <c r="AP55" s="369">
        <v>73475</v>
      </c>
      <c r="AQ55" s="370">
        <v>9.1</v>
      </c>
      <c r="AR55" s="371">
        <v>-11.6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588058</v>
      </c>
      <c r="AN56" s="375">
        <v>31223</v>
      </c>
      <c r="AO56" s="376">
        <v>8.8000000000000007</v>
      </c>
      <c r="AP56" s="377">
        <v>43072</v>
      </c>
      <c r="AQ56" s="378">
        <v>31.1</v>
      </c>
      <c r="AR56" s="379">
        <v>-22.3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1645423</v>
      </c>
      <c r="AN57" s="367">
        <v>87915</v>
      </c>
      <c r="AO57" s="368">
        <v>-26.5</v>
      </c>
      <c r="AP57" s="369">
        <v>87464</v>
      </c>
      <c r="AQ57" s="370">
        <v>19</v>
      </c>
      <c r="AR57" s="371">
        <v>-45.5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556206</v>
      </c>
      <c r="AN58" s="375">
        <v>29718</v>
      </c>
      <c r="AO58" s="376">
        <v>-4.8</v>
      </c>
      <c r="AP58" s="377">
        <v>47479</v>
      </c>
      <c r="AQ58" s="378">
        <v>10.199999999999999</v>
      </c>
      <c r="AR58" s="379">
        <v>-15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1059951</v>
      </c>
      <c r="AN59" s="367">
        <v>57465</v>
      </c>
      <c r="AO59" s="368">
        <v>-34.6</v>
      </c>
      <c r="AP59" s="369">
        <v>96248</v>
      </c>
      <c r="AQ59" s="370">
        <v>10</v>
      </c>
      <c r="AR59" s="371">
        <v>-44.6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347691</v>
      </c>
      <c r="AN60" s="375">
        <v>18850</v>
      </c>
      <c r="AO60" s="376">
        <v>-36.6</v>
      </c>
      <c r="AP60" s="377">
        <v>55768</v>
      </c>
      <c r="AQ60" s="378">
        <v>17.5</v>
      </c>
      <c r="AR60" s="379">
        <v>-54.1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2120676</v>
      </c>
      <c r="AN61" s="382">
        <v>112087</v>
      </c>
      <c r="AO61" s="383">
        <v>-29.9</v>
      </c>
      <c r="AP61" s="384">
        <v>78365</v>
      </c>
      <c r="AQ61" s="385">
        <v>7</v>
      </c>
      <c r="AR61" s="371">
        <v>-36.9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555796</v>
      </c>
      <c r="AN62" s="375">
        <v>29431</v>
      </c>
      <c r="AO62" s="376">
        <v>56.6</v>
      </c>
      <c r="AP62" s="377">
        <v>42852</v>
      </c>
      <c r="AQ62" s="378">
        <v>8.9</v>
      </c>
      <c r="AR62" s="379">
        <v>47.7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EK1SbJhBDj8VX29MDTchKOy5MrylIU2QB1uSGPrcxT4AlRG2OCAnM9YsXPXWxivfokqi15trCsathLoaf9+ow==" saltValue="QY1LnAtuG8yLAbFJUwKMo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oeYPrBRkQC83bfsAt12YBCW89147GV+TgFvgI6RX1v5qlr2X31YGsz/GYwmU2VfW2///AHriYrmAsxHwgUV8wA==" saltValue="N5kvdHcvzIw30slcZaJh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115" zoomScaleNormal="115" zoomScaleSheetLayoutView="55" workbookViewId="0"/>
  </sheetViews>
  <sheetFormatPr defaultColWidth="0" defaultRowHeight="13.5" customHeight="1" zeroHeight="1" x14ac:dyDescent="0.15"/>
  <cols>
    <col min="1" max="125" width="2.37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XvWyDFNCjSc1/5mA0GdkShsUtWyb/ur56MHjRbNGgkFFpEQl5WQVglrUsLqk3hsZLhd0NPHRVZM+TgX5+hWoIw==" saltValue="X9LyyRXBXQGLvmR6p93P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0" t="s">
        <v>3</v>
      </c>
      <c r="D47" s="1200"/>
      <c r="E47" s="1201"/>
      <c r="F47" s="11">
        <v>35.89</v>
      </c>
      <c r="G47" s="12">
        <v>33.78</v>
      </c>
      <c r="H47" s="12">
        <v>32.22</v>
      </c>
      <c r="I47" s="12">
        <v>32.299999999999997</v>
      </c>
      <c r="J47" s="13">
        <v>35.25</v>
      </c>
    </row>
    <row r="48" spans="2:10" ht="57.75" customHeight="1" x14ac:dyDescent="0.15">
      <c r="B48" s="14"/>
      <c r="C48" s="1202" t="s">
        <v>4</v>
      </c>
      <c r="D48" s="1202"/>
      <c r="E48" s="1203"/>
      <c r="F48" s="15">
        <v>14.11</v>
      </c>
      <c r="G48" s="16">
        <v>7.7</v>
      </c>
      <c r="H48" s="16">
        <v>11.13</v>
      </c>
      <c r="I48" s="16">
        <v>8.83</v>
      </c>
      <c r="J48" s="17">
        <v>5.84</v>
      </c>
    </row>
    <row r="49" spans="2:10" ht="57.75" customHeight="1" thickBot="1" x14ac:dyDescent="0.2">
      <c r="B49" s="18"/>
      <c r="C49" s="1204" t="s">
        <v>5</v>
      </c>
      <c r="D49" s="1204"/>
      <c r="E49" s="1205"/>
      <c r="F49" s="19" t="s">
        <v>563</v>
      </c>
      <c r="G49" s="20" t="s">
        <v>564</v>
      </c>
      <c r="H49" s="20">
        <v>2.16</v>
      </c>
      <c r="I49" s="20" t="s">
        <v>565</v>
      </c>
      <c r="J49" s="21">
        <v>1.69</v>
      </c>
    </row>
    <row r="50" spans="2:10" ht="13.5" customHeight="1" x14ac:dyDescent="0.15"/>
  </sheetData>
  <sheetProtection algorithmName="SHA-512" hashValue="QR38cTQJ44BSmYdQwf6zlDNloLjWjWbqAwZ1sxdpvzUzqSagmL7kxCABzibPbSx97tqAaxXXiO+JVIeKRD0nbw==" saltValue="1g0wtyDTnGdBIDuJeKC7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2022-03-09T01:31:48Z</cp:lastPrinted>
  <dcterms:created xsi:type="dcterms:W3CDTF">2022-02-02T03:37:47Z</dcterms:created>
  <dcterms:modified xsi:type="dcterms:W3CDTF">2022-09-27T12:45:28Z</dcterms:modified>
  <cp:category/>
</cp:coreProperties>
</file>