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905CAAD2-02F2-499D-8D94-2F4FB078F434}"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W34" i="10" s="1"/>
  <c r="BW35" i="10" s="1"/>
  <c r="BW36" i="10" s="1"/>
  <c r="BW37" i="10" s="1"/>
  <c r="BW38" i="10" s="1"/>
  <c r="BW39" i="10" s="1"/>
  <c r="BW40" i="10" s="1"/>
  <c r="BW41" i="10" s="1"/>
  <c r="BW42" i="10" s="1"/>
  <c r="BW43" i="10" s="1"/>
  <c r="AM34" i="10"/>
  <c r="AM35" i="10" s="1"/>
  <c r="CO34" i="10" l="1"/>
</calcChain>
</file>

<file path=xl/sharedStrings.xml><?xml version="1.0" encoding="utf-8"?>
<sst xmlns="http://schemas.openxmlformats.org/spreadsheetml/2006/main" count="1145" uniqueCount="578">
  <si>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</si>
  <si>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</si>
  <si>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</si>
  <si>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</si>
  <si>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</si>
  <si>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</si>
  <si>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</si>
  <si>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</si>
  <si>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</si>
  <si>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</si>
  <si>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</si>
  <si>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</si>
  <si>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</si>
  <si>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</si>
  <si>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</si>
  <si>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</si>
  <si>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</si>
  <si>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</si>
  <si>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</si>
  <si>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</si>
  <si>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</si>
  <si>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</si>
  <si>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</si>
  <si>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</si>
  <si>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</si>
  <si>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</si>
  <si>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</si>
  <si>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</si>
  <si>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</si>
  <si>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</si>
  <si>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</si>
  <si>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</si>
  <si>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</si>
  <si>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</si>
  <si>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</si>
  <si>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</si>
  <si>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</si>
  <si>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</si>
  <si>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</si>
  <si>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</si>
  <si>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</si>
  <si>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</si>
  <si>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</si>
  <si>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</si>
  <si>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</si>
  <si>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</si>
  <si>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</si>
  <si>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</si>
  <si>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</si>
  <si>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</si>
  <si>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</si>
  <si>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</si>
  <si>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</si>
  <si>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</si>
  <si>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</si>
  <si>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</si>
  <si>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</si>
  <si>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</si>
  <si>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</si>
  <si>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</si>
  <si>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</si>
  <si>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</si>
  <si>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</si>
  <si>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</si>
  <si>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</si>
  <si>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</si>
  <si>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</si>
  <si>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</si>
  <si>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</si>
  <si>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</si>
  <si>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</si>
  <si>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</si>
  <si>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</si>
  <si>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</si>
  <si>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</si>
  <si>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</si>
  <si>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</si>
  <si>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</si>
  <si>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</si>
  <si>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</si>
  <si>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</si>
  <si>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</si>
  <si>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</si>
  <si>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</si>
  <si>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</si>
  <si>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</si>
  <si>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</si>
  <si>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</si>
  <si>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</si>
  <si>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</si>
  <si>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</si>
  <si>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</si>
  <si>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</si>
  <si>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</si>
  <si>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大衡村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</si>
  <si>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</si>
  <si>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</si>
  <si>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</si>
  <si>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</si>
  <si>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</si>
  <si>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</si>
  <si>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</si>
  <si>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</si>
  <si>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</si>
  <si>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</si>
  <si>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</si>
  <si>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</si>
  <si>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</si>
  <si>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</si>
  <si>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</si>
  <si>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</si>
  <si>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</si>
  <si>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</si>
  <si>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</si>
  <si>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</si>
  <si>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</si>
  <si>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</si>
  <si>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</si>
  <si>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</si>
  <si>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</si>
  <si>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</si>
  <si>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</si>
  <si>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</si>
  <si>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</si>
  <si>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</si>
  <si>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</si>
  <si>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</si>
  <si>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</si>
  <si>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</si>
  <si>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</si>
  <si>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</si>
  <si>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</si>
  <si>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</si>
  <si>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</si>
  <si>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</si>
  <si>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</si>
  <si>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</si>
  <si>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</si>
  <si>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</si>
  <si>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</si>
  <si>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</si>
  <si>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</si>
  <si>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</si>
  <si>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</si>
  <si>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</si>
  <si>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</si>
  <si>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</si>
  <si>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</si>
  <si>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</si>
  <si>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</si>
  <si>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</si>
  <si>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</si>
  <si>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</si>
  <si>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</si>
  <si>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</si>
  <si>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</si>
  <si>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</si>
  <si>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</si>
  <si>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</si>
  <si>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</si>
  <si>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</si>
  <si>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</si>
  <si>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</si>
  <si>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</si>
  <si>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</si>
  <si>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</si>
  <si>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</si>
  <si>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</si>
  <si>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</si>
  <si>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</si>
  <si>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</si>
  <si>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</si>
  <si>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</si>
  <si>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</si>
  <si>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</si>
  <si>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</si>
  <si>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</si>
  <si>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</si>
  <si>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</si>
  <si>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</si>
  <si>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</si>
  <si>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</si>
  <si>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</si>
  <si>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</si>
  <si>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</si>
  <si>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</si>
  <si>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</si>
  <si>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</si>
  <si>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</si>
  <si>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</si>
  <si>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</si>
  <si>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</si>
  <si>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</si>
  <si>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</si>
  <si>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</si>
  <si>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</si>
  <si>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</si>
  <si>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</si>
  <si>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</si>
  <si>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</si>
  <si>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</si>
  <si>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</si>
  <si>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</si>
  <si>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</si>
  <si>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宮城県大衡村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</si>
  <si>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</si>
  <si>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</si>
  <si>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</si>
  <si>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</si>
  <si>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</si>
  <si>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</si>
  <si>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</si>
  <si>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</si>
  <si>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</si>
  <si>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</si>
  <si>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</si>
  <si>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</si>
  <si>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</si>
  <si>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</si>
  <si>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</si>
  <si>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</si>
  <si>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</si>
  <si>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</si>
  <si>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</si>
  <si>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</si>
  <si>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</si>
  <si>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</si>
  <si>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</si>
  <si>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</si>
  <si>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</si>
  <si>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</si>
  <si>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</si>
  <si>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</si>
  <si>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</si>
  <si>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</si>
  <si>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</si>
  <si>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</si>
  <si>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</si>
  <si>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</si>
  <si>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</si>
  <si>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</si>
  <si>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</si>
  <si>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</si>
  <si>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</si>
  <si>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</si>
  <si>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</si>
  <si>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</si>
  <si>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</si>
  <si>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</si>
  <si>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</si>
  <si>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</si>
  <si>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</si>
  <si>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</si>
  <si>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</si>
  <si>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</si>
  <si>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</si>
  <si>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</si>
  <si>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</si>
  <si>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</si>
  <si>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</si>
  <si>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</si>
  <si>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</si>
  <si>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</si>
  <si>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</si>
  <si>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</si>
  <si>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</si>
  <si>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</si>
  <si>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</si>
  <si>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</si>
  <si>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</si>
  <si>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</si>
  <si>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</si>
  <si>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</si>
  <si>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</si>
  <si>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</si>
  <si>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</si>
  <si>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</si>
  <si>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</si>
  <si>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</si>
  <si>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</si>
  <si>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</si>
  <si>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</si>
  <si>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</si>
  <si>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</si>
  <si>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</si>
  <si>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</si>
  <si>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</si>
  <si>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</si>
  <si>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</si>
  <si>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</si>
  <si>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</si>
  <si>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</si>
  <si>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</si>
  <si>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</si>
  <si>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</si>
  <si>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</si>
  <si>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</si>
  <si>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</si>
  <si>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</si>
  <si>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</si>
  <si>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</si>
  <si>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</si>
  <si>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</si>
  <si>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</si>
  <si>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</si>
  <si>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</si>
  <si>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</si>
  <si>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</si>
  <si>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</si>
  <si>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</si>
  <si>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</si>
  <si>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</si>
  <si>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</si>
  <si>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</si>
  <si>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</si>
  <si>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</si>
  <si>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</si>
  <si>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</si>
  <si>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</si>
  <si>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</si>
  <si>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</si>
  <si>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</si>
  <si>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</si>
  <si>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</si>
  <si>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</si>
  <si>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</si>
  <si>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</si>
  <si>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</si>
  <si>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</si>
  <si>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</si>
  <si>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</si>
  <si>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</si>
  <si>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</si>
  <si>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</si>
  <si>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</si>
  <si>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</si>
  <si>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</si>
  <si>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</si>
  <si>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</si>
  <si>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</si>
  <si>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</si>
  <si>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</si>
  <si>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</si>
  <si>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</si>
  <si>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</si>
  <si>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</si>
  <si>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</si>
  <si>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</si>
  <si>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</si>
  <si>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</si>
  <si>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</si>
  <si>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</si>
  <si>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</si>
  <si>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</si>
  <si>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</si>
  <si>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宮城県大衡村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</si>
  <si>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</si>
  <si>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</si>
  <si>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</si>
  <si>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</si>
  <si>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</si>
  <si>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</si>
  <si>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</si>
  <si>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</si>
  <si>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</si>
  <si>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</si>
  <si>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</si>
  <si>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</si>
  <si>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</si>
  <si>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</si>
  <si>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</si>
  <si>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</si>
  <si>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</si>
  <si>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</si>
  <si>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</si>
  <si>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</si>
  <si>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</si>
  <si>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</si>
  <si>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</si>
  <si>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</si>
  <si>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</si>
  <si>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</si>
  <si>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</si>
  <si>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</si>
  <si>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</si>
  <si>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</si>
  <si>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</si>
  <si>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</si>
  <si>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</si>
  <si>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</si>
  <si>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介護保険事業勘定特別会計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</si>
  <si>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</si>
  <si>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</si>
  <si>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</si>
  <si>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</si>
  <si>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</si>
  <si>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</si>
  <si>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</si>
  <si>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</si>
  <si>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</si>
  <si>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</si>
  <si>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</si>
  <si>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</si>
  <si>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</si>
  <si>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</si>
  <si>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</si>
  <si>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</si>
  <si>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</si>
  <si>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</si>
  <si>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</si>
  <si>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</si>
  <si>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</si>
  <si>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</si>
  <si>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</si>
  <si>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</si>
  <si>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</si>
  <si>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</si>
  <si>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</si>
  <si>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</si>
  <si>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</si>
  <si>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</si>
  <si>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</si>
  <si>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</si>
  <si>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</si>
  <si>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</si>
  <si>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</si>
  <si>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</si>
  <si>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</si>
  <si>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</si>
  <si>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</si>
  <si>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</si>
  <si>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</si>
  <si>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</si>
  <si>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</si>
  <si>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</si>
  <si>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</si>
  <si>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</si>
  <si>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</si>
  <si>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</si>
  <si>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</si>
  <si>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</si>
  <si>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</si>
  <si>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</si>
  <si>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</si>
  <si>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</si>
  <si>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</si>
  <si>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</si>
  <si>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</si>
  <si>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</si>
  <si>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</si>
  <si>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</si>
  <si>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</si>
  <si>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</si>
  <si>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</si>
  <si>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</si>
  <si>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</si>
  <si>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</si>
  <si>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</si>
  <si>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</si>
  <si>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</si>
  <si>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</si>
  <si>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</si>
  <si>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</si>
  <si>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</si>
  <si>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</si>
  <si>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</si>
  <si>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</si>
  <si>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</si>
  <si>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</si>
  <si>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</si>
  <si>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</si>
  <si>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</si>
  <si>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</si>
  <si>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</si>
  <si>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</si>
  <si>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</si>
  <si>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</si>
  <si>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</si>
  <si>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</si>
  <si>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</si>
  <si>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</si>
  <si>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</si>
  <si>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</si>
  <si>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</si>
  <si>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</si>
  <si>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</si>
  <si>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</si>
  <si>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</si>
  <si>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</si>
  <si>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</si>
  <si>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</si>
  <si>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</si>
  <si>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</si>
  <si>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</si>
  <si>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</si>
  <si>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</si>
  <si>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</si>
  <si>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</si>
  <si>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</si>
  <si>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</si>
  <si>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</si>
  <si>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</si>
  <si>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</si>
  <si>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</si>
  <si>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</si>
  <si>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</si>
  <si>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</si>
  <si>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</si>
  <si>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</si>
  <si>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</si>
  <si>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</si>
  <si>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</si>
  <si>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</si>
  <si>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</si>
  <si>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</si>
  <si>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</si>
  <si>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</si>
  <si>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</si>
  <si>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</si>
  <si>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</si>
  <si>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</si>
  <si>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</si>
  <si>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</si>
  <si>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</si>
  <si>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</si>
  <si>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</si>
  <si>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</si>
  <si>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</si>
  <si>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</si>
  <si>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</si>
  <si>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5.10</t>
  </si>
  <si>
    <t>▲ 1.58</t>
  </si>
  <si>
    <t>▲ 5.94</t>
  </si>
  <si>
    <t>▲ 5.69</t>
  </si>
  <si>
    <t>水道事業会計</t>
  </si>
  <si>
    <t>一般会計</t>
  </si>
  <si>
    <t>下水道事業会計</t>
  </si>
  <si>
    <t>国民健康保険事業勘定特別会計</t>
  </si>
  <si>
    <t>介護保険事業勘定特別会計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</si>
  <si>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</si>
  <si>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</si>
  <si>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</si>
  <si>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</si>
  <si>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</si>
  <si>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</si>
  <si>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</si>
  <si>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</si>
  <si>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</si>
  <si>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黒川地域行政事務組合（一般会計）</t>
    <rPh sb="0" eb="4">
      <t>クロカワチイキ</t>
    </rPh>
    <rPh sb="4" eb="6">
      <t>ギョウセイ</t>
    </rPh>
    <rPh sb="6" eb="10">
      <t>ジムクミアイ</t>
    </rPh>
    <rPh sb="11" eb="15">
      <t>イッパンカイケイ</t>
    </rPh>
    <phoneticPr fontId="2"/>
  </si>
  <si>
    <t>黒川地域行政事務組合（介護保険会計）</t>
    <rPh sb="11" eb="15">
      <t>カイゴホケン</t>
    </rPh>
    <rPh sb="15" eb="17">
      <t>カイケイ</t>
    </rPh>
    <phoneticPr fontId="2"/>
  </si>
  <si>
    <t>黒川地域行政事務組合（病院事業会計）</t>
    <rPh sb="11" eb="13">
      <t>ビョウイン</t>
    </rPh>
    <rPh sb="13" eb="15">
      <t>ジギョウ</t>
    </rPh>
    <rPh sb="15" eb="17">
      <t>カイケイ</t>
    </rPh>
    <phoneticPr fontId="2"/>
  </si>
  <si>
    <t>吉田川流域溜池大和町外3市3ヶ町村組合</t>
    <rPh sb="0" eb="3">
      <t>ヨシダガワ</t>
    </rPh>
    <rPh sb="3" eb="5">
      <t>リュウイキ</t>
    </rPh>
    <rPh sb="5" eb="7">
      <t>タメイケ</t>
    </rPh>
    <rPh sb="7" eb="10">
      <t>タイワチョウ</t>
    </rPh>
    <rPh sb="10" eb="11">
      <t>ホカ</t>
    </rPh>
    <rPh sb="12" eb="13">
      <t>シ</t>
    </rPh>
    <rPh sb="15" eb="17">
      <t>チョウソン</t>
    </rPh>
    <rPh sb="17" eb="19">
      <t>クミアイ</t>
    </rPh>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</si>
  <si>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2"/>
  </si>
  <si>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2"/>
  </si>
  <si>
    <t>宮城県市町村自治振興センター</t>
    <rPh sb="0" eb="3">
      <t>ミヤギケン</t>
    </rPh>
    <rPh sb="3" eb="6">
      <t>シチョウソン</t>
    </rPh>
    <rPh sb="6" eb="8">
      <t>ジチ</t>
    </rPh>
    <rPh sb="8" eb="10">
      <t>シンコウ</t>
    </rPh>
    <phoneticPr fontId="2"/>
  </si>
  <si>
    <t>宮城県後期高齢者医療広域連合</t>
    <rPh sb="0" eb="3">
      <t>ミヤギケン</t>
    </rPh>
    <rPh sb="3" eb="8">
      <t>コウキコウレイシャ</t>
    </rPh>
    <rPh sb="8" eb="10">
      <t>イリョウ</t>
    </rPh>
    <rPh sb="10" eb="12">
      <t>コウイキ</t>
    </rPh>
    <rPh sb="12" eb="14">
      <t>レンゴウ</t>
    </rPh>
    <phoneticPr fontId="2"/>
  </si>
  <si>
    <t>-</t>
    <phoneticPr fontId="2"/>
  </si>
  <si>
    <t>㈱万葉まちづくりセンター</t>
    <rPh sb="1" eb="3">
      <t>マンヨウ</t>
    </rPh>
    <phoneticPr fontId="2"/>
  </si>
  <si>
    <t>大衡村公共施設整備基金</t>
    <rPh sb="0" eb="3">
      <t>オオヒラムラ</t>
    </rPh>
    <rPh sb="3" eb="5">
      <t>コウキョウ</t>
    </rPh>
    <rPh sb="5" eb="7">
      <t>シセツ</t>
    </rPh>
    <rPh sb="7" eb="9">
      <t>セイビ</t>
    </rPh>
    <rPh sb="9" eb="11">
      <t>キキン</t>
    </rPh>
    <phoneticPr fontId="5"/>
  </si>
  <si>
    <t>大衡村長寿社会対策基金</t>
    <rPh sb="0" eb="3">
      <t>オオヒラムラ</t>
    </rPh>
    <rPh sb="3" eb="5">
      <t>チョウジュ</t>
    </rPh>
    <rPh sb="5" eb="7">
      <t>シャカイ</t>
    </rPh>
    <rPh sb="7" eb="9">
      <t>タイサク</t>
    </rPh>
    <rPh sb="9" eb="11">
      <t>キキン</t>
    </rPh>
    <phoneticPr fontId="5"/>
  </si>
  <si>
    <t>大衡村企業立地促進基金</t>
    <rPh sb="0" eb="3">
      <t>オオヒラムラ</t>
    </rPh>
    <rPh sb="3" eb="7">
      <t>キギョウリッチ</t>
    </rPh>
    <rPh sb="7" eb="9">
      <t>ソクシン</t>
    </rPh>
    <rPh sb="9" eb="11">
      <t>キキン</t>
    </rPh>
    <phoneticPr fontId="5"/>
  </si>
  <si>
    <t>大衡村特定防衛施設周辺整備調整交付金事業基金</t>
    <rPh sb="0" eb="3">
      <t>オオヒラムラ</t>
    </rPh>
    <rPh sb="3" eb="5">
      <t>トクテイ</t>
    </rPh>
    <rPh sb="5" eb="7">
      <t>ボウエイ</t>
    </rPh>
    <rPh sb="7" eb="9">
      <t>シセツ</t>
    </rPh>
    <rPh sb="9" eb="11">
      <t>シュウヘン</t>
    </rPh>
    <rPh sb="11" eb="13">
      <t>セイビ</t>
    </rPh>
    <rPh sb="13" eb="15">
      <t>チョウセイ</t>
    </rPh>
    <rPh sb="15" eb="18">
      <t>コウフキン</t>
    </rPh>
    <rPh sb="18" eb="20">
      <t>ジギョウ</t>
    </rPh>
    <rPh sb="20" eb="22">
      <t>キキン</t>
    </rPh>
    <phoneticPr fontId="5"/>
  </si>
  <si>
    <t>大衡村新型コロナウイルス感染症対策基金</t>
    <rPh sb="0" eb="3">
      <t>オオヒラムラ</t>
    </rPh>
    <rPh sb="3" eb="5">
      <t>シンガタ</t>
    </rPh>
    <rPh sb="12" eb="15">
      <t>カンセンショウ</t>
    </rPh>
    <rPh sb="15" eb="17">
      <t>タイサク</t>
    </rPh>
    <rPh sb="17" eb="19">
      <t>キキン</t>
    </rPh>
    <phoneticPr fontId="5"/>
  </si>
  <si>
    <t>色麻町外一市一ヶ村花川ダム管理組合</t>
    <rPh sb="0" eb="3">
      <t>シカマチョウ</t>
    </rPh>
    <rPh sb="3" eb="4">
      <t>ホカ</t>
    </rPh>
    <rPh sb="4" eb="5">
      <t>イチ</t>
    </rPh>
    <rPh sb="5" eb="6">
      <t>シ</t>
    </rPh>
    <rPh sb="6" eb="7">
      <t>イチ</t>
    </rPh>
    <rPh sb="8" eb="9">
      <t>ソン</t>
    </rPh>
    <rPh sb="9" eb="11">
      <t>ハナカワ</t>
    </rPh>
    <rPh sb="13" eb="15">
      <t>カンリ</t>
    </rPh>
    <rPh sb="15" eb="17">
      <t>クミアイ</t>
    </rPh>
    <phoneticPr fontId="2"/>
  </si>
  <si>
    <t>宮城県後期高齢者医療事業会計</t>
    <rPh sb="0" eb="3">
      <t>ミヤギケン</t>
    </rPh>
    <rPh sb="3" eb="8">
      <t>コウキコウレイシャ</t>
    </rPh>
    <rPh sb="8" eb="10">
      <t>イリョウ</t>
    </rPh>
    <rPh sb="10" eb="12">
      <t>ジギョウ</t>
    </rPh>
    <rPh sb="12" eb="14">
      <t>カイケイ</t>
    </rPh>
    <phoneticPr fontId="2"/>
  </si>
  <si>
    <t>-</t>
    <phoneticPr fontId="2"/>
  </si>
  <si>
    <t>大衡村外一町牛野ダム管理組合</t>
    <rPh sb="0" eb="3">
      <t>オオヒラムラ</t>
    </rPh>
    <rPh sb="3" eb="4">
      <t>ホカ</t>
    </rPh>
    <rPh sb="4" eb="5">
      <t>イチ</t>
    </rPh>
    <rPh sb="5" eb="6">
      <t>チョウ</t>
    </rPh>
    <rPh sb="6" eb="8">
      <t>ウシノ</t>
    </rPh>
    <rPh sb="10" eb="12">
      <t>カンリ</t>
    </rPh>
    <rPh sb="12" eb="14">
      <t>クミアイ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</si>
  <si>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</si>
  <si>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</si>
  <si>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地方債の新規発行を抑制してきたことにより将来負担額が減少したが、充当可能財源が減少したことにより前年度よりも上昇している。有形固定資産減価償却率は類似団体内平均値を2.3ポイント上回っている状況である。今後、企業誘致や定住促進施策の実施による歳入の確保と、公共施設等総合管理計画に基づく計画的な施設更新による経費削減を目指しながら、更なる起債発行額の抑制と充当可能財源の確保に努める。</t>
    <rPh sb="1" eb="3">
      <t>ショウライ</t>
    </rPh>
    <rPh sb="3" eb="7">
      <t>フタンヒリツ</t>
    </rPh>
    <rPh sb="9" eb="12">
      <t>チホウサイ</t>
    </rPh>
    <rPh sb="13" eb="15">
      <t>シンキ</t>
    </rPh>
    <rPh sb="15" eb="17">
      <t>ハッコウ</t>
    </rPh>
    <rPh sb="18" eb="20">
      <t>ヨクセイ</t>
    </rPh>
    <rPh sb="29" eb="31">
      <t>ショウライ</t>
    </rPh>
    <rPh sb="31" eb="34">
      <t>フタンガク</t>
    </rPh>
    <rPh sb="35" eb="37">
      <t>ゲンショウ</t>
    </rPh>
    <rPh sb="41" eb="43">
      <t>ジュウトウ</t>
    </rPh>
    <rPh sb="43" eb="45">
      <t>カノウ</t>
    </rPh>
    <rPh sb="45" eb="47">
      <t>ザイゲン</t>
    </rPh>
    <rPh sb="48" eb="50">
      <t>ゲンショウ</t>
    </rPh>
    <rPh sb="57" eb="60">
      <t>ゼンネンド</t>
    </rPh>
    <rPh sb="63" eb="65">
      <t>ジョウショウ</t>
    </rPh>
    <rPh sb="70" eb="72">
      <t>ユウケイ</t>
    </rPh>
    <rPh sb="72" eb="76">
      <t>コテイシサン</t>
    </rPh>
    <rPh sb="76" eb="78">
      <t>ゲンカ</t>
    </rPh>
    <rPh sb="78" eb="81">
      <t>ショウキャクリツ</t>
    </rPh>
    <rPh sb="82" eb="86">
      <t>ルイジダンタイ</t>
    </rPh>
    <rPh sb="86" eb="87">
      <t>ナイ</t>
    </rPh>
    <rPh sb="87" eb="90">
      <t>ヘイキンチ</t>
    </rPh>
    <rPh sb="98" eb="100">
      <t>ウワマワ</t>
    </rPh>
    <rPh sb="104" eb="106">
      <t>ジョウキョウ</t>
    </rPh>
    <rPh sb="110" eb="112">
      <t>コンゴ</t>
    </rPh>
    <rPh sb="113" eb="117">
      <t>キギョウユウチ</t>
    </rPh>
    <rPh sb="118" eb="122">
      <t>テイジュウソクシン</t>
    </rPh>
    <rPh sb="122" eb="124">
      <t>シサク</t>
    </rPh>
    <rPh sb="125" eb="127">
      <t>ジッシ</t>
    </rPh>
    <rPh sb="130" eb="132">
      <t>サイニュウ</t>
    </rPh>
    <rPh sb="133" eb="135">
      <t>カクホ</t>
    </rPh>
    <rPh sb="137" eb="139">
      <t>コウキョウ</t>
    </rPh>
    <rPh sb="139" eb="141">
      <t>シセツ</t>
    </rPh>
    <rPh sb="141" eb="142">
      <t>トウ</t>
    </rPh>
    <rPh sb="142" eb="146">
      <t>ソウゴウカンリ</t>
    </rPh>
    <rPh sb="146" eb="148">
      <t>ケイカク</t>
    </rPh>
    <rPh sb="149" eb="150">
      <t>モト</t>
    </rPh>
    <rPh sb="152" eb="154">
      <t>ケイカク</t>
    </rPh>
    <rPh sb="154" eb="155">
      <t>テキ</t>
    </rPh>
    <rPh sb="156" eb="158">
      <t>シセツ</t>
    </rPh>
    <rPh sb="158" eb="160">
      <t>コウシン</t>
    </rPh>
    <rPh sb="163" eb="165">
      <t>ケイヒ</t>
    </rPh>
    <rPh sb="165" eb="167">
      <t>サクゲン</t>
    </rPh>
    <rPh sb="168" eb="170">
      <t>メザ</t>
    </rPh>
    <rPh sb="175" eb="176">
      <t>サラ</t>
    </rPh>
    <rPh sb="178" eb="180">
      <t>キサイ</t>
    </rPh>
    <rPh sb="180" eb="182">
      <t>ハッコウ</t>
    </rPh>
    <rPh sb="182" eb="183">
      <t>ガク</t>
    </rPh>
    <rPh sb="184" eb="186">
      <t>ヨクセイ</t>
    </rPh>
    <rPh sb="187" eb="189">
      <t>ジュウトウ</t>
    </rPh>
    <rPh sb="189" eb="191">
      <t>カノウ</t>
    </rPh>
    <rPh sb="191" eb="193">
      <t>ザイゲン</t>
    </rPh>
    <rPh sb="194" eb="196">
      <t>カクホ</t>
    </rPh>
    <rPh sb="197" eb="198">
      <t>ツト</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</si>
  <si>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</si>
  <si>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</si>
  <si>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</si>
  <si>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</si>
  <si>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</si>
  <si>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</si>
  <si>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実質公債費比率は、令和２年度から令和６年度まで類似団体内平均値を下回っている状況であるため、今後も引き続き起債発行額の抑制を図り、元利償還金及び準元利償還金の減少に努める。
　また、将来負担比率は近年マイナスが続いているため、今後も計画的な各種事業の実施による起債発行を行うとともに、充当可能財源の確保にも力を入れていく。</t>
    <rPh sb="1" eb="3">
      <t>ジッシツ</t>
    </rPh>
    <rPh sb="3" eb="6">
      <t>コウサイヒ</t>
    </rPh>
    <rPh sb="6" eb="8">
      <t>ヒリツ</t>
    </rPh>
    <rPh sb="10" eb="12">
      <t>レイワ</t>
    </rPh>
    <rPh sb="13" eb="15">
      <t>ネンド</t>
    </rPh>
    <rPh sb="17" eb="19">
      <t>レイワ</t>
    </rPh>
    <rPh sb="20" eb="22">
      <t>ネンド</t>
    </rPh>
    <rPh sb="24" eb="28">
      <t>ルイジダンタイ</t>
    </rPh>
    <rPh sb="28" eb="29">
      <t>ナイ</t>
    </rPh>
    <rPh sb="29" eb="32">
      <t>ヘイキンチ</t>
    </rPh>
    <rPh sb="33" eb="35">
      <t>シタマワ</t>
    </rPh>
    <rPh sb="39" eb="41">
      <t>ジョウキョウ</t>
    </rPh>
    <rPh sb="47" eb="49">
      <t>コンゴ</t>
    </rPh>
    <rPh sb="50" eb="51">
      <t>ヒ</t>
    </rPh>
    <rPh sb="52" eb="53">
      <t>ツヅ</t>
    </rPh>
    <rPh sb="54" eb="56">
      <t>キサイ</t>
    </rPh>
    <rPh sb="56" eb="58">
      <t>ハッコウ</t>
    </rPh>
    <rPh sb="58" eb="59">
      <t>ガク</t>
    </rPh>
    <rPh sb="60" eb="62">
      <t>ヨクセイ</t>
    </rPh>
    <rPh sb="63" eb="64">
      <t>ハカ</t>
    </rPh>
    <rPh sb="66" eb="71">
      <t>ガンリショウカンキン</t>
    </rPh>
    <rPh sb="71" eb="72">
      <t>オヨ</t>
    </rPh>
    <rPh sb="73" eb="74">
      <t>ジュン</t>
    </rPh>
    <rPh sb="74" eb="76">
      <t>ガンリ</t>
    </rPh>
    <rPh sb="76" eb="79">
      <t>ショウカンキン</t>
    </rPh>
    <rPh sb="80" eb="82">
      <t>ゲンショウ</t>
    </rPh>
    <rPh sb="83" eb="84">
      <t>ツト</t>
    </rPh>
    <rPh sb="92" eb="98">
      <t>ショウライフタンヒリツ</t>
    </rPh>
    <rPh sb="99" eb="101">
      <t>キンネン</t>
    </rPh>
    <rPh sb="106" eb="107">
      <t>ツヅ</t>
    </rPh>
    <rPh sb="114" eb="116">
      <t>コンゴ</t>
    </rPh>
    <rPh sb="117" eb="120">
      <t>ケイカクテキ</t>
    </rPh>
    <rPh sb="121" eb="123">
      <t>カクシュ</t>
    </rPh>
    <rPh sb="123" eb="125">
      <t>ジギョウ</t>
    </rPh>
    <rPh sb="126" eb="128">
      <t>ジッシ</t>
    </rPh>
    <rPh sb="131" eb="133">
      <t>キサイ</t>
    </rPh>
    <rPh sb="133" eb="135">
      <t>ハッコウ</t>
    </rPh>
    <rPh sb="136" eb="137">
      <t>オコナ</t>
    </rPh>
    <rPh sb="143" eb="145">
      <t>ジュウトウ</t>
    </rPh>
    <rPh sb="145" eb="147">
      <t>カノウ</t>
    </rPh>
    <rPh sb="147" eb="149">
      <t>ザイゲン</t>
    </rPh>
    <rPh sb="150" eb="152">
      <t>カクホ</t>
    </rPh>
    <rPh sb="154" eb="155">
      <t>チカラ</t>
    </rPh>
    <rPh sb="156" eb="157">
      <t>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</si>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</sst>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AB60E0A-23AA-484E-B6E5-0D2C4E35B8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468-4433-B5E9-0166F02A336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122824</c:v>
                </c:pt>
                <c:pt idx="1">
                  <c:v>139222</c:v>
                </c:pt>
                <c:pt idx="2">
                  <c:v>125830</c:v>
                </c:pt>
                <c:pt idx="3">
                  <c:v>197315</c:v>
                </c:pt>
                <c:pt idx="4">
                  <c:v>106513</c:v>
                </c:pt>
              </c:numCache>
            </c:numRef>
          </c:val>
          <c:smooth val="0"/>
          <c:extLst>
            <c:ext xmlns:c16="http://schemas.microsoft.com/office/drawing/2014/chart" uri="{C3380CC4-5D6E-409C-BE32-E72D297353CC}">
              <c16:uniqueId val="{00000001-F468-4433-B5E9-0166F02A336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4.1100000000000003</c:v>
                </c:pt>
                <c:pt idx="1">
                  <c:v>2.93</c:v>
                </c:pt>
                <c:pt idx="2">
                  <c:v>6.23</c:v>
                </c:pt>
                <c:pt idx="3">
                  <c:v>4.68</c:v>
                </c:pt>
                <c:pt idx="4">
                  <c:v>4.46</c:v>
                </c:pt>
              </c:numCache>
            </c:numRef>
          </c:val>
          <c:extLst>
            <c:ext xmlns:c16="http://schemas.microsoft.com/office/drawing/2014/chart" uri="{C3380CC4-5D6E-409C-BE32-E72D297353CC}">
              <c16:uniqueId val="{00000000-FC27-46B3-B93D-A8633020351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37.11</c:v>
                </c:pt>
                <c:pt idx="1">
                  <c:v>50.04</c:v>
                </c:pt>
                <c:pt idx="2">
                  <c:v>48.12</c:v>
                </c:pt>
                <c:pt idx="3">
                  <c:v>45.43</c:v>
                </c:pt>
                <c:pt idx="4">
                  <c:v>41.2</c:v>
                </c:pt>
              </c:numCache>
            </c:numRef>
          </c:val>
          <c:extLst>
            <c:ext xmlns:c16="http://schemas.microsoft.com/office/drawing/2014/chart" uri="{C3380CC4-5D6E-409C-BE32-E72D297353CC}">
              <c16:uniqueId val="{00000001-FC27-46B3-B93D-A8633020351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-5.0999999999999996</c:v>
                </c:pt>
                <c:pt idx="1">
                  <c:v>13.35</c:v>
                </c:pt>
                <c:pt idx="2">
                  <c:v>-1.58</c:v>
                </c:pt>
                <c:pt idx="3">
                  <c:v>-5.94</c:v>
                </c:pt>
                <c:pt idx="4">
                  <c:v>-5.69</c:v>
                </c:pt>
              </c:numCache>
            </c:numRef>
          </c:val>
          <c:smooth val="0"/>
          <c:extLst>
            <c:ext xmlns:c16="http://schemas.microsoft.com/office/drawing/2014/chart" uri="{C3380CC4-5D6E-409C-BE32-E72D297353CC}">
              <c16:uniqueId val="{00000002-FC27-46B3-B93D-A8633020351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0.43</c:v>
                </c:pt>
                <c:pt idx="2">
                  <c:v>#N/A</c:v>
                </c:pt>
                <c:pt idx="3">
                  <c:v>0.25</c:v>
                </c:pt>
                <c:pt idx="4">
                  <c:v>#N/A</c:v>
                </c:pt>
                <c:pt idx="5">
                  <c:v>0.2</c:v>
                </c:pt>
                <c:pt idx="6">
                  <c:v>#N/A</c:v>
                </c:pt>
                <c:pt idx="7">
                  <c:v>0.28999999999999998</c:v>
                </c:pt>
                <c:pt idx="8">
                  <c:v>0</c:v>
                </c:pt>
                <c:pt idx="9">
                  <c:v>0</c:v>
                </c:pt>
              </c:numCache>
            </c:numRef>
          </c:val>
          <c:extLst>
            <c:ext xmlns:c16="http://schemas.microsoft.com/office/drawing/2014/chart" uri="{C3380CC4-5D6E-409C-BE32-E72D297353CC}">
              <c16:uniqueId val="{00000000-B431-4B75-8E06-4BB914BFF5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31-4B75-8E06-4BB914BFF5F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31-4B75-8E06-4BB914BFF5F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431-4B75-8E06-4BB914BFF5F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0.01</c:v>
                </c:pt>
                <c:pt idx="4">
                  <c:v>#N/A</c:v>
                </c:pt>
                <c:pt idx="5">
                  <c:v>0.02</c:v>
                </c:pt>
                <c:pt idx="6">
                  <c:v>#N/A</c:v>
                </c:pt>
                <c:pt idx="7">
                  <c:v>0.04</c:v>
                </c:pt>
                <c:pt idx="8">
                  <c:v>#N/A</c:v>
                </c:pt>
                <c:pt idx="9">
                  <c:v>0.05</c:v>
                </c:pt>
              </c:numCache>
            </c:numRef>
          </c:val>
          <c:extLst>
            <c:ext xmlns:c16="http://schemas.microsoft.com/office/drawing/2014/chart" uri="{C3380CC4-5D6E-409C-BE32-E72D297353CC}">
              <c16:uniqueId val="{00000004-B431-4B75-8E06-4BB914BFF5FC}"/>
            </c:ext>
          </c:extLst>
        </c:ser>
        <c:ser>
          <c:idx val="5"/>
          <c:order val="5"/>
          <c:tx>
            <c:strRef>
              <c:f>データシート!$A$32</c:f>
              <c:strCache>
                <c:ptCount val="1"/>
                <c:pt idx="0">
                  <c:v>介護保険事業勘定特別会計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0.83</c:v>
                </c:pt>
                <c:pt idx="2">
                  <c:v>#N/A</c:v>
                </c:pt>
                <c:pt idx="3">
                  <c:v>1.74</c:v>
                </c:pt>
                <c:pt idx="4">
                  <c:v>#N/A</c:v>
                </c:pt>
                <c:pt idx="5">
                  <c:v>1.65</c:v>
                </c:pt>
                <c:pt idx="6">
                  <c:v>#N/A</c:v>
                </c:pt>
                <c:pt idx="7">
                  <c:v>0.71</c:v>
                </c:pt>
                <c:pt idx="8">
                  <c:v>#N/A</c:v>
                </c:pt>
                <c:pt idx="9">
                  <c:v>0.49</c:v>
                </c:pt>
              </c:numCache>
            </c:numRef>
          </c:val>
          <c:extLst>
            <c:ext xmlns:c16="http://schemas.microsoft.com/office/drawing/2014/chart" uri="{C3380CC4-5D6E-409C-BE32-E72D297353CC}">
              <c16:uniqueId val="{00000005-B431-4B75-8E06-4BB914BFF5FC}"/>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0.71</c:v>
                </c:pt>
                <c:pt idx="2">
                  <c:v>#N/A</c:v>
                </c:pt>
                <c:pt idx="3">
                  <c:v>0.63</c:v>
                </c:pt>
                <c:pt idx="4">
                  <c:v>#N/A</c:v>
                </c:pt>
                <c:pt idx="5">
                  <c:v>1.34</c:v>
                </c:pt>
                <c:pt idx="6">
                  <c:v>#N/A</c:v>
                </c:pt>
                <c:pt idx="7">
                  <c:v>1.64</c:v>
                </c:pt>
                <c:pt idx="8">
                  <c:v>#N/A</c:v>
                </c:pt>
                <c:pt idx="9">
                  <c:v>1.27</c:v>
                </c:pt>
              </c:numCache>
            </c:numRef>
          </c:val>
          <c:extLst>
            <c:ext xmlns:c16="http://schemas.microsoft.com/office/drawing/2014/chart" uri="{C3380CC4-5D6E-409C-BE32-E72D297353CC}">
              <c16:uniqueId val="{00000006-B431-4B75-8E06-4BB914BFF5F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1.46</c:v>
                </c:pt>
              </c:numCache>
            </c:numRef>
          </c:val>
          <c:extLst>
            <c:ext xmlns:c16="http://schemas.microsoft.com/office/drawing/2014/chart" uri="{C3380CC4-5D6E-409C-BE32-E72D297353CC}">
              <c16:uniqueId val="{00000007-B431-4B75-8E06-4BB914BFF5F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4.1100000000000003</c:v>
                </c:pt>
                <c:pt idx="2">
                  <c:v>#N/A</c:v>
                </c:pt>
                <c:pt idx="3">
                  <c:v>2.92</c:v>
                </c:pt>
                <c:pt idx="4">
                  <c:v>#N/A</c:v>
                </c:pt>
                <c:pt idx="5">
                  <c:v>6.22</c:v>
                </c:pt>
                <c:pt idx="6">
                  <c:v>#N/A</c:v>
                </c:pt>
                <c:pt idx="7">
                  <c:v>4.67</c:v>
                </c:pt>
                <c:pt idx="8">
                  <c:v>#N/A</c:v>
                </c:pt>
                <c:pt idx="9">
                  <c:v>4.45</c:v>
                </c:pt>
              </c:numCache>
            </c:numRef>
          </c:val>
          <c:extLst>
            <c:ext xmlns:c16="http://schemas.microsoft.com/office/drawing/2014/chart" uri="{C3380CC4-5D6E-409C-BE32-E72D297353CC}">
              <c16:uniqueId val="{00000008-B431-4B75-8E06-4BB914BFF5F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19.670000000000002</c:v>
                </c:pt>
                <c:pt idx="2">
                  <c:v>#N/A</c:v>
                </c:pt>
                <c:pt idx="3">
                  <c:v>18.5</c:v>
                </c:pt>
                <c:pt idx="4">
                  <c:v>#N/A</c:v>
                </c:pt>
                <c:pt idx="5">
                  <c:v>19.54</c:v>
                </c:pt>
                <c:pt idx="6">
                  <c:v>#N/A</c:v>
                </c:pt>
                <c:pt idx="7">
                  <c:v>19.489999999999998</c:v>
                </c:pt>
                <c:pt idx="8">
                  <c:v>#N/A</c:v>
                </c:pt>
                <c:pt idx="9">
                  <c:v>18.48</c:v>
                </c:pt>
              </c:numCache>
            </c:numRef>
          </c:val>
          <c:extLst>
            <c:ext xmlns:c16="http://schemas.microsoft.com/office/drawing/2014/chart" uri="{C3380CC4-5D6E-409C-BE32-E72D297353CC}">
              <c16:uniqueId val="{00000009-B431-4B75-8E06-4BB914BFF5F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359</c:v>
                </c:pt>
                <c:pt idx="5">
                  <c:v>368</c:v>
                </c:pt>
                <c:pt idx="8">
                  <c:v>362</c:v>
                </c:pt>
                <c:pt idx="11">
                  <c:v>366</c:v>
                </c:pt>
                <c:pt idx="14">
                  <c:v>355</c:v>
                </c:pt>
              </c:numCache>
            </c:numRef>
          </c:val>
          <c:extLst>
            <c:ext xmlns:c16="http://schemas.microsoft.com/office/drawing/2014/chart" uri="{C3380CC4-5D6E-409C-BE32-E72D297353CC}">
              <c16:uniqueId val="{00000000-D59B-4D96-9FF5-2CDB08EFA1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59B-4D96-9FF5-2CDB08EFA1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2</c:v>
                </c:pt>
                <c:pt idx="12">
                  <c:v>2</c:v>
                </c:pt>
              </c:numCache>
            </c:numRef>
          </c:val>
          <c:extLst>
            <c:ext xmlns:c16="http://schemas.microsoft.com/office/drawing/2014/chart" uri="{C3380CC4-5D6E-409C-BE32-E72D297353CC}">
              <c16:uniqueId val="{00000002-D59B-4D96-9FF5-2CDB08EFA1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c:v>
                </c:pt>
                <c:pt idx="3">
                  <c:v>42</c:v>
                </c:pt>
                <c:pt idx="6">
                  <c:v>43</c:v>
                </c:pt>
                <c:pt idx="9">
                  <c:v>49</c:v>
                </c:pt>
                <c:pt idx="12">
                  <c:v>51</c:v>
                </c:pt>
              </c:numCache>
            </c:numRef>
          </c:val>
          <c:extLst>
            <c:ext xmlns:c16="http://schemas.microsoft.com/office/drawing/2014/chart" uri="{C3380CC4-5D6E-409C-BE32-E72D297353CC}">
              <c16:uniqueId val="{00000003-D59B-4D96-9FF5-2CDB08EFA1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104</c:v>
                </c:pt>
                <c:pt idx="3">
                  <c:v>101</c:v>
                </c:pt>
                <c:pt idx="6">
                  <c:v>94</c:v>
                </c:pt>
                <c:pt idx="9">
                  <c:v>86</c:v>
                </c:pt>
                <c:pt idx="12">
                  <c:v>109</c:v>
                </c:pt>
              </c:numCache>
            </c:numRef>
          </c:val>
          <c:extLst>
            <c:ext xmlns:c16="http://schemas.microsoft.com/office/drawing/2014/chart" uri="{C3380CC4-5D6E-409C-BE32-E72D297353CC}">
              <c16:uniqueId val="{00000004-D59B-4D96-9FF5-2CDB08EFA1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59B-4D96-9FF5-2CDB08EFA1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59B-4D96-9FF5-2CDB08EFA1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344</c:v>
                </c:pt>
                <c:pt idx="3">
                  <c:v>370</c:v>
                </c:pt>
                <c:pt idx="6">
                  <c:v>376</c:v>
                </c:pt>
                <c:pt idx="9">
                  <c:v>385</c:v>
                </c:pt>
                <c:pt idx="12">
                  <c:v>382</c:v>
                </c:pt>
              </c:numCache>
            </c:numRef>
          </c:val>
          <c:extLst>
            <c:ext xmlns:c16="http://schemas.microsoft.com/office/drawing/2014/chart" uri="{C3380CC4-5D6E-409C-BE32-E72D297353CC}">
              <c16:uniqueId val="{00000007-D59B-4D96-9FF5-2CDB08EFA1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136</c:v>
                </c:pt>
                <c:pt idx="2">
                  <c:v>#N/A</c:v>
                </c:pt>
                <c:pt idx="3">
                  <c:v>#N/A</c:v>
                </c:pt>
                <c:pt idx="4">
                  <c:v>146</c:v>
                </c:pt>
                <c:pt idx="5">
                  <c:v>#N/A</c:v>
                </c:pt>
                <c:pt idx="6">
                  <c:v>#N/A</c:v>
                </c:pt>
                <c:pt idx="7">
                  <c:v>152</c:v>
                </c:pt>
                <c:pt idx="8">
                  <c:v>#N/A</c:v>
                </c:pt>
                <c:pt idx="9">
                  <c:v>#N/A</c:v>
                </c:pt>
                <c:pt idx="10">
                  <c:v>156</c:v>
                </c:pt>
                <c:pt idx="11">
                  <c:v>#N/A</c:v>
                </c:pt>
                <c:pt idx="12">
                  <c:v>#N/A</c:v>
                </c:pt>
                <c:pt idx="13">
                  <c:v>189</c:v>
                </c:pt>
                <c:pt idx="14">
                  <c:v>#N/A</c:v>
                </c:pt>
              </c:numCache>
            </c:numRef>
          </c:val>
          <c:smooth val="0"/>
          <c:extLst>
            <c:ext xmlns:c16="http://schemas.microsoft.com/office/drawing/2014/chart" uri="{C3380CC4-5D6E-409C-BE32-E72D297353CC}">
              <c16:uniqueId val="{00000008-D59B-4D96-9FF5-2CDB08EFA1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3469</c:v>
                </c:pt>
                <c:pt idx="5">
                  <c:v>2775</c:v>
                </c:pt>
                <c:pt idx="8">
                  <c:v>2640</c:v>
                </c:pt>
                <c:pt idx="11">
                  <c:v>3233</c:v>
                </c:pt>
                <c:pt idx="14">
                  <c:v>2998</c:v>
                </c:pt>
              </c:numCache>
            </c:numRef>
          </c:val>
          <c:extLst>
            <c:ext xmlns:c16="http://schemas.microsoft.com/office/drawing/2014/chart" uri="{C3380CC4-5D6E-409C-BE32-E72D297353CC}">
              <c16:uniqueId val="{00000000-4D30-4D4A-9C24-85012F04E35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235</c:v>
                </c:pt>
                <c:pt idx="5">
                  <c:v>243</c:v>
                </c:pt>
                <c:pt idx="8">
                  <c:v>238</c:v>
                </c:pt>
                <c:pt idx="11">
                  <c:v>231</c:v>
                </c:pt>
                <c:pt idx="14">
                  <c:v>220</c:v>
                </c:pt>
              </c:numCache>
            </c:numRef>
          </c:val>
          <c:extLst>
            <c:ext xmlns:c16="http://schemas.microsoft.com/office/drawing/2014/chart" uri="{C3380CC4-5D6E-409C-BE32-E72D297353CC}">
              <c16:uniqueId val="{00000001-4D30-4D4A-9C24-85012F04E35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2270</c:v>
                </c:pt>
                <c:pt idx="5">
                  <c:v>2628</c:v>
                </c:pt>
                <c:pt idx="8">
                  <c:v>2668</c:v>
                </c:pt>
                <c:pt idx="11">
                  <c:v>2651</c:v>
                </c:pt>
                <c:pt idx="14">
                  <c:v>2524</c:v>
                </c:pt>
              </c:numCache>
            </c:numRef>
          </c:val>
          <c:extLst>
            <c:ext xmlns:c16="http://schemas.microsoft.com/office/drawing/2014/chart" uri="{C3380CC4-5D6E-409C-BE32-E72D297353CC}">
              <c16:uniqueId val="{00000002-4D30-4D4A-9C24-85012F04E35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30-4D4A-9C24-85012F04E35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30-4D4A-9C24-85012F04E35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30-4D4A-9C24-85012F04E35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372</c:v>
                </c:pt>
                <c:pt idx="3">
                  <c:v>368</c:v>
                </c:pt>
                <c:pt idx="6">
                  <c:v>340</c:v>
                </c:pt>
                <c:pt idx="9">
                  <c:v>361</c:v>
                </c:pt>
                <c:pt idx="12">
                  <c:v>354</c:v>
                </c:pt>
              </c:numCache>
            </c:numRef>
          </c:val>
          <c:extLst>
            <c:ext xmlns:c16="http://schemas.microsoft.com/office/drawing/2014/chart" uri="{C3380CC4-5D6E-409C-BE32-E72D297353CC}">
              <c16:uniqueId val="{00000006-4D30-4D4A-9C24-85012F04E35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383</c:v>
                </c:pt>
                <c:pt idx="3">
                  <c:v>400</c:v>
                </c:pt>
                <c:pt idx="6">
                  <c:v>381</c:v>
                </c:pt>
                <c:pt idx="9">
                  <c:v>340</c:v>
                </c:pt>
                <c:pt idx="12">
                  <c:v>364</c:v>
                </c:pt>
              </c:numCache>
            </c:numRef>
          </c:val>
          <c:extLst>
            <c:ext xmlns:c16="http://schemas.microsoft.com/office/drawing/2014/chart" uri="{C3380CC4-5D6E-409C-BE32-E72D297353CC}">
              <c16:uniqueId val="{00000007-4D30-4D4A-9C24-85012F04E35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852</c:v>
                </c:pt>
                <c:pt idx="3">
                  <c:v>789</c:v>
                </c:pt>
                <c:pt idx="6">
                  <c:v>672</c:v>
                </c:pt>
                <c:pt idx="9">
                  <c:v>608</c:v>
                </c:pt>
                <c:pt idx="12">
                  <c:v>641</c:v>
                </c:pt>
              </c:numCache>
            </c:numRef>
          </c:val>
          <c:extLst>
            <c:ext xmlns:c16="http://schemas.microsoft.com/office/drawing/2014/chart" uri="{C3380CC4-5D6E-409C-BE32-E72D297353CC}">
              <c16:uniqueId val="{00000008-4D30-4D4A-9C24-85012F04E35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D30-4D4A-9C24-85012F04E35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3643</c:v>
                </c:pt>
                <c:pt idx="3">
                  <c:v>3736</c:v>
                </c:pt>
                <c:pt idx="6">
                  <c:v>3701</c:v>
                </c:pt>
                <c:pt idx="9">
                  <c:v>3704</c:v>
                </c:pt>
                <c:pt idx="12">
                  <c:v>3591</c:v>
                </c:pt>
              </c:numCache>
            </c:numRef>
          </c:val>
          <c:extLst>
            <c:ext xmlns:c16="http://schemas.microsoft.com/office/drawing/2014/chart" uri="{C3380CC4-5D6E-409C-BE32-E72D297353CC}">
              <c16:uniqueId val="{0000000A-4D30-4D4A-9C24-85012F04E35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D30-4D4A-9C24-85012F04E35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1366</c:v>
                </c:pt>
                <c:pt idx="1">
                  <c:v>1323</c:v>
                </c:pt>
                <c:pt idx="2">
                  <c:v>1227</c:v>
                </c:pt>
              </c:numCache>
            </c:numRef>
          </c:val>
          <c:extLst>
            <c:ext xmlns:c16="http://schemas.microsoft.com/office/drawing/2014/chart" uri="{C3380CC4-5D6E-409C-BE32-E72D297353CC}">
              <c16:uniqueId val="{00000000-A97C-4482-8012-4D9EFF5BAA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c:v>
                </c:pt>
                <c:pt idx="1">
                  <c:v>188</c:v>
                </c:pt>
                <c:pt idx="2">
                  <c:v>188</c:v>
                </c:pt>
              </c:numCache>
            </c:numRef>
          </c:val>
          <c:extLst>
            <c:ext xmlns:c16="http://schemas.microsoft.com/office/drawing/2014/chart" uri="{C3380CC4-5D6E-409C-BE32-E72D297353CC}">
              <c16:uniqueId val="{00000001-A97C-4482-8012-4D9EFF5BAA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1182</c:v>
                </c:pt>
                <c:pt idx="1">
                  <c:v>928</c:v>
                </c:pt>
                <c:pt idx="2">
                  <c:v>982</c:v>
                </c:pt>
              </c:numCache>
            </c:numRef>
          </c:val>
          <c:extLst>
            <c:ext xmlns:c16="http://schemas.microsoft.com/office/drawing/2014/chart" uri="{C3380CC4-5D6E-409C-BE32-E72D297353CC}">
              <c16:uniqueId val="{00000002-A97C-4482-8012-4D9EFF5BAA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{6818A815-251B-48DF-859D-0A02568560E7}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3F-4D19-9D1B-6A9BA14AA26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{BF4C9096-172D-4D7D-930F-E8DE32848B7D}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3F-4D19-9D1B-6A9BA14AA26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{51C3662D-545E-417D-B6E1-925D3501DD76}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3F-4D19-9D1B-6A9BA14AA26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{E7BA1D1F-15BD-40D5-BF01-4CD6B0EA73B6}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3F-4D19-9D1B-6A9BA14AA26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{F07F3EAA-ECDD-4E30-BE97-3671C86E3DC0}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3F-4D19-9D1B-6A9BA14AA2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{156D3F60-6CB2-4CD9-B260-1F73C540933B}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3F-4D19-9D1B-6A9BA14AA26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{2247B8FC-91AF-4DBD-93DD-875DD63AC405}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3F-4D19-9D1B-6A9BA14AA26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{0821BC8F-B866-49FC-8778-D20B0C78847A}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3F-4D19-9D1B-6A9BA14AA2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{2AFA80F0-308E-4480-96C0-E32BD40EEA39}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3F-4D19-9D1B-6A9BA14AA26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59.2</c:v>
                </c:pt>
                <c:pt idx="16">
                  <c:v>66.599999999999994</c:v>
                </c:pt>
                <c:pt idx="24">
                  <c:v>69.3</c:v>
                </c:pt>
                <c:pt idx="32">
                  <c:v>70.5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E3F-4D19-9D1B-6A9BA14AA26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{77AEC0F6-6C66-4482-A009-04367F012525}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3F-4D19-9D1B-6A9BA14AA26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{7AC7FDAE-4F79-40D6-AE30-DA0C10B033C0}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3F-4D19-9D1B-6A9BA14AA26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{208C5631-3A4E-48DE-B455-DAAAD049F023}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3F-4D19-9D1B-6A9BA14AA26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{DE2D257A-0EFA-4AE4-94AA-FF19D07DB05D}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3F-4D19-9D1B-6A9BA14AA26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{039B01AD-79D8-4D7D-8329-11EEFE13989D}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3F-4D19-9D1B-6A9BA14AA26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{5BDC5BA1-359A-4DCD-B5DB-83AE13E867D8}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3F-4D19-9D1B-6A9BA14AA268}"/>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{897D773C-BC81-4E83-95FB-D1C4BEFBE0FC}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3F-4D19-9D1B-6A9BA14AA268}"/>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{2FB060B9-771F-4BEC-9EA7-0CB32805F6C2}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3F-4D19-9D1B-6A9BA14AA26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{E604D92E-79C5-4ACD-B26D-BD2A085CE7BD}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3F-4D19-9D1B-6A9BA14AA26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E3F-4D19-9D1B-6A9BA14AA26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{D1941D76-D986-4246-B0F9-6C8A18A1E8F9}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956-414D-AF3F-BC9310DE57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{D9FB7A2F-2C71-4415-8C82-BBF2AA8F472B}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956-414D-AF3F-BC9310DE57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{124B947F-BA33-4948-8443-C5B9F768F541}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956-414D-AF3F-BC9310DE57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{06535EB1-5B87-4352-870A-E6C51CF2D382}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956-414D-AF3F-BC9310DE57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{D7C8D828-7E7C-4447-BA2C-6781961FD573}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956-414D-AF3F-BC9310DE57C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{80F37AC1-E55B-44B8-9AF6-AA845C950098}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956-414D-AF3F-BC9310DE57C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{6321EB5D-EA21-4C43-9560-77C2DED48A3A}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956-414D-AF3F-BC9310DE57C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{F83822FB-E7D2-41EA-AB57-20AB48FFC1C2}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956-414D-AF3F-BC9310DE57C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{2A027491-E411-49C9-BF0F-A6022DF90B82}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956-414D-AF3F-BC9310DE57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5.8</c:v>
                </c:pt>
                <c:pt idx="16">
                  <c:v>5.9</c:v>
                </c:pt>
                <c:pt idx="24">
                  <c:v>5.9</c:v>
                </c:pt>
                <c:pt idx="32">
                  <c:v>6.4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956-414D-AF3F-BC9310DE57C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{6CF016F2-7531-418E-94F6-DC83D17A5691}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956-414D-AF3F-BC9310DE57C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{3FC44709-713D-45FD-A0CD-76DDC59C6AC2}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956-414D-AF3F-BC9310DE57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{BE6B8698-39FB-4AA6-B1EA-83ACBCDC0BAE}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956-414D-AF3F-BC9310DE57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{3A0DC13B-BC89-477D-ABBD-03769D4D0781}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956-414D-AF3F-BC9310DE57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{CB9D0285-2E01-4214-8705-6029F4CA03D5}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956-414D-AF3F-BC9310DE57CB}"/>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{E5317DBE-35E2-48DA-B6A1-C2622C12B5A9}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956-414D-AF3F-BC9310DE57C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{6697FA52-BBBF-472E-BC93-5B91EC9A656A}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956-414D-AF3F-BC9310DE57C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{8C0531F9-7071-4BDE-98A4-5A11DCFA1F36}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956-414D-AF3F-BC9310DE57C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{3360E880-3967-4C45-908E-2806FA62E9E2}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956-414D-AF3F-BC9310DE57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956-414D-AF3F-BC9310DE57C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自動車関連産業等の大型事業所の企業立地及び住宅団地整備等により、近年では税収が堅調に伸びており、財政力については、全国、県、類似団体平均を上回る状況が続いている。税収についても、令和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今後も引き続き企業誘致、定住促進、子育て支援事業を積極的に展開し、各種事業の選択と集中による歳出抑制、税の徴収強化等を図るなど、行財政の効率的な運営・財政の健全化に努める。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104019</xdr:rowOff>
    </xdr:from>
    <xdr:to>
      <xdr:col>23</xdr:col>
      <xdr:colOff>133350</xdr:colOff>
      <xdr:row>40</xdr:row>
      <xdr:rowOff>115509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962019"/>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115509</xdr:rowOff>
    </xdr:from>
    <xdr:to>
      <xdr:col>19</xdr:col>
      <xdr:colOff>133350</xdr:colOff>
      <xdr:row>40</xdr:row>
      <xdr:rowOff>115509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735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104019</xdr:rowOff>
    </xdr:from>
    <xdr:to>
      <xdr:col>15</xdr:col>
      <xdr:colOff>82550</xdr:colOff>
      <xdr:row>40</xdr:row>
      <xdr:rowOff>115509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620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81038</xdr:rowOff>
    </xdr:from>
    <xdr:to>
      <xdr:col>11</xdr:col>
      <xdr:colOff>31750</xdr:colOff>
      <xdr:row>40</xdr:row>
      <xdr:rowOff>104019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390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53219</xdr:rowOff>
    </xdr:from>
    <xdr:to>
      <xdr:col>23</xdr:col>
      <xdr:colOff>184150</xdr:colOff>
      <xdr:row>40</xdr:row>
      <xdr:rowOff>154819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69746</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5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64709</xdr:rowOff>
    </xdr:from>
    <xdr:to>
      <xdr:col>19</xdr:col>
      <xdr:colOff>184150</xdr:colOff>
      <xdr:row>40</xdr:row>
      <xdr:rowOff>166309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691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64709</xdr:rowOff>
    </xdr:from>
    <xdr:to>
      <xdr:col>15</xdr:col>
      <xdr:colOff>133350</xdr:colOff>
      <xdr:row>40</xdr:row>
      <xdr:rowOff>166309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53219</xdr:rowOff>
    </xdr:from>
    <xdr:to>
      <xdr:col>11</xdr:col>
      <xdr:colOff>82550</xdr:colOff>
      <xdr:row>40</xdr:row>
      <xdr:rowOff>154819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164996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30238</xdr:rowOff>
    </xdr:from>
    <xdr:to>
      <xdr:col>7</xdr:col>
      <xdr:colOff>31750</xdr:colOff>
      <xdr:row>40</xdr:row>
      <xdr:rowOff>131838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142015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から率が上昇していたが、その要因として、税収が震災復興特別交付税に振り変わったことが挙げられる。通常、税収として見込める固定資産税の一部が、震災復興特区により減免となり、震災復興特別交付税として措置されるが、他方、臨時一般財源扱いとなり経常収支比率には反映されないため、上昇する一因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年度決算においては</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ポイントの減少となっており、震災復興特区による減免が一部終了となり、通常の税収として収入されることから、経常収入額が増額したため、分母が大きくなったことが要因である。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今後、上記要因で経常収入額が増加することが見込まれるが、依然として全国平均及び類似団体内平均値は上回っている状況のため、今後も更なる行財政改革を図りながら義務的経費の削減に努める。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50482</xdr:rowOff>
    </xdr:from>
    <xdr:to>
      <xdr:col>23</xdr:col>
      <xdr:colOff>133350</xdr:colOff>
      <xdr:row>62</xdr:row>
      <xdr:rowOff>54504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80382"/>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42439</xdr:rowOff>
    </xdr:from>
    <xdr:to>
      <xdr:col>19</xdr:col>
      <xdr:colOff>133350</xdr:colOff>
      <xdr:row>62</xdr:row>
      <xdr:rowOff>54504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7233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147531</xdr:rowOff>
    </xdr:from>
    <xdr:to>
      <xdr:col>15</xdr:col>
      <xdr:colOff>82550</xdr:colOff>
      <xdr:row>62</xdr:row>
      <xdr:rowOff>42439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605981"/>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147531</xdr:rowOff>
    </xdr:from>
    <xdr:to>
      <xdr:col>11</xdr:col>
      <xdr:colOff>31750</xdr:colOff>
      <xdr:row>62</xdr:row>
      <xdr:rowOff>100754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605981"/>
          <a:ext cx="889000" cy="1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171132</xdr:rowOff>
    </xdr:from>
    <xdr:to>
      <xdr:col>23</xdr:col>
      <xdr:colOff>184150</xdr:colOff>
      <xdr:row>62</xdr:row>
      <xdr:rowOff>101282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143209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0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3704</xdr:rowOff>
    </xdr:from>
    <xdr:to>
      <xdr:col>19</xdr:col>
      <xdr:colOff>184150</xdr:colOff>
      <xdr:row>62</xdr:row>
      <xdr:rowOff>105304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90081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19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163089</xdr:rowOff>
    </xdr:from>
    <xdr:to>
      <xdr:col>15</xdr:col>
      <xdr:colOff>133350</xdr:colOff>
      <xdr:row>62</xdr:row>
      <xdr:rowOff>93239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78016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70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96731</xdr:rowOff>
    </xdr:from>
    <xdr:to>
      <xdr:col>11</xdr:col>
      <xdr:colOff>82550</xdr:colOff>
      <xdr:row>62</xdr:row>
      <xdr:rowOff>26881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49954</xdr:rowOff>
    </xdr:from>
    <xdr:to>
      <xdr:col>7</xdr:col>
      <xdr:colOff>31750</xdr:colOff>
      <xdr:row>62</xdr:row>
      <xdr:rowOff>151554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136331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[299,746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前年度に比べ増加となっており、物価高騰や給与改定等により近年の経費決算額も増加傾向となっているほか、人口減少傾向にも歯止めがかからない状況となっていることから人口１人当たりの決算額も増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依然として宮城県平均、全国平均を上回っており、物価高騰等も勘案しながら、維持管理経費等の削減が急務である。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139365</xdr:rowOff>
    </xdr:from>
    <xdr:to>
      <xdr:col>23</xdr:col>
      <xdr:colOff>133350</xdr:colOff>
      <xdr:row>81</xdr:row>
      <xdr:rowOff>154313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26815"/>
          <a:ext cx="838200" cy="1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139089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265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130502</xdr:rowOff>
    </xdr:from>
    <xdr:to>
      <xdr:col>19</xdr:col>
      <xdr:colOff>133350</xdr:colOff>
      <xdr:row>81</xdr:row>
      <xdr:rowOff>139365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17952"/>
          <a:ext cx="889000" cy="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121391</xdr:rowOff>
    </xdr:from>
    <xdr:to>
      <xdr:col>15</xdr:col>
      <xdr:colOff>82550</xdr:colOff>
      <xdr:row>81</xdr:row>
      <xdr:rowOff>130502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8841"/>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121391</xdr:rowOff>
    </xdr:from>
    <xdr:to>
      <xdr:col>11</xdr:col>
      <xdr:colOff>31750</xdr:colOff>
      <xdr:row>81</xdr:row>
      <xdr:rowOff>126051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008841"/>
          <a:ext cx="889000" cy="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103513</xdr:rowOff>
    </xdr:from>
    <xdr:to>
      <xdr:col>23</xdr:col>
      <xdr:colOff>184150</xdr:colOff>
      <xdr:row>82</xdr:row>
      <xdr:rowOff>33663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24790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88565</xdr:rowOff>
    </xdr:from>
    <xdr:to>
      <xdr:col>19</xdr:col>
      <xdr:colOff>184150</xdr:colOff>
      <xdr:row>82</xdr:row>
      <xdr:rowOff>18715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28892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44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79702</xdr:rowOff>
    </xdr:from>
    <xdr:to>
      <xdr:col>15</xdr:col>
      <xdr:colOff>133350</xdr:colOff>
      <xdr:row>82</xdr:row>
      <xdr:rowOff>9852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6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20029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70591</xdr:rowOff>
    </xdr:from>
    <xdr:to>
      <xdr:col>11</xdr:col>
      <xdr:colOff>82550</xdr:colOff>
      <xdr:row>82</xdr:row>
      <xdr:rowOff>741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10918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26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75251</xdr:rowOff>
    </xdr:from>
    <xdr:to>
      <xdr:col>7</xdr:col>
      <xdr:colOff>31750</xdr:colOff>
      <xdr:row>82</xdr:row>
      <xdr:rowOff>5401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6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161628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4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依然として全国平均並びに類似団体平均を下回っており、本年度も減少となっている。職員の定員適正化計画等に基づき、本村独自に給与体系の見直しをより積極的に実施していく。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69145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444134"/>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69145</xdr:rowOff>
    </xdr:from>
    <xdr:to>
      <xdr:col>77</xdr:col>
      <xdr:colOff>44450</xdr:colOff>
      <xdr:row>84</xdr:row>
      <xdr:rowOff>122766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70945"/>
          <a:ext cx="8890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146755</xdr:rowOff>
    </xdr:from>
    <xdr:to>
      <xdr:col>72</xdr:col>
      <xdr:colOff>203200</xdr:colOff>
      <xdr:row>84</xdr:row>
      <xdr:rowOff>122766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77105"/>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79728</xdr:rowOff>
    </xdr:from>
    <xdr:to>
      <xdr:col>68</xdr:col>
      <xdr:colOff>152400</xdr:colOff>
      <xdr:row>83</xdr:row>
      <xdr:rowOff>146755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1007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8061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23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18345</xdr:rowOff>
    </xdr:from>
    <xdr:to>
      <xdr:col>77</xdr:col>
      <xdr:colOff>95250</xdr:colOff>
      <xdr:row>84</xdr:row>
      <xdr:rowOff>119945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95955</xdr:rowOff>
    </xdr:from>
    <xdr:to>
      <xdr:col>68</xdr:col>
      <xdr:colOff>203200</xdr:colOff>
      <xdr:row>84</xdr:row>
      <xdr:rowOff>26105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36282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28928</xdr:rowOff>
    </xdr:from>
    <xdr:to>
      <xdr:col>64</xdr:col>
      <xdr:colOff>152400</xdr:colOff>
      <xdr:row>83</xdr:row>
      <xdr:rowOff>130528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140705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全国・県平均及び類似団体平均を大きく上回っている状況が続いているため、今後も民間委託の活用と事務事業の効率的な行財政運営を図りながら、更なる適正な職員配置及び定員管理に努める。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77756</xdr:rowOff>
    </xdr:from>
    <xdr:to>
      <xdr:col>81</xdr:col>
      <xdr:colOff>44450</xdr:colOff>
      <xdr:row>61</xdr:row>
      <xdr:rowOff>83185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536206"/>
          <a:ext cx="8382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27083</xdr:rowOff>
    </xdr:from>
    <xdr:to>
      <xdr:col>77</xdr:col>
      <xdr:colOff>44450</xdr:colOff>
      <xdr:row>61</xdr:row>
      <xdr:rowOff>83185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85533"/>
          <a:ext cx="889000" cy="5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127350</xdr:rowOff>
    </xdr:from>
    <xdr:to>
      <xdr:col>72</xdr:col>
      <xdr:colOff>203200</xdr:colOff>
      <xdr:row>61</xdr:row>
      <xdr:rowOff>27083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14350"/>
          <a:ext cx="889000" cy="7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113474</xdr:rowOff>
    </xdr:from>
    <xdr:to>
      <xdr:col>68</xdr:col>
      <xdr:colOff>152400</xdr:colOff>
      <xdr:row>60</xdr:row>
      <xdr:rowOff>127350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00474"/>
          <a:ext cx="889000" cy="1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26956</xdr:rowOff>
    </xdr:from>
    <xdr:to>
      <xdr:col>81</xdr:col>
      <xdr:colOff>95250</xdr:colOff>
      <xdr:row>61</xdr:row>
      <xdr:rowOff>128556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8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170483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5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32385</xdr:rowOff>
    </xdr:from>
    <xdr:to>
      <xdr:col>77</xdr:col>
      <xdr:colOff>95250</xdr:colOff>
      <xdr:row>61</xdr:row>
      <xdr:rowOff>133985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118762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7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147733</xdr:rowOff>
    </xdr:from>
    <xdr:to>
      <xdr:col>73</xdr:col>
      <xdr:colOff>44450</xdr:colOff>
      <xdr:row>61</xdr:row>
      <xdr:rowOff>77883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3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62660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521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76550</xdr:rowOff>
    </xdr:from>
    <xdr:to>
      <xdr:col>68</xdr:col>
      <xdr:colOff>203200</xdr:colOff>
      <xdr:row>61</xdr:row>
      <xdr:rowOff>6700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62674</xdr:rowOff>
    </xdr:from>
    <xdr:to>
      <xdr:col>64</xdr:col>
      <xdr:colOff>152400</xdr:colOff>
      <xdr:row>60</xdr:row>
      <xdr:rowOff>164274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149051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事業内容の精査による起債抑制策等により、類似団体平均を下回ったが、昨年度より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他、全国平均及び宮城県平均を上回っているため、今後も施設の改修や更新等の大規模な投資事業については、事業の実施時期や事業内容を精査するなど、償還額の平準化及び実質公債費比率を減少させるための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170434</xdr:rowOff>
    </xdr:from>
    <xdr:to>
      <xdr:col>81</xdr:col>
      <xdr:colOff>44450</xdr:colOff>
      <xdr:row>41</xdr:row>
      <xdr:rowOff>23114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28434"/>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170434</xdr:rowOff>
    </xdr:from>
    <xdr:to>
      <xdr:col>77</xdr:col>
      <xdr:colOff>44450</xdr:colOff>
      <xdr:row>40</xdr:row>
      <xdr:rowOff>170434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284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40</xdr:row>
      <xdr:rowOff>170434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2360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40</xdr:row>
      <xdr:rowOff>165608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23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160291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119634</xdr:rowOff>
    </xdr:from>
    <xdr:to>
      <xdr:col>77</xdr:col>
      <xdr:colOff>95250</xdr:colOff>
      <xdr:row>41</xdr:row>
      <xdr:rowOff>49784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59961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46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119634</xdr:rowOff>
    </xdr:from>
    <xdr:to>
      <xdr:col>73</xdr:col>
      <xdr:colOff>44450</xdr:colOff>
      <xdr:row>41</xdr:row>
      <xdr:rowOff>49784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59961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4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114808</xdr:rowOff>
    </xdr:from>
    <xdr:to>
      <xdr:col>68</xdr:col>
      <xdr:colOff>203200</xdr:colOff>
      <xdr:row>41</xdr:row>
      <xdr:rowOff>44958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年度以降将来負担比率はマイナスを継続している。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今後も後世への負担を軽減するよう、新規事業の実施等について総点検等による、財政の健全化を図っていく。</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前年度と比較すると給与改定等により決算額は増加しているが、経常収入額が増加したことにより経常収支比率は減少している。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の定員適正化計画等に基づき、本村独自に給与体系の見直しを積極的に実施しているところである。全国平均、宮城県平均、類似団体内平均値を下回っている状況ではあるが、より一層見直しに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65278</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0892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78994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69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154432</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66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154432</xdr:rowOff>
    </xdr:from>
    <xdr:to>
      <xdr:col>11</xdr:col>
      <xdr:colOff>9525</xdr:colOff>
      <xdr:row>37</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6632"/>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14478</xdr:rowOff>
    </xdr:from>
    <xdr:to>
      <xdr:col>24</xdr:col>
      <xdr:colOff>76200</xdr:colOff>
      <xdr:row>37</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103632</xdr:rowOff>
    </xdr:from>
    <xdr:to>
      <xdr:col>11</xdr:col>
      <xdr:colOff>60325</xdr:colOff>
      <xdr:row>37</xdr:row>
      <xdr:rowOff>33782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43959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物価高騰に伴う影響等により、主に需用費や委託料が増加している一方で、経常収入額が増加したことにより経常収支比率は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全国、宮城県、類似団体平均を上回って状況であるため、引き続き老朽化等による施設の管理経費の軽減を図るため、管理内容の見直しや事務事業における民間委託に積極的に取り組んでいく。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35560</xdr:rowOff>
    </xdr:from>
    <xdr:to>
      <xdr:col>82</xdr:col>
      <xdr:colOff>107950</xdr:colOff>
      <xdr:row>17</xdr:row>
      <xdr:rowOff>98425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95021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98425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845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167005</xdr:rowOff>
    </xdr:from>
    <xdr:to>
      <xdr:col>73</xdr:col>
      <xdr:colOff>180975</xdr:colOff>
      <xdr:row>17</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1020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167005</xdr:rowOff>
    </xdr:from>
    <xdr:to>
      <xdr:col>69</xdr:col>
      <xdr:colOff>92075</xdr:colOff>
      <xdr:row>17</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102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156210</xdr:rowOff>
    </xdr:from>
    <xdr:to>
      <xdr:col>82</xdr:col>
      <xdr:colOff>158750</xdr:colOff>
      <xdr:row>17</xdr:row>
      <xdr:rowOff>86360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128287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47625</xdr:rowOff>
    </xdr:from>
    <xdr:to>
      <xdr:col>78</xdr:col>
      <xdr:colOff>120650</xdr:colOff>
      <xdr:row>17</xdr:row>
      <xdr:rowOff>149225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134002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4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116205</xdr:rowOff>
    </xdr:from>
    <xdr:to>
      <xdr:col>69</xdr:col>
      <xdr:colOff>142875</xdr:colOff>
      <xdr:row>17</xdr:row>
      <xdr:rowOff>46355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31132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4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156210</xdr:rowOff>
    </xdr:from>
    <xdr:to>
      <xdr:col>65</xdr:col>
      <xdr:colOff>53975</xdr:colOff>
      <xdr:row>17</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全国平均並びに県平均を下回った数値となっているが、類似団体平均を上回っている。</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歳までの医療費助成や公立保育園・幼稚園を廃止し民間に委託している認定こども園等に対する施設運営費等が類似団体平均を上回っている要因となっている。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107950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3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55</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518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88900</xdr:rowOff>
    </xdr:from>
    <xdr:to>
      <xdr:col>15</xdr:col>
      <xdr:colOff>98425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567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ポイント減少しており、全国、宮城県、類似団体平均を下回っている状況である。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下水道事業が公営企業化になったことに伴い減少しているものであるが、引き続き各種特別会計への繰出金及び維持補修費の縮減に努める。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21844</xdr:rowOff>
    </xdr:from>
    <xdr:to>
      <xdr:col>82</xdr:col>
      <xdr:colOff>107950</xdr:colOff>
      <xdr:row>58</xdr:row>
      <xdr:rowOff>62992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23044"/>
          <a:ext cx="8382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62992</xdr:rowOff>
    </xdr:from>
    <xdr:to>
      <xdr:col>78</xdr:col>
      <xdr:colOff>69850</xdr:colOff>
      <xdr:row>58</xdr:row>
      <xdr:rowOff>81280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0070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26416</xdr:rowOff>
    </xdr:from>
    <xdr:to>
      <xdr:col>73</xdr:col>
      <xdr:colOff>180975</xdr:colOff>
      <xdr:row>58</xdr:row>
      <xdr:rowOff>81280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705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26416</xdr:rowOff>
    </xdr:from>
    <xdr:to>
      <xdr:col>69</xdr:col>
      <xdr:colOff>92075</xdr:colOff>
      <xdr:row>59</xdr:row>
      <xdr:rowOff>129286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70516"/>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142494</xdr:rowOff>
    </xdr:from>
    <xdr:to>
      <xdr:col>82</xdr:col>
      <xdr:colOff>158750</xdr:colOff>
      <xdr:row>56</xdr:row>
      <xdr:rowOff>72644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159021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1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30480</xdr:rowOff>
    </xdr:from>
    <xdr:to>
      <xdr:col>74</xdr:col>
      <xdr:colOff>31750</xdr:colOff>
      <xdr:row>58</xdr:row>
      <xdr:rowOff>132080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116857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147066</xdr:rowOff>
    </xdr:from>
    <xdr:to>
      <xdr:col>69</xdr:col>
      <xdr:colOff>142875</xdr:colOff>
      <xdr:row>58</xdr:row>
      <xdr:rowOff>77216</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61993</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78486</xdr:rowOff>
    </xdr:from>
    <xdr:to>
      <xdr:col>65</xdr:col>
      <xdr:colOff>53975</xdr:colOff>
      <xdr:row>60</xdr:row>
      <xdr:rowOff>8636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164863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全国、宮城県、類似団体平均を上回っている状況であり、本村の重点施策である企業立地奨励金が要因のひとつとなっている。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今年度は</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ポイント増加しているが、これは、令和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年度に下水道事業が公営企業化となったことに伴う補助費が主な要因となっている。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129286</xdr:rowOff>
    </xdr:from>
    <xdr:to>
      <xdr:col>82</xdr:col>
      <xdr:colOff>107950</xdr:colOff>
      <xdr:row>39</xdr:row>
      <xdr:rowOff>83566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472936"/>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129286</xdr:rowOff>
    </xdr:from>
    <xdr:to>
      <xdr:col>78</xdr:col>
      <xdr:colOff>69850</xdr:colOff>
      <xdr:row>38</xdr:row>
      <xdr:rowOff>3556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4782800" y="64729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156718</xdr:rowOff>
    </xdr:from>
    <xdr:to>
      <xdr:col>73</xdr:col>
      <xdr:colOff>180975</xdr:colOff>
      <xdr:row>38</xdr:row>
      <xdr:rowOff>3556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5003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156718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4089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32766</xdr:rowOff>
    </xdr:from>
    <xdr:to>
      <xdr:col>82</xdr:col>
      <xdr:colOff>158750</xdr:colOff>
      <xdr:row>39</xdr:row>
      <xdr:rowOff>134366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4843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124206</xdr:rowOff>
    </xdr:from>
    <xdr:to>
      <xdr:col>74</xdr:col>
      <xdr:colOff>31750</xdr:colOff>
      <xdr:row>38</xdr:row>
      <xdr:rowOff>54356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39133</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105918</xdr:rowOff>
    </xdr:from>
    <xdr:to>
      <xdr:col>69</xdr:col>
      <xdr:colOff>142875</xdr:colOff>
      <xdr:row>38</xdr:row>
      <xdr:rowOff>36068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20845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事業の進行管理や、実施する事業の選択と集中を徹底し、年次計画的に事業を進めながら起債発行を抑制してきた結果、全国、宮城県、類似団体平均を下回っている。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今後も事業の実施時期・内容を的確に判断し、償還額の平準化及び公債費の急激な上昇を防止する財政運営に努める。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134620</xdr:rowOff>
    </xdr:from>
    <xdr:to>
      <xdr:col>24</xdr:col>
      <xdr:colOff>25400</xdr:colOff>
      <xdr:row>76</xdr:row>
      <xdr:rowOff>5080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29933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168911</xdr:rowOff>
    </xdr:from>
    <xdr:to>
      <xdr:col>19</xdr:col>
      <xdr:colOff>187325</xdr:colOff>
      <xdr:row>76</xdr:row>
      <xdr:rowOff>5080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027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165100</xdr:rowOff>
    </xdr:from>
    <xdr:to>
      <xdr:col>15</xdr:col>
      <xdr:colOff>98425</xdr:colOff>
      <xdr:row>75</xdr:row>
      <xdr:rowOff>168911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238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165100</xdr:rowOff>
    </xdr:from>
    <xdr:to>
      <xdr:col>11</xdr:col>
      <xdr:colOff>9525</xdr:colOff>
      <xdr:row>76</xdr:row>
      <xdr:rowOff>5080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23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83820</xdr:rowOff>
    </xdr:from>
    <xdr:to>
      <xdr:col>24</xdr:col>
      <xdr:colOff>76200</xdr:colOff>
      <xdr:row>76</xdr:row>
      <xdr:rowOff>13970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100347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118110</xdr:rowOff>
    </xdr:from>
    <xdr:to>
      <xdr:col>15</xdr:col>
      <xdr:colOff>149225</xdr:colOff>
      <xdr:row>76</xdr:row>
      <xdr:rowOff>48261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58437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114300</xdr:rowOff>
    </xdr:from>
    <xdr:to>
      <xdr:col>11</xdr:col>
      <xdr:colOff>60325</xdr:colOff>
      <xdr:row>76</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54627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125730</xdr:rowOff>
    </xdr:from>
    <xdr:to>
      <xdr:col>6</xdr:col>
      <xdr:colOff>171450</xdr:colOff>
      <xdr:row>76</xdr:row>
      <xdr:rowOff>55880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66057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本年度は全体的に増加しているが、経常収入額が増加していることもあり、前年度と比較し</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宮城県平均は下回っているが、全国及び類似団体平均を大きく上回っている状況にあるため、</a:t>
          </a:r>
          <a:r>
            <a:rPr kumimoji="1" lang="en-US" altLang="ja-JP" sz="1300">
              <a:latin typeface="ＭＳ Ｐゴシック" panose="020B0600070205080204" pitchFamily="50" charset="-128"/>
              <a:ea typeface="ＭＳ Ｐゴシック" panose="020B0600070205080204" pitchFamily="50" charset="-128"/>
            </a:rPr>
            <a:t>PDCA</a:t>
          </a:r>
          <a:r>
            <a:rPr kumimoji="1" lang="ja-JP" altLang="en-US" sz="1300">
              <a:latin typeface="ＭＳ Ｐゴシック" panose="020B0600070205080204" pitchFamily="50" charset="-128"/>
              <a:ea typeface="ＭＳ Ｐゴシック" panose="020B0600070205080204" pitchFamily="50" charset="-128"/>
            </a:rPr>
            <a:t>サイクルに基づき全ての事務事業を点検するなど、事業の見直しを図りながら経常経費削減を図っていく。</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28702</xdr:rowOff>
    </xdr:from>
    <xdr:to>
      <xdr:col>82</xdr:col>
      <xdr:colOff>107950</xdr:colOff>
      <xdr:row>76</xdr:row>
      <xdr:rowOff>49276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3058902"/>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19558</xdr:rowOff>
    </xdr:from>
    <xdr:to>
      <xdr:col>78</xdr:col>
      <xdr:colOff>69850</xdr:colOff>
      <xdr:row>76</xdr:row>
      <xdr:rowOff>28702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30497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117856</xdr:rowOff>
    </xdr:from>
    <xdr:to>
      <xdr:col>73</xdr:col>
      <xdr:colOff>180975</xdr:colOff>
      <xdr:row>76</xdr:row>
      <xdr:rowOff>19558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7660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117856</xdr:rowOff>
    </xdr:from>
    <xdr:to>
      <xdr:col>69</xdr:col>
      <xdr:colOff>92075</xdr:colOff>
      <xdr:row>76</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76606"/>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142003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300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149352</xdr:rowOff>
    </xdr:from>
    <xdr:to>
      <xdr:col>78</xdr:col>
      <xdr:colOff>120650</xdr:colOff>
      <xdr:row>76</xdr:row>
      <xdr:rowOff>79502</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00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64279</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94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140208</xdr:rowOff>
    </xdr:from>
    <xdr:to>
      <xdr:col>74</xdr:col>
      <xdr:colOff>31750</xdr:colOff>
      <xdr:row>76</xdr:row>
      <xdr:rowOff>70358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998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55135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08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67056</xdr:rowOff>
    </xdr:from>
    <xdr:to>
      <xdr:col>69</xdr:col>
      <xdr:colOff>142875</xdr:colOff>
      <xdr:row>75</xdr:row>
      <xdr:rowOff>168656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92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153433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301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33030</xdr:rowOff>
    </xdr:from>
    <xdr:to>
      <xdr:col>29</xdr:col>
      <xdr:colOff>127000</xdr:colOff>
      <xdr:row>17</xdr:row>
      <xdr:rowOff>141844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5305"/>
          <a:ext cx="647700" cy="108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17807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800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141844</xdr:rowOff>
    </xdr:from>
    <xdr:to>
      <xdr:col>26</xdr:col>
      <xdr:colOff>50800</xdr:colOff>
      <xdr:row>18</xdr:row>
      <xdr:rowOff>43112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4119"/>
          <a:ext cx="698500" cy="72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43112</xdr:rowOff>
    </xdr:from>
    <xdr:to>
      <xdr:col>22</xdr:col>
      <xdr:colOff>114300</xdr:colOff>
      <xdr:row>18</xdr:row>
      <xdr:rowOff>102334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6837"/>
          <a:ext cx="698500" cy="59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102334</xdr:rowOff>
    </xdr:from>
    <xdr:to>
      <xdr:col>18</xdr:col>
      <xdr:colOff>177800</xdr:colOff>
      <xdr:row>18</xdr:row>
      <xdr:rowOff>145791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6059"/>
          <a:ext cx="698500" cy="43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153680</xdr:rowOff>
    </xdr:from>
    <xdr:to>
      <xdr:col>29</xdr:col>
      <xdr:colOff>177800</xdr:colOff>
      <xdr:row>17</xdr:row>
      <xdr:rowOff>83830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4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170207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9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91044</xdr:rowOff>
    </xdr:from>
    <xdr:to>
      <xdr:col>26</xdr:col>
      <xdr:colOff>101600</xdr:colOff>
      <xdr:row>18</xdr:row>
      <xdr:rowOff>21194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3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5971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163762</xdr:rowOff>
    </xdr:from>
    <xdr:to>
      <xdr:col>22</xdr:col>
      <xdr:colOff>165100</xdr:colOff>
      <xdr:row>18</xdr:row>
      <xdr:rowOff>93912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6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78688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51534</xdr:rowOff>
    </xdr:from>
    <xdr:to>
      <xdr:col>19</xdr:col>
      <xdr:colOff>38100</xdr:colOff>
      <xdr:row>18</xdr:row>
      <xdr:rowOff>153134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52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137911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71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94991</xdr:rowOff>
    </xdr:from>
    <xdr:to>
      <xdr:col>15</xdr:col>
      <xdr:colOff>101600</xdr:colOff>
      <xdr:row>19</xdr:row>
      <xdr:rowOff>25141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8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9918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305224</xdr:rowOff>
    </xdr:from>
    <xdr:to>
      <xdr:col>29</xdr:col>
      <xdr:colOff>127000</xdr:colOff>
      <xdr:row>36</xdr:row>
      <xdr:rowOff>9302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15574"/>
          <a:ext cx="647700" cy="46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9302</xdr:rowOff>
    </xdr:from>
    <xdr:to>
      <xdr:col>26</xdr:col>
      <xdr:colOff>50800</xdr:colOff>
      <xdr:row>36</xdr:row>
      <xdr:rowOff>17721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62552"/>
          <a:ext cx="698500" cy="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17721</xdr:rowOff>
    </xdr:from>
    <xdr:to>
      <xdr:col>22</xdr:col>
      <xdr:colOff>114300</xdr:colOff>
      <xdr:row>36</xdr:row>
      <xdr:rowOff>30523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70971"/>
          <a:ext cx="698500" cy="12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30523</xdr:rowOff>
    </xdr:from>
    <xdr:to>
      <xdr:col>18</xdr:col>
      <xdr:colOff>177800</xdr:colOff>
      <xdr:row>36</xdr:row>
      <xdr:rowOff>45337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3773"/>
          <a:ext cx="698500" cy="14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254424</xdr:rowOff>
    </xdr:from>
    <xdr:to>
      <xdr:col>29</xdr:col>
      <xdr:colOff>177800</xdr:colOff>
      <xdr:row>36</xdr:row>
      <xdr:rowOff>13124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4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226501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36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301402</xdr:rowOff>
    </xdr:from>
    <xdr:to>
      <xdr:col>26</xdr:col>
      <xdr:colOff>101600</xdr:colOff>
      <xdr:row>36</xdr:row>
      <xdr:rowOff>60102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117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44879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98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309821</xdr:rowOff>
    </xdr:from>
    <xdr:to>
      <xdr:col>22</xdr:col>
      <xdr:colOff>165100</xdr:colOff>
      <xdr:row>36</xdr:row>
      <xdr:rowOff>68521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0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53298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0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322623</xdr:rowOff>
    </xdr:from>
    <xdr:to>
      <xdr:col>19</xdr:col>
      <xdr:colOff>38100</xdr:colOff>
      <xdr:row>36</xdr:row>
      <xdr:rowOff>81323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29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66100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9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337437</xdr:rowOff>
    </xdr:from>
    <xdr:to>
      <xdr:col>15</xdr:col>
      <xdr:colOff>101600</xdr:colOff>
      <xdr:row>36</xdr:row>
      <xdr:rowOff>96137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47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80914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4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41775</xdr:rowOff>
    </xdr:from>
    <xdr:to>
      <xdr:col>24</xdr:col>
      <xdr:colOff>63500</xdr:colOff>
      <xdr:row>37</xdr:row>
      <xdr:rowOff>127706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5425"/>
          <a:ext cx="838200" cy="8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127706</xdr:rowOff>
    </xdr:from>
    <xdr:to>
      <xdr:col>19</xdr:col>
      <xdr:colOff>177800</xdr:colOff>
      <xdr:row>38</xdr:row>
      <xdr:rowOff>24219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71356"/>
          <a:ext cx="889000" cy="6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24219</xdr:rowOff>
    </xdr:from>
    <xdr:to>
      <xdr:col>15</xdr:col>
      <xdr:colOff>50800</xdr:colOff>
      <xdr:row>38</xdr:row>
      <xdr:rowOff>72293</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39319"/>
          <a:ext cx="889000" cy="4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72293</xdr:rowOff>
    </xdr:from>
    <xdr:to>
      <xdr:col>10</xdr:col>
      <xdr:colOff>114300</xdr:colOff>
      <xdr:row>38</xdr:row>
      <xdr:rowOff>83914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87393"/>
          <a:ext cx="88900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162425</xdr:rowOff>
    </xdr:from>
    <xdr:to>
      <xdr:col>24</xdr:col>
      <xdr:colOff>114300</xdr:colOff>
      <xdr:row>37</xdr:row>
      <xdr:rowOff>92575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140852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13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76906</xdr:rowOff>
    </xdr:from>
    <xdr:to>
      <xdr:col>20</xdr:col>
      <xdr:colOff>38100</xdr:colOff>
      <xdr:row>38</xdr:row>
      <xdr:rowOff>7056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169633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13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144869</xdr:rowOff>
    </xdr:from>
    <xdr:to>
      <xdr:col>15</xdr:col>
      <xdr:colOff>101600</xdr:colOff>
      <xdr:row>38</xdr:row>
      <xdr:rowOff>75019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8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66146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8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21493</xdr:rowOff>
    </xdr:from>
    <xdr:to>
      <xdr:col>10</xdr:col>
      <xdr:colOff>165100</xdr:colOff>
      <xdr:row>38</xdr:row>
      <xdr:rowOff>123093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3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114220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29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33114</xdr:rowOff>
    </xdr:from>
    <xdr:to>
      <xdr:col>6</xdr:col>
      <xdr:colOff>38100</xdr:colOff>
      <xdr:row>38</xdr:row>
      <xdr:rowOff>134714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125841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4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105086</xdr:rowOff>
    </xdr:from>
    <xdr:to>
      <xdr:col>24</xdr:col>
      <xdr:colOff>63500</xdr:colOff>
      <xdr:row>58</xdr:row>
      <xdr:rowOff>110439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49186"/>
          <a:ext cx="8382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110439</xdr:rowOff>
    </xdr:from>
    <xdr:to>
      <xdr:col>19</xdr:col>
      <xdr:colOff>177800</xdr:colOff>
      <xdr:row>58</xdr:row>
      <xdr:rowOff>112092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4539"/>
          <a:ext cx="889000" cy="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112092</xdr:rowOff>
    </xdr:from>
    <xdr:to>
      <xdr:col>15</xdr:col>
      <xdr:colOff>50800</xdr:colOff>
      <xdr:row>58</xdr:row>
      <xdr:rowOff>117580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6192"/>
          <a:ext cx="889000" cy="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110365</xdr:rowOff>
    </xdr:from>
    <xdr:to>
      <xdr:col>10</xdr:col>
      <xdr:colOff>114300</xdr:colOff>
      <xdr:row>58</xdr:row>
      <xdr:rowOff>117580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4465"/>
          <a:ext cx="889000" cy="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54286</xdr:rowOff>
    </xdr:from>
    <xdr:to>
      <xdr:col>24</xdr:col>
      <xdr:colOff>114300</xdr:colOff>
      <xdr:row>58</xdr:row>
      <xdr:rowOff>155886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59639</xdr:rowOff>
    </xdr:from>
    <xdr:to>
      <xdr:col>20</xdr:col>
      <xdr:colOff>38100</xdr:colOff>
      <xdr:row>58</xdr:row>
      <xdr:rowOff>161239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152366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61292</xdr:rowOff>
    </xdr:from>
    <xdr:to>
      <xdr:col>15</xdr:col>
      <xdr:colOff>101600</xdr:colOff>
      <xdr:row>58</xdr:row>
      <xdr:rowOff>162892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154019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09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66780</xdr:rowOff>
    </xdr:from>
    <xdr:to>
      <xdr:col>10</xdr:col>
      <xdr:colOff>165100</xdr:colOff>
      <xdr:row>58</xdr:row>
      <xdr:rowOff>168380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159507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0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59565</xdr:rowOff>
    </xdr:from>
    <xdr:to>
      <xdr:col>6</xdr:col>
      <xdr:colOff>38100</xdr:colOff>
      <xdr:row>58</xdr:row>
      <xdr:rowOff>161165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6242</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7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146292</xdr:rowOff>
    </xdr:from>
    <xdr:to>
      <xdr:col>24</xdr:col>
      <xdr:colOff>63500</xdr:colOff>
      <xdr:row>77</xdr:row>
      <xdr:rowOff>158775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47942"/>
          <a:ext cx="838200" cy="1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158775</xdr:rowOff>
    </xdr:from>
    <xdr:to>
      <xdr:col>19</xdr:col>
      <xdr:colOff>177800</xdr:colOff>
      <xdr:row>77</xdr:row>
      <xdr:rowOff>165354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60425"/>
          <a:ext cx="889000" cy="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139395</xdr:rowOff>
    </xdr:from>
    <xdr:to>
      <xdr:col>15</xdr:col>
      <xdr:colOff>50800</xdr:colOff>
      <xdr:row>77</xdr:row>
      <xdr:rowOff>165354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41045"/>
          <a:ext cx="889000" cy="2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124270</xdr:rowOff>
    </xdr:from>
    <xdr:to>
      <xdr:col>10</xdr:col>
      <xdr:colOff>114300</xdr:colOff>
      <xdr:row>77</xdr:row>
      <xdr:rowOff>139395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25920"/>
          <a:ext cx="88900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95492</xdr:rowOff>
    </xdr:from>
    <xdr:to>
      <xdr:col>24</xdr:col>
      <xdr:colOff>114300</xdr:colOff>
      <xdr:row>78</xdr:row>
      <xdr:rowOff>25642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9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73919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7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107975</xdr:rowOff>
    </xdr:from>
    <xdr:to>
      <xdr:col>20</xdr:col>
      <xdr:colOff>38100</xdr:colOff>
      <xdr:row>78</xdr:row>
      <xdr:rowOff>38125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54652</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08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114554</xdr:rowOff>
    </xdr:from>
    <xdr:to>
      <xdr:col>15</xdr:col>
      <xdr:colOff>101600</xdr:colOff>
      <xdr:row>78</xdr:row>
      <xdr:rowOff>44704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35831</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0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88595</xdr:rowOff>
    </xdr:from>
    <xdr:to>
      <xdr:col>10</xdr:col>
      <xdr:colOff>165100</xdr:colOff>
      <xdr:row>78</xdr:row>
      <xdr:rowOff>18745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35272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6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73470</xdr:rowOff>
    </xdr:from>
    <xdr:to>
      <xdr:col>6</xdr:col>
      <xdr:colOff>38100</xdr:colOff>
      <xdr:row>78</xdr:row>
      <xdr:rowOff>3620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20147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5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48282</xdr:rowOff>
    </xdr:from>
    <xdr:to>
      <xdr:col>24</xdr:col>
      <xdr:colOff>63500</xdr:colOff>
      <xdr:row>95</xdr:row>
      <xdr:rowOff>95352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164582"/>
          <a:ext cx="838200" cy="21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95352</xdr:rowOff>
    </xdr:from>
    <xdr:to>
      <xdr:col>19</xdr:col>
      <xdr:colOff>177800</xdr:colOff>
      <xdr:row>95</xdr:row>
      <xdr:rowOff>122369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83102"/>
          <a:ext cx="889000" cy="2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32324</xdr:rowOff>
    </xdr:from>
    <xdr:to>
      <xdr:col>15</xdr:col>
      <xdr:colOff>50800</xdr:colOff>
      <xdr:row>95</xdr:row>
      <xdr:rowOff>122369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48624"/>
          <a:ext cx="889000" cy="26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32324</xdr:rowOff>
    </xdr:from>
    <xdr:to>
      <xdr:col>10</xdr:col>
      <xdr:colOff>114300</xdr:colOff>
      <xdr:row>95</xdr:row>
      <xdr:rowOff>120041</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48624"/>
          <a:ext cx="889000" cy="25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168932</xdr:rowOff>
    </xdr:from>
    <xdr:to>
      <xdr:col>24</xdr:col>
      <xdr:colOff>114300</xdr:colOff>
      <xdr:row>94</xdr:row>
      <xdr:rowOff>99082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11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20359</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96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44552</xdr:rowOff>
    </xdr:from>
    <xdr:to>
      <xdr:col>20</xdr:col>
      <xdr:colOff>38100</xdr:colOff>
      <xdr:row>95</xdr:row>
      <xdr:rowOff>146152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3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162679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0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71569</xdr:rowOff>
    </xdr:from>
    <xdr:to>
      <xdr:col>15</xdr:col>
      <xdr:colOff>101600</xdr:colOff>
      <xdr:row>96</xdr:row>
      <xdr:rowOff>1719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5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18246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3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152974</xdr:rowOff>
    </xdr:from>
    <xdr:to>
      <xdr:col>10</xdr:col>
      <xdr:colOff>165100</xdr:colOff>
      <xdr:row>94</xdr:row>
      <xdr:rowOff>83124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09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99651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87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69241</xdr:rowOff>
    </xdr:from>
    <xdr:to>
      <xdr:col>6</xdr:col>
      <xdr:colOff>38100</xdr:colOff>
      <xdr:row>95</xdr:row>
      <xdr:rowOff>170841</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5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15918</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3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83480</xdr:rowOff>
    </xdr:from>
    <xdr:to>
      <xdr:col>55</xdr:col>
      <xdr:colOff>0</xdr:colOff>
      <xdr:row>36</xdr:row>
      <xdr:rowOff>32292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84230"/>
          <a:ext cx="838200" cy="12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31614</xdr:rowOff>
    </xdr:from>
    <xdr:to>
      <xdr:col>50</xdr:col>
      <xdr:colOff>114300</xdr:colOff>
      <xdr:row>36</xdr:row>
      <xdr:rowOff>32292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03814"/>
          <a:ext cx="889000" cy="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31614</xdr:rowOff>
    </xdr:from>
    <xdr:to>
      <xdr:col>45</xdr:col>
      <xdr:colOff>177800</xdr:colOff>
      <xdr:row>36</xdr:row>
      <xdr:rowOff>67661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03814"/>
          <a:ext cx="889000" cy="3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48416</xdr:rowOff>
    </xdr:from>
    <xdr:to>
      <xdr:col>41</xdr:col>
      <xdr:colOff>50800</xdr:colOff>
      <xdr:row>36</xdr:row>
      <xdr:rowOff>67661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77716"/>
          <a:ext cx="889000" cy="36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32680</xdr:rowOff>
    </xdr:from>
    <xdr:to>
      <xdr:col>55</xdr:col>
      <xdr:colOff>50800</xdr:colOff>
      <xdr:row>35</xdr:row>
      <xdr:rowOff>134280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55557</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84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152942</xdr:rowOff>
    </xdr:from>
    <xdr:to>
      <xdr:col>50</xdr:col>
      <xdr:colOff>165100</xdr:colOff>
      <xdr:row>36</xdr:row>
      <xdr:rowOff>83092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74219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246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152264</xdr:rowOff>
    </xdr:from>
    <xdr:to>
      <xdr:col>46</xdr:col>
      <xdr:colOff>38100</xdr:colOff>
      <xdr:row>36</xdr:row>
      <xdr:rowOff>82414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5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73541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245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16861</xdr:rowOff>
    </xdr:from>
    <xdr:to>
      <xdr:col>41</xdr:col>
      <xdr:colOff>101600</xdr:colOff>
      <xdr:row>36</xdr:row>
      <xdr:rowOff>118461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8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109588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28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169066</xdr:rowOff>
    </xdr:from>
    <xdr:to>
      <xdr:col>36</xdr:col>
      <xdr:colOff>165100</xdr:colOff>
      <xdr:row>34</xdr:row>
      <xdr:rowOff>99216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2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90343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19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55537</xdr:rowOff>
    </xdr:from>
    <xdr:to>
      <xdr:col>55</xdr:col>
      <xdr:colOff>0</xdr:colOff>
      <xdr:row>58</xdr:row>
      <xdr:rowOff>154381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99637"/>
          <a:ext cx="838200" cy="9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55537</xdr:rowOff>
    </xdr:from>
    <xdr:to>
      <xdr:col>50</xdr:col>
      <xdr:colOff>114300</xdr:colOff>
      <xdr:row>58</xdr:row>
      <xdr:rowOff>133354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99637"/>
          <a:ext cx="889000" cy="7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118776</xdr:rowOff>
    </xdr:from>
    <xdr:to>
      <xdr:col>45</xdr:col>
      <xdr:colOff>177800</xdr:colOff>
      <xdr:row>58</xdr:row>
      <xdr:rowOff>133354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62876"/>
          <a:ext cx="889000" cy="1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118776</xdr:rowOff>
    </xdr:from>
    <xdr:to>
      <xdr:col>41</xdr:col>
      <xdr:colOff>50800</xdr:colOff>
      <xdr:row>58</xdr:row>
      <xdr:rowOff>136626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062876"/>
          <a:ext cx="889000" cy="1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103581</xdr:rowOff>
    </xdr:from>
    <xdr:to>
      <xdr:col>55</xdr:col>
      <xdr:colOff>50800</xdr:colOff>
      <xdr:row>59</xdr:row>
      <xdr:rowOff>33731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4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49984</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4737</xdr:rowOff>
    </xdr:from>
    <xdr:to>
      <xdr:col>50</xdr:col>
      <xdr:colOff>165100</xdr:colOff>
      <xdr:row>58</xdr:row>
      <xdr:rowOff>106337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4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122864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2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82554</xdr:rowOff>
    </xdr:from>
    <xdr:to>
      <xdr:col>46</xdr:col>
      <xdr:colOff>38100</xdr:colOff>
      <xdr:row>59</xdr:row>
      <xdr:rowOff>12704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6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29231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801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67976</xdr:rowOff>
    </xdr:from>
    <xdr:to>
      <xdr:col>41</xdr:col>
      <xdr:colOff>101600</xdr:colOff>
      <xdr:row>58</xdr:row>
      <xdr:rowOff>169576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14653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7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85826</xdr:rowOff>
    </xdr:from>
    <xdr:to>
      <xdr:col>36</xdr:col>
      <xdr:colOff>165100</xdr:colOff>
      <xdr:row>59</xdr:row>
      <xdr:rowOff>15976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02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7103</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10122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117718</xdr:rowOff>
    </xdr:from>
    <xdr:to>
      <xdr:col>55</xdr:col>
      <xdr:colOff>0</xdr:colOff>
      <xdr:row>78</xdr:row>
      <xdr:rowOff>135094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319368"/>
          <a:ext cx="838200" cy="18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117718</xdr:rowOff>
    </xdr:from>
    <xdr:to>
      <xdr:col>50</xdr:col>
      <xdr:colOff>114300</xdr:colOff>
      <xdr:row>78</xdr:row>
      <xdr:rowOff>9398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319368"/>
          <a:ext cx="889000" cy="6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9398</xdr:rowOff>
    </xdr:from>
    <xdr:to>
      <xdr:col>45</xdr:col>
      <xdr:colOff>177800</xdr:colOff>
      <xdr:row>78</xdr:row>
      <xdr:rowOff>34696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82498"/>
          <a:ext cx="889000" cy="2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34696</xdr:rowOff>
    </xdr:from>
    <xdr:to>
      <xdr:col>41</xdr:col>
      <xdr:colOff>50800</xdr:colOff>
      <xdr:row>78</xdr:row>
      <xdr:rowOff>57333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07796"/>
          <a:ext cx="889000" cy="22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84294</xdr:rowOff>
    </xdr:from>
    <xdr:to>
      <xdr:col>55</xdr:col>
      <xdr:colOff>50800</xdr:colOff>
      <xdr:row>79</xdr:row>
      <xdr:rowOff>14444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170671</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66918</xdr:rowOff>
    </xdr:from>
    <xdr:to>
      <xdr:col>50</xdr:col>
      <xdr:colOff>165100</xdr:colOff>
      <xdr:row>77</xdr:row>
      <xdr:rowOff>168518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6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13595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4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130048</xdr:rowOff>
    </xdr:from>
    <xdr:to>
      <xdr:col>46</xdr:col>
      <xdr:colOff>38100</xdr:colOff>
      <xdr:row>78</xdr:row>
      <xdr:rowOff>60198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3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76725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0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155346</xdr:rowOff>
    </xdr:from>
    <xdr:to>
      <xdr:col>41</xdr:col>
      <xdr:colOff>101600</xdr:colOff>
      <xdr:row>78</xdr:row>
      <xdr:rowOff>85496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102023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13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6533</xdr:rowOff>
    </xdr:from>
    <xdr:to>
      <xdr:col>36</xdr:col>
      <xdr:colOff>165100</xdr:colOff>
      <xdr:row>78</xdr:row>
      <xdr:rowOff>108133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7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124660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5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26349</xdr:rowOff>
    </xdr:from>
    <xdr:to>
      <xdr:col>55</xdr:col>
      <xdr:colOff>0</xdr:colOff>
      <xdr:row>98</xdr:row>
      <xdr:rowOff>29935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28449"/>
          <a:ext cx="838200" cy="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26349</xdr:rowOff>
    </xdr:from>
    <xdr:to>
      <xdr:col>50</xdr:col>
      <xdr:colOff>114300</xdr:colOff>
      <xdr:row>98</xdr:row>
      <xdr:rowOff>99191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28449"/>
          <a:ext cx="889000" cy="7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57545</xdr:rowOff>
    </xdr:from>
    <xdr:to>
      <xdr:col>45</xdr:col>
      <xdr:colOff>177800</xdr:colOff>
      <xdr:row>98</xdr:row>
      <xdr:rowOff>99191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9645"/>
          <a:ext cx="889000" cy="4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57545</xdr:rowOff>
    </xdr:from>
    <xdr:to>
      <xdr:col>41</xdr:col>
      <xdr:colOff>50800</xdr:colOff>
      <xdr:row>98</xdr:row>
      <xdr:rowOff>68456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9645"/>
          <a:ext cx="889000" cy="1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150585</xdr:rowOff>
    </xdr:from>
    <xdr:to>
      <xdr:col>55</xdr:col>
      <xdr:colOff>50800</xdr:colOff>
      <xdr:row>98</xdr:row>
      <xdr:rowOff>80735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8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2012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32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146999</xdr:rowOff>
    </xdr:from>
    <xdr:to>
      <xdr:col>50</xdr:col>
      <xdr:colOff>165100</xdr:colOff>
      <xdr:row>98</xdr:row>
      <xdr:rowOff>77149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7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93676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5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48391</xdr:rowOff>
    </xdr:from>
    <xdr:to>
      <xdr:col>46</xdr:col>
      <xdr:colOff>38100</xdr:colOff>
      <xdr:row>98</xdr:row>
      <xdr:rowOff>149991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5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141118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6745</xdr:rowOff>
    </xdr:from>
    <xdr:to>
      <xdr:col>41</xdr:col>
      <xdr:colOff>101600</xdr:colOff>
      <xdr:row>98</xdr:row>
      <xdr:rowOff>108345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124872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17656</xdr:rowOff>
    </xdr:from>
    <xdr:to>
      <xdr:col>36</xdr:col>
      <xdr:colOff>165100</xdr:colOff>
      <xdr:row>98</xdr:row>
      <xdr:rowOff>119256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135783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9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35843</xdr:rowOff>
    </xdr:from>
    <xdr:to>
      <xdr:col>85</xdr:col>
      <xdr:colOff>127000</xdr:colOff>
      <xdr:row>38</xdr:row>
      <xdr:rowOff>72839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50943"/>
          <a:ext cx="838200" cy="3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27439</xdr:rowOff>
    </xdr:from>
    <xdr:to>
      <xdr:col>81</xdr:col>
      <xdr:colOff>50800</xdr:colOff>
      <xdr:row>38</xdr:row>
      <xdr:rowOff>35843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71089"/>
          <a:ext cx="889000" cy="17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27439</xdr:rowOff>
    </xdr:from>
    <xdr:to>
      <xdr:col>76</xdr:col>
      <xdr:colOff>114300</xdr:colOff>
      <xdr:row>38</xdr:row>
      <xdr:rowOff>72126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371089"/>
          <a:ext cx="889000" cy="21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34837</xdr:rowOff>
    </xdr:from>
    <xdr:to>
      <xdr:col>71</xdr:col>
      <xdr:colOff>177800</xdr:colOff>
      <xdr:row>38</xdr:row>
      <xdr:rowOff>72126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78487"/>
          <a:ext cx="889000" cy="20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22039</xdr:rowOff>
    </xdr:from>
    <xdr:to>
      <xdr:col>85</xdr:col>
      <xdr:colOff>177800</xdr:colOff>
      <xdr:row>38</xdr:row>
      <xdr:rowOff>123639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126854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156492</xdr:rowOff>
    </xdr:from>
    <xdr:to>
      <xdr:col>81</xdr:col>
      <xdr:colOff>101600</xdr:colOff>
      <xdr:row>38</xdr:row>
      <xdr:rowOff>86643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001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77770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59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148089</xdr:rowOff>
    </xdr:from>
    <xdr:to>
      <xdr:col>76</xdr:col>
      <xdr:colOff>165100</xdr:colOff>
      <xdr:row>37</xdr:row>
      <xdr:rowOff>78239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2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94766</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09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21326</xdr:rowOff>
    </xdr:from>
    <xdr:to>
      <xdr:col>72</xdr:col>
      <xdr:colOff>38100</xdr:colOff>
      <xdr:row>38</xdr:row>
      <xdr:rowOff>122926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3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114053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2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155487</xdr:rowOff>
    </xdr:from>
    <xdr:to>
      <xdr:col>67</xdr:col>
      <xdr:colOff>101600</xdr:colOff>
      <xdr:row>37</xdr:row>
      <xdr:rowOff>85637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2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102164</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0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144249</xdr:rowOff>
    </xdr:from>
    <xdr:to>
      <xdr:col>85</xdr:col>
      <xdr:colOff>127000</xdr:colOff>
      <xdr:row>75</xdr:row>
      <xdr:rowOff>145563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002999"/>
          <a:ext cx="8382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144249</xdr:rowOff>
    </xdr:from>
    <xdr:to>
      <xdr:col>81</xdr:col>
      <xdr:colOff>50800</xdr:colOff>
      <xdr:row>75</xdr:row>
      <xdr:rowOff>159263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002999"/>
          <a:ext cx="88900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159263</xdr:rowOff>
    </xdr:from>
    <xdr:to>
      <xdr:col>76</xdr:col>
      <xdr:colOff>114300</xdr:colOff>
      <xdr:row>76</xdr:row>
      <xdr:rowOff>2186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18013"/>
          <a:ext cx="889000" cy="1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2186</xdr:rowOff>
    </xdr:from>
    <xdr:to>
      <xdr:col>71</xdr:col>
      <xdr:colOff>177800</xdr:colOff>
      <xdr:row>76</xdr:row>
      <xdr:rowOff>33807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032386"/>
          <a:ext cx="889000" cy="3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94763</xdr:rowOff>
    </xdr:from>
    <xdr:to>
      <xdr:col>85</xdr:col>
      <xdr:colOff>177800</xdr:colOff>
      <xdr:row>76</xdr:row>
      <xdr:rowOff>24913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95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73190</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93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93449</xdr:rowOff>
    </xdr:from>
    <xdr:to>
      <xdr:col>81</xdr:col>
      <xdr:colOff>101600</xdr:colOff>
      <xdr:row>76</xdr:row>
      <xdr:rowOff>23599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95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14726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4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108462</xdr:rowOff>
    </xdr:from>
    <xdr:to>
      <xdr:col>76</xdr:col>
      <xdr:colOff>165100</xdr:colOff>
      <xdr:row>76</xdr:row>
      <xdr:rowOff>38612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96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122836</xdr:rowOff>
    </xdr:from>
    <xdr:to>
      <xdr:col>72</xdr:col>
      <xdr:colOff>38100</xdr:colOff>
      <xdr:row>76</xdr:row>
      <xdr:rowOff>52986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98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44113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154457</xdr:rowOff>
    </xdr:from>
    <xdr:to>
      <xdr:col>67</xdr:col>
      <xdr:colOff>101600</xdr:colOff>
      <xdr:row>76</xdr:row>
      <xdr:rowOff>84607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1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75734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05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34379</xdr:rowOff>
    </xdr:from>
    <xdr:to>
      <xdr:col>85</xdr:col>
      <xdr:colOff>127000</xdr:colOff>
      <xdr:row>99</xdr:row>
      <xdr:rowOff>71591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07929"/>
          <a:ext cx="838200" cy="3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26133</xdr:rowOff>
    </xdr:from>
    <xdr:to>
      <xdr:col>81</xdr:col>
      <xdr:colOff>50800</xdr:colOff>
      <xdr:row>99</xdr:row>
      <xdr:rowOff>34379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99683"/>
          <a:ext cx="8890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82021</xdr:rowOff>
    </xdr:from>
    <xdr:to>
      <xdr:col>76</xdr:col>
      <xdr:colOff>114300</xdr:colOff>
      <xdr:row>99</xdr:row>
      <xdr:rowOff>26133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84121"/>
          <a:ext cx="889000" cy="11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82021</xdr:rowOff>
    </xdr:from>
    <xdr:to>
      <xdr:col>71</xdr:col>
      <xdr:colOff>177800</xdr:colOff>
      <xdr:row>99</xdr:row>
      <xdr:rowOff>75191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84121"/>
          <a:ext cx="889000" cy="16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20791</xdr:rowOff>
    </xdr:from>
    <xdr:to>
      <xdr:col>85</xdr:col>
      <xdr:colOff>177800</xdr:colOff>
      <xdr:row>99</xdr:row>
      <xdr:rowOff>122391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9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155029</xdr:rowOff>
    </xdr:from>
    <xdr:to>
      <xdr:col>81</xdr:col>
      <xdr:colOff>101600</xdr:colOff>
      <xdr:row>99</xdr:row>
      <xdr:rowOff>85179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5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76306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4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146783</xdr:rowOff>
    </xdr:from>
    <xdr:to>
      <xdr:col>76</xdr:col>
      <xdr:colOff>165100</xdr:colOff>
      <xdr:row>99</xdr:row>
      <xdr:rowOff>76933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93460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31221</xdr:rowOff>
    </xdr:from>
    <xdr:to>
      <xdr:col>72</xdr:col>
      <xdr:colOff>38100</xdr:colOff>
      <xdr:row>98</xdr:row>
      <xdr:rowOff>132821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3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149348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0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24391</xdr:rowOff>
    </xdr:from>
    <xdr:to>
      <xdr:col>67</xdr:col>
      <xdr:colOff>101600</xdr:colOff>
      <xdr:row>99</xdr:row>
      <xdr:rowOff>125991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9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117118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9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140826</xdr:rowOff>
    </xdr:from>
    <xdr:to>
      <xdr:col>116</xdr:col>
      <xdr:colOff>63500</xdr:colOff>
      <xdr:row>38</xdr:row>
      <xdr:rowOff>142623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55926"/>
          <a:ext cx="8382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132270</xdr:rowOff>
    </xdr:from>
    <xdr:to>
      <xdr:col>111</xdr:col>
      <xdr:colOff>177800</xdr:colOff>
      <xdr:row>38</xdr:row>
      <xdr:rowOff>140826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47370"/>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123796</xdr:rowOff>
    </xdr:from>
    <xdr:to>
      <xdr:col>107</xdr:col>
      <xdr:colOff>50800</xdr:colOff>
      <xdr:row>38</xdr:row>
      <xdr:rowOff>132270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38896"/>
          <a:ext cx="889000" cy="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123796</xdr:rowOff>
    </xdr:from>
    <xdr:to>
      <xdr:col>102</xdr:col>
      <xdr:colOff>114300</xdr:colOff>
      <xdr:row>38</xdr:row>
      <xdr:rowOff>130001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38896"/>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91823</xdr:rowOff>
    </xdr:from>
    <xdr:to>
      <xdr:col>116</xdr:col>
      <xdr:colOff>114300</xdr:colOff>
      <xdr:row>39</xdr:row>
      <xdr:rowOff>21973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114700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5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90026</xdr:rowOff>
    </xdr:from>
    <xdr:to>
      <xdr:col>112</xdr:col>
      <xdr:colOff>38100</xdr:colOff>
      <xdr:row>39</xdr:row>
      <xdr:rowOff>20176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0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36704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3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81470</xdr:rowOff>
    </xdr:from>
    <xdr:to>
      <xdr:col>107</xdr:col>
      <xdr:colOff>101600</xdr:colOff>
      <xdr:row>39</xdr:row>
      <xdr:rowOff>11620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28148</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72996</xdr:rowOff>
    </xdr:from>
    <xdr:to>
      <xdr:col>102</xdr:col>
      <xdr:colOff>165100</xdr:colOff>
      <xdr:row>39</xdr:row>
      <xdr:rowOff>3146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8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19673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6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79201</xdr:rowOff>
    </xdr:from>
    <xdr:to>
      <xdr:col>98</xdr:col>
      <xdr:colOff>38100</xdr:colOff>
      <xdr:row>39</xdr:row>
      <xdr:rowOff>9351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9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25878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6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127508</xdr:rowOff>
    </xdr:from>
    <xdr:to>
      <xdr:col>116</xdr:col>
      <xdr:colOff>63500</xdr:colOff>
      <xdr:row>58</xdr:row>
      <xdr:rowOff>157740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71608"/>
          <a:ext cx="838200" cy="3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157740</xdr:rowOff>
    </xdr:from>
    <xdr:to>
      <xdr:col>111</xdr:col>
      <xdr:colOff>177800</xdr:colOff>
      <xdr:row>58</xdr:row>
      <xdr:rowOff>158579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01840"/>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158579</xdr:rowOff>
    </xdr:from>
    <xdr:to>
      <xdr:col>107</xdr:col>
      <xdr:colOff>50800</xdr:colOff>
      <xdr:row>58</xdr:row>
      <xdr:rowOff>159779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02679"/>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159779</xdr:rowOff>
    </xdr:from>
    <xdr:to>
      <xdr:col>102</xdr:col>
      <xdr:colOff>114300</xdr:colOff>
      <xdr:row>58</xdr:row>
      <xdr:rowOff>160731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03879"/>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76708</xdr:rowOff>
    </xdr:from>
    <xdr:to>
      <xdr:col>116</xdr:col>
      <xdr:colOff>114300</xdr:colOff>
      <xdr:row>59</xdr:row>
      <xdr:rowOff>6858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2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36085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0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106940</xdr:rowOff>
    </xdr:from>
    <xdr:to>
      <xdr:col>112</xdr:col>
      <xdr:colOff>38100</xdr:colOff>
      <xdr:row>59</xdr:row>
      <xdr:rowOff>37090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53617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107779</xdr:rowOff>
    </xdr:from>
    <xdr:to>
      <xdr:col>107</xdr:col>
      <xdr:colOff>101600</xdr:colOff>
      <xdr:row>59</xdr:row>
      <xdr:rowOff>37929</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54456</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108979</xdr:rowOff>
    </xdr:from>
    <xdr:to>
      <xdr:col>102</xdr:col>
      <xdr:colOff>165100</xdr:colOff>
      <xdr:row>59</xdr:row>
      <xdr:rowOff>39129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30256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4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109931</xdr:rowOff>
    </xdr:from>
    <xdr:to>
      <xdr:col>98</xdr:col>
      <xdr:colOff>38100</xdr:colOff>
      <xdr:row>59</xdr:row>
      <xdr:rowOff>40081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5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31208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4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16370</xdr:rowOff>
    </xdr:from>
    <xdr:to>
      <xdr:col>116</xdr:col>
      <xdr:colOff>63500</xdr:colOff>
      <xdr:row>77</xdr:row>
      <xdr:rowOff>27245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875120"/>
          <a:ext cx="838200" cy="35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16370</xdr:rowOff>
    </xdr:from>
    <xdr:to>
      <xdr:col>111</xdr:col>
      <xdr:colOff>177800</xdr:colOff>
      <xdr:row>75</xdr:row>
      <xdr:rowOff>41990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75120"/>
          <a:ext cx="889000" cy="2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41990</xdr:rowOff>
    </xdr:from>
    <xdr:to>
      <xdr:col>107</xdr:col>
      <xdr:colOff>50800</xdr:colOff>
      <xdr:row>75</xdr:row>
      <xdr:rowOff>70728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00740"/>
          <a:ext cx="889000" cy="2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41532</xdr:rowOff>
    </xdr:from>
    <xdr:to>
      <xdr:col>102</xdr:col>
      <xdr:colOff>114300</xdr:colOff>
      <xdr:row>75</xdr:row>
      <xdr:rowOff>70728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900282"/>
          <a:ext cx="889000" cy="2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147895</xdr:rowOff>
    </xdr:from>
    <xdr:to>
      <xdr:col>116</xdr:col>
      <xdr:colOff>114300</xdr:colOff>
      <xdr:row>77</xdr:row>
      <xdr:rowOff>78045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126322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5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137020</xdr:rowOff>
    </xdr:from>
    <xdr:to>
      <xdr:col>112</xdr:col>
      <xdr:colOff>38100</xdr:colOff>
      <xdr:row>75</xdr:row>
      <xdr:rowOff>67170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58297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162640</xdr:rowOff>
    </xdr:from>
    <xdr:to>
      <xdr:col>107</xdr:col>
      <xdr:colOff>101600</xdr:colOff>
      <xdr:row>75</xdr:row>
      <xdr:rowOff>92790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4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83917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4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19928</xdr:rowOff>
    </xdr:from>
    <xdr:to>
      <xdr:col>102</xdr:col>
      <xdr:colOff>165100</xdr:colOff>
      <xdr:row>75</xdr:row>
      <xdr:rowOff>121528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7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112654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7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162182</xdr:rowOff>
    </xdr:from>
    <xdr:to>
      <xdr:col>98</xdr:col>
      <xdr:colOff>38100</xdr:colOff>
      <xdr:row>75</xdr:row>
      <xdr:rowOff>92332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4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83459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4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類似団体平均と比較して特に高い傾向にあるのが、扶助費及び普通建設事業費更新整備分である。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普通建設事業費更新整備分については、継続的な道路舗装補修事業やテレビ共同受信施設光化設備更新工事完了に伴うものが主な要因となっている。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扶助費については、こども園等への施設運営委託分が主な要因となっている。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また、繰出金については大幅な減少となっているが、これは、下水道事業が令和６年度より公営企業化になったことが主な要因となっている。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普通建設事業費新規整備分についても、大幅な減少となっているが、令和５年度は新学校給食センターの建設工事完了に伴う支出があったため、比較すると大幅な減となっているものである。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歳出全体として、事務事業の見直しや精査、統廃合等を検討・実施し、歳出削減に努めていく。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138938</xdr:rowOff>
    </xdr:from>
    <xdr:to>
      <xdr:col>24</xdr:col>
      <xdr:colOff>63500</xdr:colOff>
      <xdr:row>32</xdr:row>
      <xdr:rowOff>89027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53888"/>
          <a:ext cx="838200" cy="12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68453</xdr:rowOff>
    </xdr:from>
    <xdr:to>
      <xdr:col>19</xdr:col>
      <xdr:colOff>177800</xdr:colOff>
      <xdr:row>32</xdr:row>
      <xdr:rowOff>89027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55485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68453</xdr:rowOff>
    </xdr:from>
    <xdr:to>
      <xdr:col>15</xdr:col>
      <xdr:colOff>50800</xdr:colOff>
      <xdr:row>32</xdr:row>
      <xdr:rowOff>162179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54853"/>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162179</xdr:rowOff>
    </xdr:from>
    <xdr:to>
      <xdr:col>10</xdr:col>
      <xdr:colOff>114300</xdr:colOff>
      <xdr:row>33</xdr:row>
      <xdr:rowOff>33655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48579"/>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88138</xdr:rowOff>
    </xdr:from>
    <xdr:to>
      <xdr:col>24</xdr:col>
      <xdr:colOff>114300</xdr:colOff>
      <xdr:row>32</xdr:row>
      <xdr:rowOff>18288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0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3065</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1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38227</xdr:rowOff>
    </xdr:from>
    <xdr:to>
      <xdr:col>20</xdr:col>
      <xdr:colOff>38100</xdr:colOff>
      <xdr:row>32</xdr:row>
      <xdr:rowOff>139827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156354</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29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17653</xdr:rowOff>
    </xdr:from>
    <xdr:to>
      <xdr:col>15</xdr:col>
      <xdr:colOff>101600</xdr:colOff>
      <xdr:row>32</xdr:row>
      <xdr:rowOff>119253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0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135780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27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111379</xdr:rowOff>
    </xdr:from>
    <xdr:to>
      <xdr:col>10</xdr:col>
      <xdr:colOff>165100</xdr:colOff>
      <xdr:row>33</xdr:row>
      <xdr:rowOff>41529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9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58056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37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154305</xdr:rowOff>
    </xdr:from>
    <xdr:to>
      <xdr:col>6</xdr:col>
      <xdr:colOff>38100</xdr:colOff>
      <xdr:row>33</xdr:row>
      <xdr:rowOff>84455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4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100982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4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68166</xdr:rowOff>
    </xdr:from>
    <xdr:to>
      <xdr:col>24</xdr:col>
      <xdr:colOff>63500</xdr:colOff>
      <xdr:row>58</xdr:row>
      <xdr:rowOff>82190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12266"/>
          <a:ext cx="838200" cy="1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68166</xdr:rowOff>
    </xdr:from>
    <xdr:to>
      <xdr:col>19</xdr:col>
      <xdr:colOff>177800</xdr:colOff>
      <xdr:row>58</xdr:row>
      <xdr:rowOff>70298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12266"/>
          <a:ext cx="889000" cy="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17166</xdr:rowOff>
    </xdr:from>
    <xdr:to>
      <xdr:col>15</xdr:col>
      <xdr:colOff>50800</xdr:colOff>
      <xdr:row>58</xdr:row>
      <xdr:rowOff>70298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61266"/>
          <a:ext cx="889000" cy="5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17166</xdr:rowOff>
    </xdr:from>
    <xdr:to>
      <xdr:col>10</xdr:col>
      <xdr:colOff>114300</xdr:colOff>
      <xdr:row>58</xdr:row>
      <xdr:rowOff>37391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961266"/>
          <a:ext cx="889000" cy="2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31390</xdr:rowOff>
    </xdr:from>
    <xdr:to>
      <xdr:col>24</xdr:col>
      <xdr:colOff>114300</xdr:colOff>
      <xdr:row>58</xdr:row>
      <xdr:rowOff>132990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7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17366</xdr:rowOff>
    </xdr:from>
    <xdr:to>
      <xdr:col>20</xdr:col>
      <xdr:colOff>38100</xdr:colOff>
      <xdr:row>58</xdr:row>
      <xdr:rowOff>118966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6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110093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54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19498</xdr:rowOff>
    </xdr:from>
    <xdr:to>
      <xdr:col>15</xdr:col>
      <xdr:colOff>101600</xdr:colOff>
      <xdr:row>58</xdr:row>
      <xdr:rowOff>121098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112225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137816</xdr:rowOff>
    </xdr:from>
    <xdr:to>
      <xdr:col>10</xdr:col>
      <xdr:colOff>165100</xdr:colOff>
      <xdr:row>58</xdr:row>
      <xdr:rowOff>67966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1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84493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8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158041</xdr:rowOff>
    </xdr:from>
    <xdr:to>
      <xdr:col>6</xdr:col>
      <xdr:colOff>38100</xdr:colOff>
      <xdr:row>58</xdr:row>
      <xdr:rowOff>88191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79318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20355</xdr:rowOff>
    </xdr:from>
    <xdr:to>
      <xdr:col>24</xdr:col>
      <xdr:colOff>63500</xdr:colOff>
      <xdr:row>77</xdr:row>
      <xdr:rowOff>136286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22005"/>
          <a:ext cx="838200" cy="11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113350</xdr:rowOff>
    </xdr:from>
    <xdr:to>
      <xdr:col>19</xdr:col>
      <xdr:colOff>177800</xdr:colOff>
      <xdr:row>77</xdr:row>
      <xdr:rowOff>136286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15000"/>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77307</xdr:rowOff>
    </xdr:from>
    <xdr:to>
      <xdr:col>15</xdr:col>
      <xdr:colOff>50800</xdr:colOff>
      <xdr:row>77</xdr:row>
      <xdr:rowOff>113350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78957"/>
          <a:ext cx="889000" cy="3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77307</xdr:rowOff>
    </xdr:from>
    <xdr:to>
      <xdr:col>10</xdr:col>
      <xdr:colOff>114300</xdr:colOff>
      <xdr:row>78</xdr:row>
      <xdr:rowOff>49168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78957"/>
          <a:ext cx="889000" cy="14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141005</xdr:rowOff>
    </xdr:from>
    <xdr:to>
      <xdr:col>24</xdr:col>
      <xdr:colOff>114300</xdr:colOff>
      <xdr:row>77</xdr:row>
      <xdr:rowOff>71155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119432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85486</xdr:rowOff>
    </xdr:from>
    <xdr:to>
      <xdr:col>20</xdr:col>
      <xdr:colOff>38100</xdr:colOff>
      <xdr:row>78</xdr:row>
      <xdr:rowOff>15636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8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6763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7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62550</xdr:rowOff>
    </xdr:from>
    <xdr:to>
      <xdr:col>15</xdr:col>
      <xdr:colOff>101600</xdr:colOff>
      <xdr:row>77</xdr:row>
      <xdr:rowOff>164150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9227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3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26507</xdr:rowOff>
    </xdr:from>
    <xdr:to>
      <xdr:col>10</xdr:col>
      <xdr:colOff>165100</xdr:colOff>
      <xdr:row>77</xdr:row>
      <xdr:rowOff>128107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2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144634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003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169818</xdr:rowOff>
    </xdr:from>
    <xdr:to>
      <xdr:col>6</xdr:col>
      <xdr:colOff>38100</xdr:colOff>
      <xdr:row>78</xdr:row>
      <xdr:rowOff>99968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116495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4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161079</xdr:rowOff>
    </xdr:from>
    <xdr:to>
      <xdr:col>24</xdr:col>
      <xdr:colOff>63500</xdr:colOff>
      <xdr:row>96</xdr:row>
      <xdr:rowOff>164714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620279"/>
          <a:ext cx="838200" cy="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161079</xdr:rowOff>
    </xdr:from>
    <xdr:to>
      <xdr:col>19</xdr:col>
      <xdr:colOff>177800</xdr:colOff>
      <xdr:row>96</xdr:row>
      <xdr:rowOff>165857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20279"/>
          <a:ext cx="8890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164517</xdr:rowOff>
    </xdr:from>
    <xdr:to>
      <xdr:col>15</xdr:col>
      <xdr:colOff>50800</xdr:colOff>
      <xdr:row>96</xdr:row>
      <xdr:rowOff>165857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23717"/>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153133</xdr:rowOff>
    </xdr:from>
    <xdr:to>
      <xdr:col>10</xdr:col>
      <xdr:colOff>114300</xdr:colOff>
      <xdr:row>96</xdr:row>
      <xdr:rowOff>164517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612333"/>
          <a:ext cx="889000" cy="1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113914</xdr:rowOff>
    </xdr:from>
    <xdr:to>
      <xdr:col>24</xdr:col>
      <xdr:colOff>114300</xdr:colOff>
      <xdr:row>97</xdr:row>
      <xdr:rowOff>44064</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92341</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5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110279</xdr:rowOff>
    </xdr:from>
    <xdr:to>
      <xdr:col>20</xdr:col>
      <xdr:colOff>38100</xdr:colOff>
      <xdr:row>97</xdr:row>
      <xdr:rowOff>40429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6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31556</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115057</xdr:rowOff>
    </xdr:from>
    <xdr:to>
      <xdr:col>15</xdr:col>
      <xdr:colOff>101600</xdr:colOff>
      <xdr:row>97</xdr:row>
      <xdr:rowOff>45207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36334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113717</xdr:rowOff>
    </xdr:from>
    <xdr:to>
      <xdr:col>10</xdr:col>
      <xdr:colOff>165100</xdr:colOff>
      <xdr:row>97</xdr:row>
      <xdr:rowOff>43867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7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34994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6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102333</xdr:rowOff>
    </xdr:from>
    <xdr:to>
      <xdr:col>6</xdr:col>
      <xdr:colOff>38100</xdr:colOff>
      <xdr:row>97</xdr:row>
      <xdr:rowOff>32483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6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49010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336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54752</xdr:rowOff>
    </xdr:from>
    <xdr:to>
      <xdr:col>55</xdr:col>
      <xdr:colOff>0</xdr:colOff>
      <xdr:row>57</xdr:row>
      <xdr:rowOff>119880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27402"/>
          <a:ext cx="838200" cy="6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54752</xdr:rowOff>
    </xdr:from>
    <xdr:to>
      <xdr:col>50</xdr:col>
      <xdr:colOff>114300</xdr:colOff>
      <xdr:row>57</xdr:row>
      <xdr:rowOff>139837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27402"/>
          <a:ext cx="889000" cy="8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72728</xdr:rowOff>
    </xdr:from>
    <xdr:to>
      <xdr:col>45</xdr:col>
      <xdr:colOff>177800</xdr:colOff>
      <xdr:row>57</xdr:row>
      <xdr:rowOff>139837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45378"/>
          <a:ext cx="889000" cy="67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72728</xdr:rowOff>
    </xdr:from>
    <xdr:to>
      <xdr:col>41</xdr:col>
      <xdr:colOff>50800</xdr:colOff>
      <xdr:row>57</xdr:row>
      <xdr:rowOff>117587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45378"/>
          <a:ext cx="889000" cy="4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69080</xdr:rowOff>
    </xdr:from>
    <xdr:to>
      <xdr:col>55</xdr:col>
      <xdr:colOff>50800</xdr:colOff>
      <xdr:row>57</xdr:row>
      <xdr:rowOff>170680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4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47507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2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3952</xdr:rowOff>
    </xdr:from>
    <xdr:to>
      <xdr:col>50</xdr:col>
      <xdr:colOff>165100</xdr:colOff>
      <xdr:row>57</xdr:row>
      <xdr:rowOff>105552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7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96679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86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89037</xdr:rowOff>
    </xdr:from>
    <xdr:to>
      <xdr:col>46</xdr:col>
      <xdr:colOff>38100</xdr:colOff>
      <xdr:row>58</xdr:row>
      <xdr:rowOff>19187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6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10314</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5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21928</xdr:rowOff>
    </xdr:from>
    <xdr:to>
      <xdr:col>41</xdr:col>
      <xdr:colOff>101600</xdr:colOff>
      <xdr:row>57</xdr:row>
      <xdr:rowOff>123528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114655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66787</xdr:rowOff>
    </xdr:from>
    <xdr:to>
      <xdr:col>36</xdr:col>
      <xdr:colOff>165100</xdr:colOff>
      <xdr:row>57</xdr:row>
      <xdr:rowOff>168387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3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159514</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3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136223</xdr:rowOff>
    </xdr:from>
    <xdr:to>
      <xdr:col>55</xdr:col>
      <xdr:colOff>0</xdr:colOff>
      <xdr:row>78</xdr:row>
      <xdr:rowOff>168632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09323"/>
          <a:ext cx="838200" cy="3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134624</xdr:rowOff>
    </xdr:from>
    <xdr:to>
      <xdr:col>50</xdr:col>
      <xdr:colOff>114300</xdr:colOff>
      <xdr:row>78</xdr:row>
      <xdr:rowOff>136223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07724"/>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134624</xdr:rowOff>
    </xdr:from>
    <xdr:to>
      <xdr:col>45</xdr:col>
      <xdr:colOff>177800</xdr:colOff>
      <xdr:row>78</xdr:row>
      <xdr:rowOff>166570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07724"/>
          <a:ext cx="889000" cy="3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166570</xdr:rowOff>
    </xdr:from>
    <xdr:to>
      <xdr:col>41</xdr:col>
      <xdr:colOff>50800</xdr:colOff>
      <xdr:row>79</xdr:row>
      <xdr:rowOff>25367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39670"/>
          <a:ext cx="889000" cy="30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117832</xdr:rowOff>
    </xdr:from>
    <xdr:to>
      <xdr:col>55</xdr:col>
      <xdr:colOff>50800</xdr:colOff>
      <xdr:row>79</xdr:row>
      <xdr:rowOff>47982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85423</xdr:rowOff>
    </xdr:from>
    <xdr:to>
      <xdr:col>50</xdr:col>
      <xdr:colOff>165100</xdr:colOff>
      <xdr:row>79</xdr:row>
      <xdr:rowOff>15573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5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32100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33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83824</xdr:rowOff>
    </xdr:from>
    <xdr:to>
      <xdr:col>46</xdr:col>
      <xdr:colOff>38100</xdr:colOff>
      <xdr:row>79</xdr:row>
      <xdr:rowOff>13974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5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30501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3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115770</xdr:rowOff>
    </xdr:from>
    <xdr:to>
      <xdr:col>41</xdr:col>
      <xdr:colOff>101600</xdr:colOff>
      <xdr:row>79</xdr:row>
      <xdr:rowOff>45920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8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37047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58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146017</xdr:rowOff>
    </xdr:from>
    <xdr:to>
      <xdr:col>36</xdr:col>
      <xdr:colOff>165100</xdr:colOff>
      <xdr:row>79</xdr:row>
      <xdr:rowOff>76167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67294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1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94064</xdr:rowOff>
    </xdr:from>
    <xdr:to>
      <xdr:col>55</xdr:col>
      <xdr:colOff>0</xdr:colOff>
      <xdr:row>96</xdr:row>
      <xdr:rowOff>164283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53264"/>
          <a:ext cx="838200" cy="7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164283</xdr:rowOff>
    </xdr:from>
    <xdr:to>
      <xdr:col>50</xdr:col>
      <xdr:colOff>114300</xdr:colOff>
      <xdr:row>97</xdr:row>
      <xdr:rowOff>15291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23483"/>
          <a:ext cx="889000" cy="2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113967</xdr:rowOff>
    </xdr:from>
    <xdr:to>
      <xdr:col>45</xdr:col>
      <xdr:colOff>177800</xdr:colOff>
      <xdr:row>97</xdr:row>
      <xdr:rowOff>15291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73167"/>
          <a:ext cx="889000" cy="7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113967</xdr:rowOff>
    </xdr:from>
    <xdr:to>
      <xdr:col>41</xdr:col>
      <xdr:colOff>50800</xdr:colOff>
      <xdr:row>96</xdr:row>
      <xdr:rowOff>125828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73167"/>
          <a:ext cx="889000" cy="1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43264</xdr:rowOff>
    </xdr:from>
    <xdr:to>
      <xdr:col>55</xdr:col>
      <xdr:colOff>50800</xdr:colOff>
      <xdr:row>96</xdr:row>
      <xdr:rowOff>144864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0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66141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5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113483</xdr:rowOff>
    </xdr:from>
    <xdr:to>
      <xdr:col>50</xdr:col>
      <xdr:colOff>165100</xdr:colOff>
      <xdr:row>97</xdr:row>
      <xdr:rowOff>43633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7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60160</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4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135941</xdr:rowOff>
    </xdr:from>
    <xdr:to>
      <xdr:col>46</xdr:col>
      <xdr:colOff>38100</xdr:colOff>
      <xdr:row>97</xdr:row>
      <xdr:rowOff>66091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9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82618</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7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63167</xdr:rowOff>
    </xdr:from>
    <xdr:to>
      <xdr:col>41</xdr:col>
      <xdr:colOff>101600</xdr:colOff>
      <xdr:row>96</xdr:row>
      <xdr:rowOff>164767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2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9844</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297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75028</xdr:rowOff>
    </xdr:from>
    <xdr:to>
      <xdr:col>36</xdr:col>
      <xdr:colOff>165100</xdr:colOff>
      <xdr:row>97</xdr:row>
      <xdr:rowOff>5178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3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21705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0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138978</xdr:rowOff>
    </xdr:from>
    <xdr:to>
      <xdr:col>85</xdr:col>
      <xdr:colOff>127000</xdr:colOff>
      <xdr:row>37</xdr:row>
      <xdr:rowOff>164110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82628"/>
          <a:ext cx="838200" cy="2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153357</xdr:rowOff>
    </xdr:from>
    <xdr:to>
      <xdr:col>81</xdr:col>
      <xdr:colOff>50800</xdr:colOff>
      <xdr:row>37</xdr:row>
      <xdr:rowOff>164110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97007"/>
          <a:ext cx="889000" cy="1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153357</xdr:rowOff>
    </xdr:from>
    <xdr:to>
      <xdr:col>76</xdr:col>
      <xdr:colOff>114300</xdr:colOff>
      <xdr:row>37</xdr:row>
      <xdr:rowOff>170072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97007"/>
          <a:ext cx="889000" cy="16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170072</xdr:rowOff>
    </xdr:from>
    <xdr:to>
      <xdr:col>71</xdr:col>
      <xdr:colOff>177800</xdr:colOff>
      <xdr:row>38</xdr:row>
      <xdr:rowOff>11245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13722"/>
          <a:ext cx="889000" cy="1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88178</xdr:rowOff>
    </xdr:from>
    <xdr:to>
      <xdr:col>85</xdr:col>
      <xdr:colOff>177800</xdr:colOff>
      <xdr:row>38</xdr:row>
      <xdr:rowOff>18328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3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113310</xdr:rowOff>
    </xdr:from>
    <xdr:to>
      <xdr:col>81</xdr:col>
      <xdr:colOff>101600</xdr:colOff>
      <xdr:row>38</xdr:row>
      <xdr:rowOff>43459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69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34587</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4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102557</xdr:rowOff>
    </xdr:from>
    <xdr:to>
      <xdr:col>76</xdr:col>
      <xdr:colOff>165100</xdr:colOff>
      <xdr:row>38</xdr:row>
      <xdr:rowOff>32707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23834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3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119272</xdr:rowOff>
    </xdr:from>
    <xdr:to>
      <xdr:col>72</xdr:col>
      <xdr:colOff>38100</xdr:colOff>
      <xdr:row>38</xdr:row>
      <xdr:rowOff>49422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6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40549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5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131895</xdr:rowOff>
    </xdr:from>
    <xdr:to>
      <xdr:col>67</xdr:col>
      <xdr:colOff>101600</xdr:colOff>
      <xdr:row>38</xdr:row>
      <xdr:rowOff>62045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7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53172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6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39648</xdr:rowOff>
    </xdr:from>
    <xdr:to>
      <xdr:col>85</xdr:col>
      <xdr:colOff>127000</xdr:colOff>
      <xdr:row>57</xdr:row>
      <xdr:rowOff>118659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40848"/>
          <a:ext cx="838200" cy="25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39648</xdr:rowOff>
    </xdr:from>
    <xdr:to>
      <xdr:col>81</xdr:col>
      <xdr:colOff>50800</xdr:colOff>
      <xdr:row>57</xdr:row>
      <xdr:rowOff>58338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40848"/>
          <a:ext cx="889000" cy="19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163453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9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58338</xdr:rowOff>
    </xdr:from>
    <xdr:to>
      <xdr:col>76</xdr:col>
      <xdr:colOff>114300</xdr:colOff>
      <xdr:row>58</xdr:row>
      <xdr:rowOff>44795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9830988"/>
          <a:ext cx="889000" cy="15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17042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96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151985</xdr:rowOff>
    </xdr:from>
    <xdr:to>
      <xdr:col>71</xdr:col>
      <xdr:colOff>177800</xdr:colOff>
      <xdr:row>58</xdr:row>
      <xdr:rowOff>44795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24635"/>
          <a:ext cx="889000" cy="6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67859</xdr:rowOff>
    </xdr:from>
    <xdr:to>
      <xdr:col>85</xdr:col>
      <xdr:colOff>177800</xdr:colOff>
      <xdr:row>57</xdr:row>
      <xdr:rowOff>169459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84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90736</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9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160298</xdr:rowOff>
    </xdr:from>
    <xdr:to>
      <xdr:col>81</xdr:col>
      <xdr:colOff>101600</xdr:colOff>
      <xdr:row>56</xdr:row>
      <xdr:rowOff>90448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59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106975</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181795" y="936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7538</xdr:rowOff>
    </xdr:from>
    <xdr:to>
      <xdr:col>76</xdr:col>
      <xdr:colOff>165100</xdr:colOff>
      <xdr:row>57</xdr:row>
      <xdr:rowOff>109138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7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125665</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292795" y="955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165445</xdr:rowOff>
    </xdr:from>
    <xdr:to>
      <xdr:col>72</xdr:col>
      <xdr:colOff>38100</xdr:colOff>
      <xdr:row>58</xdr:row>
      <xdr:rowOff>95595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86722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3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101185</xdr:rowOff>
    </xdr:from>
    <xdr:to>
      <xdr:col>67</xdr:col>
      <xdr:colOff>101600</xdr:colOff>
      <xdr:row>58</xdr:row>
      <xdr:rowOff>31335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7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47862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4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35843</xdr:rowOff>
    </xdr:from>
    <xdr:to>
      <xdr:col>85</xdr:col>
      <xdr:colOff>127000</xdr:colOff>
      <xdr:row>78</xdr:row>
      <xdr:rowOff>72839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08943"/>
          <a:ext cx="838200" cy="3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27439</xdr:rowOff>
    </xdr:from>
    <xdr:to>
      <xdr:col>81</xdr:col>
      <xdr:colOff>50800</xdr:colOff>
      <xdr:row>78</xdr:row>
      <xdr:rowOff>35843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229089"/>
          <a:ext cx="889000" cy="17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27439</xdr:rowOff>
    </xdr:from>
    <xdr:to>
      <xdr:col>76</xdr:col>
      <xdr:colOff>114300</xdr:colOff>
      <xdr:row>78</xdr:row>
      <xdr:rowOff>72126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229089"/>
          <a:ext cx="889000" cy="21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34837</xdr:rowOff>
    </xdr:from>
    <xdr:to>
      <xdr:col>71</xdr:col>
      <xdr:colOff>177800</xdr:colOff>
      <xdr:row>78</xdr:row>
      <xdr:rowOff>72126</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36487"/>
          <a:ext cx="889000" cy="20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22039</xdr:rowOff>
    </xdr:from>
    <xdr:to>
      <xdr:col>85</xdr:col>
      <xdr:colOff>177800</xdr:colOff>
      <xdr:row>78</xdr:row>
      <xdr:rowOff>123639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9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126845</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28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156493</xdr:rowOff>
    </xdr:from>
    <xdr:to>
      <xdr:col>81</xdr:col>
      <xdr:colOff>101600</xdr:colOff>
      <xdr:row>78</xdr:row>
      <xdr:rowOff>86643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35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77770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345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148089</xdr:rowOff>
    </xdr:from>
    <xdr:to>
      <xdr:col>76</xdr:col>
      <xdr:colOff>165100</xdr:colOff>
      <xdr:row>77</xdr:row>
      <xdr:rowOff>78239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7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94766</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21326</xdr:rowOff>
    </xdr:from>
    <xdr:to>
      <xdr:col>72</xdr:col>
      <xdr:colOff>38100</xdr:colOff>
      <xdr:row>78</xdr:row>
      <xdr:rowOff>122926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9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114053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8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155487</xdr:rowOff>
    </xdr:from>
    <xdr:to>
      <xdr:col>67</xdr:col>
      <xdr:colOff>101600</xdr:colOff>
      <xdr:row>77</xdr:row>
      <xdr:rowOff>85637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8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102164</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144249</xdr:rowOff>
    </xdr:from>
    <xdr:to>
      <xdr:col>85</xdr:col>
      <xdr:colOff>127000</xdr:colOff>
      <xdr:row>95</xdr:row>
      <xdr:rowOff>145563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431999"/>
          <a:ext cx="838200" cy="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144249</xdr:rowOff>
    </xdr:from>
    <xdr:to>
      <xdr:col>81</xdr:col>
      <xdr:colOff>50800</xdr:colOff>
      <xdr:row>95</xdr:row>
      <xdr:rowOff>159263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31999"/>
          <a:ext cx="88900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159263</xdr:rowOff>
    </xdr:from>
    <xdr:to>
      <xdr:col>76</xdr:col>
      <xdr:colOff>114300</xdr:colOff>
      <xdr:row>96</xdr:row>
      <xdr:rowOff>2186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47013"/>
          <a:ext cx="889000" cy="1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2186</xdr:rowOff>
    </xdr:from>
    <xdr:to>
      <xdr:col>71</xdr:col>
      <xdr:colOff>177800</xdr:colOff>
      <xdr:row>96</xdr:row>
      <xdr:rowOff>33807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61386"/>
          <a:ext cx="889000" cy="3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94763</xdr:rowOff>
    </xdr:from>
    <xdr:to>
      <xdr:col>85</xdr:col>
      <xdr:colOff>177800</xdr:colOff>
      <xdr:row>96</xdr:row>
      <xdr:rowOff>24913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382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73190</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6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93449</xdr:rowOff>
    </xdr:from>
    <xdr:to>
      <xdr:col>81</xdr:col>
      <xdr:colOff>101600</xdr:colOff>
      <xdr:row>96</xdr:row>
      <xdr:rowOff>23599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38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14726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7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108463</xdr:rowOff>
    </xdr:from>
    <xdr:to>
      <xdr:col>76</xdr:col>
      <xdr:colOff>165100</xdr:colOff>
      <xdr:row>96</xdr:row>
      <xdr:rowOff>38613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9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29740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8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122836</xdr:rowOff>
    </xdr:from>
    <xdr:to>
      <xdr:col>72</xdr:col>
      <xdr:colOff>38100</xdr:colOff>
      <xdr:row>96</xdr:row>
      <xdr:rowOff>52986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1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44113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154457</xdr:rowOff>
    </xdr:from>
    <xdr:to>
      <xdr:col>67</xdr:col>
      <xdr:colOff>101600</xdr:colOff>
      <xdr:row>96</xdr:row>
      <xdr:rowOff>84607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4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75734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34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162789</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5649189"/>
          <a:ext cx="889000" cy="100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162789</xdr:rowOff>
    </xdr:from>
    <xdr:to>
      <xdr:col>102</xdr:col>
      <xdr:colOff>114300</xdr:colOff>
      <xdr:row>38</xdr:row>
      <xdr:rowOff>120543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18656300" y="5649189"/>
          <a:ext cx="889000" cy="98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154560</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669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164802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111989</xdr:rowOff>
    </xdr:from>
    <xdr:to>
      <xdr:col>102</xdr:col>
      <xdr:colOff>165100</xdr:colOff>
      <xdr:row>33</xdr:row>
      <xdr:rowOff>42139</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559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58666</xdr:rowOff>
    </xdr:from>
    <xdr:ext cx="534377"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278111" y="537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69743</xdr:rowOff>
    </xdr:from>
    <xdr:to>
      <xdr:col>98</xdr:col>
      <xdr:colOff>38100</xdr:colOff>
      <xdr:row>38</xdr:row>
      <xdr:rowOff>171343</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58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16420</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60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労働費、消防費、諸支出金、総務費、農林水産業費、民生費、商工費、災害復旧費、衛生費、公債費では類似団体平均値を下回っているが、その他の項目では類似団体平均値を上回っている。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特に大きく上回っているのは土木費で、道路維持補修費、普通河川土砂浚渫事業費、公園維持管理費が多額となっていることが要因の１つである。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歳出全体として、事務事業の見直しや精査、統廃合等を検討・実施し、歳出削減に努めていく。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宮城県大衡村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財政調整基金残高比率、実質収支ともに健全エリアの範囲内となっており、今後も事務事業の見直し、老朽化した公共施設等の統廃合など歳出の合理化等の行財政改革を推進し、健全な行財政運営に努める。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宮城県大衡村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全会計が黒字を達成しており、健全な財政運営を行っているところである。引き続き全会計において財政の健全化に取り組んでいくこととする。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宮城県大衡村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発行額を極力抑制していることから、償還金はほぼ横ばいの状況となっている。実質は臨時財政対策債の償還費が４割以上を占めており、今後は、発行額が大きい臨時財政対策債や償還期間が短い辺地債の償還が特に大きくなるため、更なる起債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宮城県大衡村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将来負担比率の分子はマイナスとなっており、将来負担額の大半を占める一般会計等に係る地方債の現在高についても前年度と比較し減少しているが、充当可能基金は減少している状況である。今後はより将来負担額が減少するよう財政の健全化に取り組んで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宮城県大衡村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億円で、前年度と比較しても大きな増減はなかった。千円単位で見れば約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千万円減少しており、新規として大衡村特定防衛施設周辺調整交付金事業基金へ大衡村学校給食費無償化事業及び大衡村学校給食センター運営事業に係る積立約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千万円を実施したが、企業立地奨励金等企業誘致に関わるものとして、大衡村企業立地促進基金から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千万円、財政調整基金から約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千万円の取崩しを実施したことが要因となっている。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・基金全体の大部分を占める財政調整基金は令和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一時的に増加となったものの、今後耐用年数を迎える公共施設の更新等及び大衡村の重点施策である企業誘致関連経費としての取崩し、また物価高騰に伴い人件費や継続的事業等の費用増加が見込まれることからそれに対応するため、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ため、公共施設等総合管理計画に基づく施設等の集約・複合化や長寿命化といった対策を講じつつ、企業誘致関連の動向を注視し、既存事業の効果検証を実施し、統廃合を検討するなど、適時適切な積立をすることを目標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また、特定目的基金については、年次的事業計画等により増減していく見込みであり、今後、急減や急増は想定していないが、引き続き適切に管理をしていく。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①公共施設整備に要する経費へ充当。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②福祉活動の促進、快適な生活環境の形成等、高齢化社会到来に対応した施策の推進。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③企業誘致の促進経費へ充当。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④防衛施設周辺の生活環境の整備等に関する法律第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⑤新型コロナウイルス感染症対策に要する経費へ充当。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①利子積立のみ増減なし。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②民生団体等補助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百万円取崩による減。利子積立は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③企業立地促進奨励金に関わる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百万円取崩による減。利子積立のみ増。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④利子、交付金積立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百万円、医療費助成事業取崩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⑤利子積立のみ増減なし。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①改修・更新時期を迎える施設が多くあるため、今後も積極的に積立を行う。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②高齢者タクシー利用券助成事業及びシルバー人材センター補助金への充用により減少の見込み。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③今後も企業誘致を促進していくため、必要な額を積立していく。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④医療費助成事業、学校給食費無償化事業、学校給食センター運営事業等を計画。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⑤収束傾向となっているので、今後は減少となる予定。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億円の減少要因としては、主に下水道事業が公営企業化したことにより、それに伴う運転資金等で繰出金の支出があり、財源が不足したため。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将来の財政需要に備えて適切に管理する必要があるものであり、村財政の調整を図るため柔軟に活用していく方針であるが、今後は公共施設等の更新、企業誘致関連事業も多く控えているため、その関連費用として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・利子分積立のみ。増減なし。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・これまでも、必要とされる額を適時適切に積立してきたところ。今後も、経済変動等の財源不足に備え、必要な現在高を確保していく見込みである。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AC88CD9-18EA-4F20-AFC0-4DDE71A169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B44297-F869-4D01-9075-28F55F4E8F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46F0FC7-D4C3-4D04-BF5D-23CD3C16B78F}"/>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3C57D19-183B-4A8D-9A4A-62914EC21E56}"/>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BF74C78-F67B-4CE2-B551-CEE505744B84}"/>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D11F9A1-3118-4784-BED9-D245B9B368C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64743B3-7142-4FEA-9E92-8180D62273B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BEF4D83-AF7C-4A80-B042-A34DB752B447}"/>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0546102-007A-44D3-AF66-E727B61C2BF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EA92B86-566E-4482-8A62-E15183DC3CA3}"/>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228ED7-151D-48F4-AEAF-9F0D201F339F}"/>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3DE631B-17E1-4257-9187-5BDA9C47998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B450A10-26C7-4F62-B64E-8082AC7804D7}"/>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137B040-1105-4C9F-84CA-3CDA1C87A08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AC913EC-5B5F-4F07-8889-8100EF25C52B}"/>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7A9985C-335F-4994-AF85-23C6F5ACCE5F}"/>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336C4BC-2DCF-40AD-AC78-54FAEB33D5BF}"/>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6298AFD-D7B3-4390-823A-36757505305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AE99EA4-3A2B-4997-AF65-6A8F3A2F7D5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9BFD9C1-535F-403E-9FFD-EEFC644922E1}"/>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122981B-EBBC-4F39-B8A9-E9DEDC91148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36F8A9-D68F-477D-B64F-6D6879226C33}"/>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AC14DD9-38FD-4F05-AD50-0115E306AE0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FFEA678-D49F-43F4-BB27-AD2AAFA53320}"/>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7CF04B-0EF0-4576-989A-F1D3E51EE61B}"/>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A2450C5-D3FE-4B5B-9843-E23A8E643CC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BA06962-6690-4315-A604-055E163F39B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CED4EFF-8D99-4E9C-BB64-C06326691F8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977115C-A460-4C00-8983-201DF2558A5D}"/>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E1D3EB6-1E0B-40B6-9EC5-E412B679A96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EEA262A-4A12-4020-A5C0-8117E704DAD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F97B293-3F3E-40D8-A323-3E92BECFC45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5F0D86A-FE93-4101-A6E0-2FDC3146B273}"/>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5B18F28-D68A-488A-A55B-668CC9A24E44}"/>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8A24627-9677-4DD7-B740-B873A9971DB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D6BBB4F-E0C0-4F20-A57F-A6977AEEDCF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5DA2CCA-17DC-4B2D-AF61-B4092E69B06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9A26BE2-D40A-4DE2-99C7-C91635B2F45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F2DFF40-6E39-452B-82DD-9DC0A40BB6D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DCADDD0-2C52-4855-9584-72C9A707B66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24B375B-0AF1-4F30-939D-EC755F13D6B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CF4FCDE-381B-4EFD-8A8F-C57F884E7DB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085DBB1-61E7-4319-BB42-18BAEBE2045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DA875FD-C615-413B-B2CB-634BB902CC1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CF48A1F-583A-4C98-92A2-38B71200EFC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B0B7484-BBAB-481F-8C22-39082C4BB7D1}"/>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5F58302-F678-41C9-A6C8-3F361CF619F3}"/>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BC24AA2-E85D-4441-96C1-2EF490D61BA8}"/>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A813732-24AE-46B1-9218-183898FF588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CABBF28-EAC5-4C78-A0AC-B5D999E31DF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3C909C0-7F6E-4B24-A038-2ADB205ABDC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1D730B5-94E3-4FC3-8E8A-4DEA55983B4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5DCBC9-B879-429B-A8BD-F8CC8B4E0AA4}"/>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3815F2E-0BA4-4079-BD08-6669E112AC3A}"/>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183E5EF-7A2F-441A-A874-4C6D2039F73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33BD3E8-A718-4350-8207-A8DB5D497F3E}"/>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BA4817D-2165-4141-BBEE-6E456F2BB0E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本村の有形固定資産減価償却率は、昨年度に比べ</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ポイント上昇しており、類似団体内平均値を</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ポイント上回っている状況にある。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公共施設の延床面積構成比における築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年以上の施設が全体の</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以上となっているため、今後も老朽化が進み減価償却率は増加する見込みである。将来的な財政負担軽減に向けた取組として、公共施設等総合管理計画に基づき、統廃合や更新・長寿命化改修を適切に実施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95BE5CF-3AE8-4B8F-B0B2-55BE7509DE7C}"/>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F859FFB-9C21-46A1-8507-B0F3B4BA9CB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79F947A-7CEA-4E4E-90DF-C8D0FE62403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182B7CB0-5BAA-4A0C-9822-2BA8AFD543C6}"/>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4EFBC1AC-4944-468E-A934-8954A322569F}"/>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5A1C87F-E888-4EB3-A9F6-55DA98F9F033}"/>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1B65E49-3EEF-4A4F-BB32-A03FBF7FC645}"/>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239744E5-908A-4882-80D4-0515FCAD9EB2}"/>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F518CC0-AD01-4AAA-8FBF-E763FA00D6D4}"/>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F57C198-ABFF-4C35-AC3F-0E5F722DDDAB}"/>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E40F387D-F6B1-40EC-B5B6-B4327BC54010}"/>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74A2312-63CC-4608-A2E2-71657D9A9D1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DAFFAF1-4709-47B3-B06B-71A99BE26B59}"/>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94DE18A-E8B5-4A6F-9C6D-30264069072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D3A5112C-7DEF-4678-B737-E7E9ED4E1475}"/>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27DE4480-52D7-4964-8A71-68DFF6ACBE88}"/>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B2EBC6A9-06E8-46C6-BD06-EF1E1DDFFD15}"/>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C47ADD6B-5102-4D30-9C4A-4FDE4EC1975A}"/>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A9732FA3-C26C-40F6-B57B-4B9ED10B1ACC}"/>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6F96C857-8291-4E05-80AC-329A507D1CB6}"/>
            </a:ext>
          </a:extLst>
        </xdr:cNvPr>
        <xdr:cNvSpPr txBox="1"/>
      </xdr:nvSpPr>
      <xdr:spPr>
        <a:xfrm>
          <a:off x="4359275" y="5562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8E778398-8DDB-4B71-965B-2FC2BDE71694}"/>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08514C09-516A-4AC8-BDAA-53B076337BF4}"/>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E143F39C-1603-4E75-A0C8-597586EE1C0C}"/>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2E3D59A5-7813-4767-BE27-9C12DAEC5F01}"/>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13602C6C-1AE0-4D58-BFF9-DFEC975FE604}"/>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F648CC4-3498-4229-AEB4-C219B31FEEC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379A4CF-C244-455D-8AC0-D441A3D55381}"/>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82FD3AA-6F81-4A18-86B1-E52E182BA9E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1313757-11D3-46A8-BC71-6CB1283FB8F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9A88C5-4508-4819-B285-B529FAC87FD1}"/>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77470</xdr:rowOff>
    </xdr:from>
    <xdr:to>
      <xdr:col>23</xdr:col>
      <xdr:colOff>136525</xdr:colOff>
      <xdr:row>31</xdr:row>
      <xdr:rowOff>7620</xdr:rowOff>
    </xdr:to>
    <xdr:sp macro="" textlink="">
      <xdr:nvSpPr>
        <xdr:cNvPr id="89" name="楕円 88">
          <a:extLst>
            <a:ext uri="{FF2B5EF4-FFF2-40B4-BE49-F238E27FC236}">
              <a16:creationId xmlns:a16="http://schemas.microsoft.com/office/drawing/2014/main" id="{0C3DBD75-DADB-4D3E-B1C2-E8C6BD8AD79D}"/>
            </a:ext>
          </a:extLst>
        </xdr:cNvPr>
        <xdr:cNvSpPr/>
      </xdr:nvSpPr>
      <xdr:spPr>
        <a:xfrm>
          <a:off x="4254500" y="5754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55897</xdr:rowOff>
    </xdr:from>
    <xdr:ext cx="405111" cy="259045"/>
    <xdr:sp macro="" textlink="">
      <xdr:nvSpPr>
        <xdr:cNvPr id="90" name="有形固定資産減価償却率該当値テキスト">
          <a:extLst>
            <a:ext uri="{FF2B5EF4-FFF2-40B4-BE49-F238E27FC236}">
              <a16:creationId xmlns:a16="http://schemas.microsoft.com/office/drawing/2014/main" id="{5391EE20-9730-48FA-B2CE-0C65C3687F57}"/>
            </a:ext>
          </a:extLst>
        </xdr:cNvPr>
        <xdr:cNvSpPr txBox="1"/>
      </xdr:nvSpPr>
      <xdr:spPr>
        <a:xfrm>
          <a:off x="4359275" y="573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51562</xdr:rowOff>
    </xdr:from>
    <xdr:to>
      <xdr:col>19</xdr:col>
      <xdr:colOff>187325</xdr:colOff>
      <xdr:row>30</xdr:row>
      <xdr:rowOff>153162</xdr:rowOff>
    </xdr:to>
    <xdr:sp macro="" textlink="">
      <xdr:nvSpPr>
        <xdr:cNvPr id="91" name="楕円 90">
          <a:extLst>
            <a:ext uri="{FF2B5EF4-FFF2-40B4-BE49-F238E27FC236}">
              <a16:creationId xmlns:a16="http://schemas.microsoft.com/office/drawing/2014/main" id="{5C947861-2840-4878-A4C2-3B8D989803CC}"/>
            </a:ext>
          </a:extLst>
        </xdr:cNvPr>
        <xdr:cNvSpPr/>
      </xdr:nvSpPr>
      <xdr:spPr>
        <a:xfrm>
          <a:off x="3616325" y="5725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102362</xdr:rowOff>
    </xdr:from>
    <xdr:to>
      <xdr:col>23</xdr:col>
      <xdr:colOff>85725</xdr:colOff>
      <xdr:row>30</xdr:row>
      <xdr:rowOff>128270</xdr:rowOff>
    </xdr:to>
    <xdr:cxnSp macro="">
      <xdr:nvCxnSpPr>
        <xdr:cNvPr id="92" name="直線コネクタ 91">
          <a:extLst>
            <a:ext uri="{FF2B5EF4-FFF2-40B4-BE49-F238E27FC236}">
              <a16:creationId xmlns:a16="http://schemas.microsoft.com/office/drawing/2014/main" id="{B5DB020C-95A1-415F-9D2A-22292DD467A2}"/>
            </a:ext>
          </a:extLst>
        </xdr:cNvPr>
        <xdr:cNvCxnSpPr/>
      </xdr:nvCxnSpPr>
      <xdr:spPr>
        <a:xfrm>
          <a:off x="3673475" y="5782437"/>
          <a:ext cx="62865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164719</xdr:rowOff>
    </xdr:from>
    <xdr:to>
      <xdr:col>15</xdr:col>
      <xdr:colOff>187325</xdr:colOff>
      <xdr:row>30</xdr:row>
      <xdr:rowOff>94869</xdr:rowOff>
    </xdr:to>
    <xdr:sp macro="" textlink="">
      <xdr:nvSpPr>
        <xdr:cNvPr id="93" name="楕円 92">
          <a:extLst>
            <a:ext uri="{FF2B5EF4-FFF2-40B4-BE49-F238E27FC236}">
              <a16:creationId xmlns:a16="http://schemas.microsoft.com/office/drawing/2014/main" id="{89336E81-E135-4558-801C-B43BE780DC22}"/>
            </a:ext>
          </a:extLst>
        </xdr:cNvPr>
        <xdr:cNvSpPr/>
      </xdr:nvSpPr>
      <xdr:spPr>
        <a:xfrm>
          <a:off x="2930525" y="5676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44069</xdr:rowOff>
    </xdr:from>
    <xdr:to>
      <xdr:col>19</xdr:col>
      <xdr:colOff>136525</xdr:colOff>
      <xdr:row>30</xdr:row>
      <xdr:rowOff>102362</xdr:rowOff>
    </xdr:to>
    <xdr:cxnSp macro="">
      <xdr:nvCxnSpPr>
        <xdr:cNvPr id="94" name="直線コネクタ 93">
          <a:extLst>
            <a:ext uri="{FF2B5EF4-FFF2-40B4-BE49-F238E27FC236}">
              <a16:creationId xmlns:a16="http://schemas.microsoft.com/office/drawing/2014/main" id="{A1ACBD89-DE11-454C-BE22-C639F57BBD63}"/>
            </a:ext>
          </a:extLst>
        </xdr:cNvPr>
        <xdr:cNvCxnSpPr/>
      </xdr:nvCxnSpPr>
      <xdr:spPr>
        <a:xfrm>
          <a:off x="2987675" y="5724144"/>
          <a:ext cx="685800" cy="5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4953</xdr:rowOff>
    </xdr:from>
    <xdr:to>
      <xdr:col>11</xdr:col>
      <xdr:colOff>187325</xdr:colOff>
      <xdr:row>29</xdr:row>
      <xdr:rowOff>106553</xdr:rowOff>
    </xdr:to>
    <xdr:sp macro="" textlink="">
      <xdr:nvSpPr>
        <xdr:cNvPr id="95" name="楕円 94">
          <a:extLst>
            <a:ext uri="{FF2B5EF4-FFF2-40B4-BE49-F238E27FC236}">
              <a16:creationId xmlns:a16="http://schemas.microsoft.com/office/drawing/2014/main" id="{DF3AAB39-E691-40F8-B233-DA1759D99CAE}"/>
            </a:ext>
          </a:extLst>
        </xdr:cNvPr>
        <xdr:cNvSpPr/>
      </xdr:nvSpPr>
      <xdr:spPr>
        <a:xfrm>
          <a:off x="2244725" y="55231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55753</xdr:rowOff>
    </xdr:from>
    <xdr:to>
      <xdr:col>15</xdr:col>
      <xdr:colOff>136525</xdr:colOff>
      <xdr:row>30</xdr:row>
      <xdr:rowOff>44069</xdr:rowOff>
    </xdr:to>
    <xdr:cxnSp macro="">
      <xdr:nvCxnSpPr>
        <xdr:cNvPr id="96" name="直線コネクタ 95">
          <a:extLst>
            <a:ext uri="{FF2B5EF4-FFF2-40B4-BE49-F238E27FC236}">
              <a16:creationId xmlns:a16="http://schemas.microsoft.com/office/drawing/2014/main" id="{DE807DCE-DF0F-487B-BEF5-8BD6AE27E5E9}"/>
            </a:ext>
          </a:extLst>
        </xdr:cNvPr>
        <xdr:cNvCxnSpPr/>
      </xdr:nvCxnSpPr>
      <xdr:spPr>
        <a:xfrm>
          <a:off x="2301875" y="5570728"/>
          <a:ext cx="685800" cy="15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108585</xdr:rowOff>
    </xdr:from>
    <xdr:to>
      <xdr:col>7</xdr:col>
      <xdr:colOff>187325</xdr:colOff>
      <xdr:row>30</xdr:row>
      <xdr:rowOff>38735</xdr:rowOff>
    </xdr:to>
    <xdr:sp macro="" textlink="">
      <xdr:nvSpPr>
        <xdr:cNvPr id="97" name="楕円 96">
          <a:extLst>
            <a:ext uri="{FF2B5EF4-FFF2-40B4-BE49-F238E27FC236}">
              <a16:creationId xmlns:a16="http://schemas.microsoft.com/office/drawing/2014/main" id="{6963AEAD-9C8A-49AE-85C0-FD508AB77BC6}"/>
            </a:ext>
          </a:extLst>
        </xdr:cNvPr>
        <xdr:cNvSpPr/>
      </xdr:nvSpPr>
      <xdr:spPr>
        <a:xfrm>
          <a:off x="1558925" y="5620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55753</xdr:rowOff>
    </xdr:from>
    <xdr:to>
      <xdr:col>11</xdr:col>
      <xdr:colOff>136525</xdr:colOff>
      <xdr:row>29</xdr:row>
      <xdr:rowOff>159385</xdr:rowOff>
    </xdr:to>
    <xdr:cxnSp macro="">
      <xdr:nvCxnSpPr>
        <xdr:cNvPr id="98" name="直線コネクタ 97">
          <a:extLst>
            <a:ext uri="{FF2B5EF4-FFF2-40B4-BE49-F238E27FC236}">
              <a16:creationId xmlns:a16="http://schemas.microsoft.com/office/drawing/2014/main" id="{69AD5856-987E-42B8-80FF-0E5B60CE1DD1}"/>
            </a:ext>
          </a:extLst>
        </xdr:cNvPr>
        <xdr:cNvCxnSpPr/>
      </xdr:nvCxnSpPr>
      <xdr:spPr>
        <a:xfrm flipV="1">
          <a:off x="1616075" y="5570728"/>
          <a:ext cx="685800" cy="10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F821FED2-CC20-4809-B81D-3FC44FE0F111}"/>
            </a:ext>
          </a:extLst>
        </xdr:cNvPr>
        <xdr:cNvSpPr txBox="1"/>
      </xdr:nvSpPr>
      <xdr:spPr>
        <a:xfrm>
          <a:off x="347409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7238174D-60D6-4326-BB2B-B7EECFB7DB56}"/>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24463CB7-8D31-429A-8D9A-5F3F2400AFB8}"/>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21B0D2BE-0DFF-4ED7-AD94-9C503FB6CB35}"/>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144289</xdr:rowOff>
    </xdr:from>
    <xdr:ext cx="405111" cy="259045"/>
    <xdr:sp macro="" textlink="">
      <xdr:nvSpPr>
        <xdr:cNvPr id="103" name="n_1mainValue有形固定資産減価償却率">
          <a:extLst>
            <a:ext uri="{FF2B5EF4-FFF2-40B4-BE49-F238E27FC236}">
              <a16:creationId xmlns:a16="http://schemas.microsoft.com/office/drawing/2014/main" id="{68EA17B3-4806-4C35-B09D-D19A688F8111}"/>
            </a:ext>
          </a:extLst>
        </xdr:cNvPr>
        <xdr:cNvSpPr txBox="1"/>
      </xdr:nvSpPr>
      <xdr:spPr>
        <a:xfrm>
          <a:off x="3474094" y="5818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111396</xdr:rowOff>
    </xdr:from>
    <xdr:ext cx="405111" cy="259045"/>
    <xdr:sp macro="" textlink="">
      <xdr:nvSpPr>
        <xdr:cNvPr id="104" name="n_2mainValue有形固定資産減価償却率">
          <a:extLst>
            <a:ext uri="{FF2B5EF4-FFF2-40B4-BE49-F238E27FC236}">
              <a16:creationId xmlns:a16="http://schemas.microsoft.com/office/drawing/2014/main" id="{3CA29D9D-7E48-4B4E-BFB2-947428BE95A4}"/>
            </a:ext>
          </a:extLst>
        </xdr:cNvPr>
        <xdr:cNvSpPr txBox="1"/>
      </xdr:nvSpPr>
      <xdr:spPr>
        <a:xfrm>
          <a:off x="2797819" y="546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123080</xdr:rowOff>
    </xdr:from>
    <xdr:ext cx="405111" cy="259045"/>
    <xdr:sp macro="" textlink="">
      <xdr:nvSpPr>
        <xdr:cNvPr id="105" name="n_3mainValue有形固定資産減価償却率">
          <a:extLst>
            <a:ext uri="{FF2B5EF4-FFF2-40B4-BE49-F238E27FC236}">
              <a16:creationId xmlns:a16="http://schemas.microsoft.com/office/drawing/2014/main" id="{8E71F0E2-8A0B-4ED9-B136-CCF89A7B97A4}"/>
            </a:ext>
          </a:extLst>
        </xdr:cNvPr>
        <xdr:cNvSpPr txBox="1"/>
      </xdr:nvSpPr>
      <xdr:spPr>
        <a:xfrm>
          <a:off x="2112019" y="531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6" name="n_4mainValue有形固定資産減価償却率">
          <a:extLst>
            <a:ext uri="{FF2B5EF4-FFF2-40B4-BE49-F238E27FC236}">
              <a16:creationId xmlns:a16="http://schemas.microsoft.com/office/drawing/2014/main" id="{A43CBBC8-3FFA-4626-B102-A70B0619F6CC}"/>
            </a:ext>
          </a:extLst>
        </xdr:cNvPr>
        <xdr:cNvSpPr txBox="1"/>
      </xdr:nvSpPr>
      <xdr:spPr>
        <a:xfrm>
          <a:off x="1426219" y="540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2AF197E-B7C5-4052-BAA7-72EC208DD999}"/>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665C7B5-DECB-4751-A30B-BC754910CD7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FDD2400E-8776-42B5-A351-2CE888559296}"/>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96405D15-1D43-4770-82BA-9717F2455CC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21B5962-8ED6-4296-9E00-8CCB5F2809A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28156C5-DD66-44A9-9209-0B3EEBB024F6}"/>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A18369F-6EEC-46B4-87FF-AC8B8C43E8C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A1B8953-301B-4294-A648-D73665CAAF0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86B0638-5240-48A2-9840-21919C86B3C8}"/>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BCAD4E5F-D0BF-4897-9A9B-CF2C799DD72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66341B4-B292-476A-A2B8-CFD0BCCF8EB9}"/>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ECF33D9-B6F3-45C3-85E6-B4C7C7CE8F9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57FE696-8211-45AF-8EF3-11FD64B165D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本村の重要施策である企業誘致事業・定住促進事業等による税収の増加、起債新規発行抑制の取組により昨年度と比較し、</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ポイント減少しているものの、類似団体内平均値を</a:t>
          </a:r>
          <a:r>
            <a:rPr kumimoji="1" lang="en-US" altLang="ja-JP" sz="1100">
              <a:latin typeface="ＭＳ Ｐゴシック" panose="020B0600070205080204" pitchFamily="50" charset="-128"/>
              <a:ea typeface="ＭＳ Ｐゴシック" panose="020B0600070205080204" pitchFamily="50" charset="-128"/>
            </a:rPr>
            <a:t>30.7</a:t>
          </a:r>
          <a:r>
            <a:rPr kumimoji="1" lang="ja-JP" altLang="en-US" sz="1100">
              <a:latin typeface="ＭＳ Ｐゴシック" panose="020B0600070205080204" pitchFamily="50" charset="-128"/>
              <a:ea typeface="ＭＳ Ｐゴシック" panose="020B0600070205080204" pitchFamily="50" charset="-128"/>
            </a:rPr>
            <a:t>ポイント上回っている状況である。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減少幅は小さく、類似団体内平均値を大幅に上回っている状況であるため、引き続き重要施策の推進と更なる起債発行額の抑制に取り組み、債務償還比率の減少を目指す。</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74878AC-71F3-497A-9616-D2B0128A0FF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8453063-B699-4026-8B28-4197C4BE1EB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6CB68344-9450-4E05-8ED4-981A6C6BA013}"/>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F44084C-80B9-4BC9-8325-EF148BB84CB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03F5EB6-AB2E-4FC5-A05B-6AF711D4FC90}"/>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7378AA0B-2718-4D0C-8256-1EADB97B1DAD}"/>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C1A4CD25-9FEF-4131-A7C5-EC286605090F}"/>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8888DE6-A7A6-491F-A088-9495DDD59A55}"/>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D184AC8-763B-4660-AE7C-7B2CE13F9EEF}"/>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4B9452F-833B-43BB-A75A-1E0B93FA39CD}"/>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2EEA49BE-8E1E-4E0F-A638-263A2E681317}"/>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DAEFB6BD-C664-407D-8F4D-DB301CA9A39E}"/>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3DA0A15C-65CA-401E-B9F7-50D25F3B6452}"/>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A6833DBC-207D-42A8-A40D-17F3624DEE50}"/>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7EAF36FA-522F-47D2-A0DD-1A10496455E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73E4E9F-61C7-4173-9CB3-3646D148AB5A}"/>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DBEA2CE-9EB0-4C09-AEFB-D8354A0B890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25A3FE48-4D47-4D1A-9DDD-62BD4F84F7FF}"/>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3B1DFCEE-EDE4-48F2-8E61-2A856735CC7F}"/>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64FD78CB-1004-412D-9CF3-32070A19C9A2}"/>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6CCE723-60C2-4C67-BEC6-FB60B332C48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37F6C47-5541-4025-A8D2-27E49C3EE02C}"/>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2" name="債務償還比率平均値テキスト">
          <a:extLst>
            <a:ext uri="{FF2B5EF4-FFF2-40B4-BE49-F238E27FC236}">
              <a16:creationId xmlns:a16="http://schemas.microsoft.com/office/drawing/2014/main" id="{3EC4DE03-F7DD-45B6-8A8C-1F0D28A7B63D}"/>
            </a:ext>
          </a:extLst>
        </xdr:cNvPr>
        <xdr:cNvSpPr txBox="1"/>
      </xdr:nvSpPr>
      <xdr:spPr>
        <a:xfrm>
          <a:off x="13379450" y="5297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D10B3BF2-66CD-46C5-99CD-2F6CE7882C0E}"/>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727D3619-A395-495A-B297-130FB204F5D5}"/>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7192ED88-78C0-4523-95C1-5AC614522571}"/>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7F6D9EA8-EDB1-4FA9-9150-63503EA598B2}"/>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A4D16DBA-9827-41E2-880A-FCCB7D035B65}"/>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8DFC8E7-2A77-45BB-B0D4-6C447FB9EB8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4460284-22DA-4DF8-8066-417E57705A49}"/>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A9B2BC0-A80A-4C34-A569-C88F4A3242D2}"/>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7A8E3D9-9934-4EEB-A7FF-58D19BAE34D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EF5A280-6E92-4C4B-B6EA-7596D221BA0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134148</xdr:rowOff>
    </xdr:from>
    <xdr:to>
      <xdr:col>76</xdr:col>
      <xdr:colOff>73025</xdr:colOff>
      <xdr:row>29</xdr:row>
      <xdr:rowOff>64298</xdr:rowOff>
    </xdr:to>
    <xdr:sp macro="" textlink="">
      <xdr:nvSpPr>
        <xdr:cNvPr id="153" name="楕円 152">
          <a:extLst>
            <a:ext uri="{FF2B5EF4-FFF2-40B4-BE49-F238E27FC236}">
              <a16:creationId xmlns:a16="http://schemas.microsoft.com/office/drawing/2014/main" id="{76001ECC-71BE-4370-ACEC-D4C1992F2A96}"/>
            </a:ext>
          </a:extLst>
        </xdr:cNvPr>
        <xdr:cNvSpPr/>
      </xdr:nvSpPr>
      <xdr:spPr>
        <a:xfrm>
          <a:off x="13293725" y="54871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112575</xdr:rowOff>
    </xdr:from>
    <xdr:ext cx="469744" cy="259045"/>
    <xdr:sp macro="" textlink="">
      <xdr:nvSpPr>
        <xdr:cNvPr id="154" name="債務償還比率該当値テキスト">
          <a:extLst>
            <a:ext uri="{FF2B5EF4-FFF2-40B4-BE49-F238E27FC236}">
              <a16:creationId xmlns:a16="http://schemas.microsoft.com/office/drawing/2014/main" id="{975BADAF-10FC-4778-9CA6-405530753073}"/>
            </a:ext>
          </a:extLst>
        </xdr:cNvPr>
        <xdr:cNvSpPr txBox="1"/>
      </xdr:nvSpPr>
      <xdr:spPr>
        <a:xfrm>
          <a:off x="13379450" y="546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140471</xdr:rowOff>
    </xdr:from>
    <xdr:to>
      <xdr:col>72</xdr:col>
      <xdr:colOff>123825</xdr:colOff>
      <xdr:row>29</xdr:row>
      <xdr:rowOff>70621</xdr:rowOff>
    </xdr:to>
    <xdr:sp macro="" textlink="">
      <xdr:nvSpPr>
        <xdr:cNvPr id="155" name="楕円 154">
          <a:extLst>
            <a:ext uri="{FF2B5EF4-FFF2-40B4-BE49-F238E27FC236}">
              <a16:creationId xmlns:a16="http://schemas.microsoft.com/office/drawing/2014/main" id="{68063DBC-5162-4FC6-8B46-CAAA3FBC2EB5}"/>
            </a:ext>
          </a:extLst>
        </xdr:cNvPr>
        <xdr:cNvSpPr/>
      </xdr:nvSpPr>
      <xdr:spPr>
        <a:xfrm>
          <a:off x="12646025" y="549669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13498</xdr:rowOff>
    </xdr:from>
    <xdr:to>
      <xdr:col>76</xdr:col>
      <xdr:colOff>22225</xdr:colOff>
      <xdr:row>29</xdr:row>
      <xdr:rowOff>19821</xdr:rowOff>
    </xdr:to>
    <xdr:cxnSp macro="">
      <xdr:nvCxnSpPr>
        <xdr:cNvPr id="156" name="直線コネクタ 155">
          <a:extLst>
            <a:ext uri="{FF2B5EF4-FFF2-40B4-BE49-F238E27FC236}">
              <a16:creationId xmlns:a16="http://schemas.microsoft.com/office/drawing/2014/main" id="{E07C0867-EA9B-49B4-97FE-89297A3F41DE}"/>
            </a:ext>
          </a:extLst>
        </xdr:cNvPr>
        <xdr:cNvCxnSpPr/>
      </xdr:nvCxnSpPr>
      <xdr:spPr>
        <a:xfrm flipV="1">
          <a:off x="12693650" y="5525298"/>
          <a:ext cx="638175" cy="9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146485</xdr:rowOff>
    </xdr:from>
    <xdr:to>
      <xdr:col>68</xdr:col>
      <xdr:colOff>123825</xdr:colOff>
      <xdr:row>29</xdr:row>
      <xdr:rowOff>76635</xdr:rowOff>
    </xdr:to>
    <xdr:sp macro="" textlink="">
      <xdr:nvSpPr>
        <xdr:cNvPr id="157" name="楕円 156">
          <a:extLst>
            <a:ext uri="{FF2B5EF4-FFF2-40B4-BE49-F238E27FC236}">
              <a16:creationId xmlns:a16="http://schemas.microsoft.com/office/drawing/2014/main" id="{D0A8ACB9-73D7-4099-98A1-AA0AF336F2F6}"/>
            </a:ext>
          </a:extLst>
        </xdr:cNvPr>
        <xdr:cNvSpPr/>
      </xdr:nvSpPr>
      <xdr:spPr>
        <a:xfrm>
          <a:off x="11960225" y="5496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19821</xdr:rowOff>
    </xdr:from>
    <xdr:to>
      <xdr:col>72</xdr:col>
      <xdr:colOff>73025</xdr:colOff>
      <xdr:row>29</xdr:row>
      <xdr:rowOff>25835</xdr:rowOff>
    </xdr:to>
    <xdr:cxnSp macro="">
      <xdr:nvCxnSpPr>
        <xdr:cNvPr id="158" name="直線コネクタ 157">
          <a:extLst>
            <a:ext uri="{FF2B5EF4-FFF2-40B4-BE49-F238E27FC236}">
              <a16:creationId xmlns:a16="http://schemas.microsoft.com/office/drawing/2014/main" id="{7CE13C03-8F08-4FA8-89F5-FEC89C4BA354}"/>
            </a:ext>
          </a:extLst>
        </xdr:cNvPr>
        <xdr:cNvCxnSpPr/>
      </xdr:nvCxnSpPr>
      <xdr:spPr>
        <a:xfrm flipV="1">
          <a:off x="12007850" y="5534796"/>
          <a:ext cx="685800" cy="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131681</xdr:rowOff>
    </xdr:from>
    <xdr:to>
      <xdr:col>64</xdr:col>
      <xdr:colOff>123825</xdr:colOff>
      <xdr:row>29</xdr:row>
      <xdr:rowOff>61831</xdr:rowOff>
    </xdr:to>
    <xdr:sp macro="" textlink="">
      <xdr:nvSpPr>
        <xdr:cNvPr id="159" name="楕円 158">
          <a:extLst>
            <a:ext uri="{FF2B5EF4-FFF2-40B4-BE49-F238E27FC236}">
              <a16:creationId xmlns:a16="http://schemas.microsoft.com/office/drawing/2014/main" id="{8669AEC1-07A1-4A6A-9A77-BCD1FB025223}"/>
            </a:ext>
          </a:extLst>
        </xdr:cNvPr>
        <xdr:cNvSpPr/>
      </xdr:nvSpPr>
      <xdr:spPr>
        <a:xfrm>
          <a:off x="11274425" y="54847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11031</xdr:rowOff>
    </xdr:from>
    <xdr:to>
      <xdr:col>68</xdr:col>
      <xdr:colOff>73025</xdr:colOff>
      <xdr:row>29</xdr:row>
      <xdr:rowOff>25835</xdr:rowOff>
    </xdr:to>
    <xdr:cxnSp macro="">
      <xdr:nvCxnSpPr>
        <xdr:cNvPr id="160" name="直線コネクタ 159">
          <a:extLst>
            <a:ext uri="{FF2B5EF4-FFF2-40B4-BE49-F238E27FC236}">
              <a16:creationId xmlns:a16="http://schemas.microsoft.com/office/drawing/2014/main" id="{A5EAE2BC-B49E-455F-AC79-660E894ED9EE}"/>
            </a:ext>
          </a:extLst>
        </xdr:cNvPr>
        <xdr:cNvCxnSpPr/>
      </xdr:nvCxnSpPr>
      <xdr:spPr>
        <a:xfrm>
          <a:off x="11322050" y="5522831"/>
          <a:ext cx="685800" cy="2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65287</xdr:rowOff>
    </xdr:from>
    <xdr:to>
      <xdr:col>60</xdr:col>
      <xdr:colOff>123825</xdr:colOff>
      <xdr:row>30</xdr:row>
      <xdr:rowOff>166887</xdr:rowOff>
    </xdr:to>
    <xdr:sp macro="" textlink="">
      <xdr:nvSpPr>
        <xdr:cNvPr id="161" name="楕円 160">
          <a:extLst>
            <a:ext uri="{FF2B5EF4-FFF2-40B4-BE49-F238E27FC236}">
              <a16:creationId xmlns:a16="http://schemas.microsoft.com/office/drawing/2014/main" id="{CCC3157D-5D9D-4E3F-AE4A-05CAD993EA9B}"/>
            </a:ext>
          </a:extLst>
        </xdr:cNvPr>
        <xdr:cNvSpPr/>
      </xdr:nvSpPr>
      <xdr:spPr>
        <a:xfrm>
          <a:off x="10588625" y="5745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11031</xdr:rowOff>
    </xdr:from>
    <xdr:to>
      <xdr:col>64</xdr:col>
      <xdr:colOff>73025</xdr:colOff>
      <xdr:row>30</xdr:row>
      <xdr:rowOff>116087</xdr:rowOff>
    </xdr:to>
    <xdr:cxnSp macro="">
      <xdr:nvCxnSpPr>
        <xdr:cNvPr id="162" name="直線コネクタ 161">
          <a:extLst>
            <a:ext uri="{FF2B5EF4-FFF2-40B4-BE49-F238E27FC236}">
              <a16:creationId xmlns:a16="http://schemas.microsoft.com/office/drawing/2014/main" id="{4026E009-D5EF-48F0-BC24-F69E6DEE06D0}"/>
            </a:ext>
          </a:extLst>
        </xdr:cNvPr>
        <xdr:cNvCxnSpPr/>
      </xdr:nvCxnSpPr>
      <xdr:spPr>
        <a:xfrm flipV="1">
          <a:off x="10636250" y="5522831"/>
          <a:ext cx="685800" cy="27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B5944323-D9B7-4832-BC82-4D1CA8BB2EF4}"/>
            </a:ext>
          </a:extLst>
        </xdr:cNvPr>
        <xdr:cNvSpPr txBox="1"/>
      </xdr:nvSpPr>
      <xdr:spPr>
        <a:xfrm>
          <a:off x="12465127" y="525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6E13AB48-176F-4245-B624-1BCA1131C0A7}"/>
            </a:ext>
          </a:extLst>
        </xdr:cNvPr>
        <xdr:cNvSpPr txBox="1"/>
      </xdr:nvSpPr>
      <xdr:spPr>
        <a:xfrm>
          <a:off x="11788852" y="55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9F054BFC-004D-411B-A7D6-42BB477772AF}"/>
            </a:ext>
          </a:extLst>
        </xdr:cNvPr>
        <xdr:cNvSpPr txBox="1"/>
      </xdr:nvSpPr>
      <xdr:spPr>
        <a:xfrm>
          <a:off x="11103052" y="55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6" name="n_4aveValue債務償還比率">
          <a:extLst>
            <a:ext uri="{FF2B5EF4-FFF2-40B4-BE49-F238E27FC236}">
              <a16:creationId xmlns:a16="http://schemas.microsoft.com/office/drawing/2014/main" id="{7B0CDD83-F44C-4598-80BA-C31E04F2B0F5}"/>
            </a:ext>
          </a:extLst>
        </xdr:cNvPr>
        <xdr:cNvSpPr txBox="1"/>
      </xdr:nvSpPr>
      <xdr:spPr>
        <a:xfrm>
          <a:off x="10417252" y="54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61748</xdr:rowOff>
    </xdr:from>
    <xdr:ext cx="469744" cy="259045"/>
    <xdr:sp macro="" textlink="">
      <xdr:nvSpPr>
        <xdr:cNvPr id="167" name="n_1mainValue債務償還比率">
          <a:extLst>
            <a:ext uri="{FF2B5EF4-FFF2-40B4-BE49-F238E27FC236}">
              <a16:creationId xmlns:a16="http://schemas.microsoft.com/office/drawing/2014/main" id="{3C784E21-B7AE-4C89-B891-F54550009DF2}"/>
            </a:ext>
          </a:extLst>
        </xdr:cNvPr>
        <xdr:cNvSpPr txBox="1"/>
      </xdr:nvSpPr>
      <xdr:spPr>
        <a:xfrm>
          <a:off x="12465127" y="557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93162</xdr:rowOff>
    </xdr:from>
    <xdr:ext cx="469744" cy="259045"/>
    <xdr:sp macro="" textlink="">
      <xdr:nvSpPr>
        <xdr:cNvPr id="168" name="n_2mainValue債務償還比率">
          <a:extLst>
            <a:ext uri="{FF2B5EF4-FFF2-40B4-BE49-F238E27FC236}">
              <a16:creationId xmlns:a16="http://schemas.microsoft.com/office/drawing/2014/main" id="{71F3F4E7-0DE7-466B-98F4-0D365A5B2478}"/>
            </a:ext>
          </a:extLst>
        </xdr:cNvPr>
        <xdr:cNvSpPr txBox="1"/>
      </xdr:nvSpPr>
      <xdr:spPr>
        <a:xfrm>
          <a:off x="11788852" y="528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78358</xdr:rowOff>
    </xdr:from>
    <xdr:ext cx="469744" cy="259045"/>
    <xdr:sp macro="" textlink="">
      <xdr:nvSpPr>
        <xdr:cNvPr id="169" name="n_3mainValue債務償還比率">
          <a:extLst>
            <a:ext uri="{FF2B5EF4-FFF2-40B4-BE49-F238E27FC236}">
              <a16:creationId xmlns:a16="http://schemas.microsoft.com/office/drawing/2014/main" id="{09B59E19-A2A7-47E8-9C95-84141711B528}"/>
            </a:ext>
          </a:extLst>
        </xdr:cNvPr>
        <xdr:cNvSpPr txBox="1"/>
      </xdr:nvSpPr>
      <xdr:spPr>
        <a:xfrm>
          <a:off x="11103052" y="526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158014</xdr:rowOff>
    </xdr:from>
    <xdr:ext cx="469744" cy="259045"/>
    <xdr:sp macro="" textlink="">
      <xdr:nvSpPr>
        <xdr:cNvPr id="170" name="n_4mainValue債務償還比率">
          <a:extLst>
            <a:ext uri="{FF2B5EF4-FFF2-40B4-BE49-F238E27FC236}">
              <a16:creationId xmlns:a16="http://schemas.microsoft.com/office/drawing/2014/main" id="{6F981238-84E2-4143-8EF7-492BC95DF19C}"/>
            </a:ext>
          </a:extLst>
        </xdr:cNvPr>
        <xdr:cNvSpPr txBox="1"/>
      </xdr:nvSpPr>
      <xdr:spPr>
        <a:xfrm>
          <a:off x="10417252" y="583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D01D15E-B0D3-4447-9FE0-B2D7AA714673}"/>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F174B24-0327-4CB3-A867-BC8209FE2FD7}"/>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3CF7E1AA-2759-4A56-B857-65BFC431804F}"/>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EBFE288-9170-4B1D-A283-7A2FEEA7C6D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26208A5-14A6-4180-AE3A-73D74C548A2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A2B62A9-839D-4A2E-8B1B-299BF0B6F1F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DA8682-6A61-410F-9891-DF76F7462A3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C20427-B089-4A4F-93D4-7808AD336B3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B03D57-DA8D-461D-B7D5-D74730EC88E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C9E2180-4C1A-4648-B5E1-9EDB60845FD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1C6E9C-3A61-453A-9D9D-69C11AFB864F}"/>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C1C5B7-534E-4381-97E1-FF06B535F51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8FBA95A-AEFA-42E5-97DA-38287385E2C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690B316-FB13-4A10-B459-DE6FD073AE9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3D2A77-96C8-4797-8C45-92AE0E5201A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030D50-DE7A-4E4F-880C-B1DD6AE3637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779DB23-D293-4D22-96E7-1D48444E4DD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170AAF-817D-42A3-AA49-0458E3A29F8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779B8A-FF6C-4672-83D5-14B60B3E646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6B4C2F-5FCC-43F6-9DAC-A1BFCBA21BC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5C4D57-014B-42E7-80EE-08498AC101B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CCDB5B-16A1-4D62-A884-E9239CFFAAD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9A73DB-EEFF-45B8-9BD9-048F43E4B1B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A42885-B166-40A7-9254-EE8C798829E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80FA40-D669-4336-94F4-4E6FC082CBAF}"/>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3417E3-BEFC-4A2C-B321-1FDCB25CE82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75AB4A-113C-43A1-816A-21D55EBE832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FC6FF7-01C1-4AAB-8EE4-03B223FB6F0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8E368C-164D-4710-83AC-6BA0E8EFFC6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E31339-AFF9-4FAD-92CE-0A98E2DB20A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3D501A-F8A6-41D3-A364-EDDB5AA3C92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D4ECBC-FAA5-456C-8DA7-07D49D8C03B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A65D1C-54F9-4196-8434-7B9668E1EC2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E69D69-3AC9-46D2-A234-3ABDF2B4FA7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B23541-B791-4230-9A0A-B0EFF518520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6B8B45-6EAE-4AE1-84FA-4454AD71097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80471B-C767-4D65-9595-9F7F73EC5AC9}"/>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555F35F-09D5-4BE7-8EF8-C24D509AFF6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AD93AF-929A-4233-9B47-0FD3FA58918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F684E3-9AA9-4BD0-9E28-CA37321B74C6}"/>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F12467-BC1A-4CF3-8178-11F3C80868B5}"/>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23DA0C-6887-4D50-B254-E7790D2ECD4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EE8F1C-13C0-40F9-86F3-169D0F4EDE25}"/>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52D05A-1400-4156-A951-1A9392BD35A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9F3F14-B612-4C97-832F-7176608304D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CC88B7-87C5-44AD-BE55-10D4F5258CB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3782992-98F6-4201-8F20-AA86DC97F3F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8067867-9195-4000-82C3-EF7DDAC2F44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17CBE84-C99C-4D94-9CD1-93330937F11E}"/>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C36D38D-EBAA-4AD6-BC15-847D376B0EA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06332A2-5525-4E0A-AF1C-510199389B2E}"/>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A7C91EE-B076-44AD-9BFA-9D9C36B69F54}"/>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9C654E2-EBBD-438E-A4CD-89E04DACAD13}"/>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AD17703-0408-4C00-9599-13787EF19EA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AABA42-3191-4B47-8BDB-0342AE36F22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1C75D7E-6ED1-4B52-816B-EBFDDEFD436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7D3E337-103C-4AEB-95BA-84060C0F407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ECC8646-10C0-4C22-8224-3964FB3A4E4E}"/>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5F9B396-1B6F-43E9-A9D4-A852C04CE99E}"/>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FEB7CA5-E0AB-4061-A665-F5492068B5D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98E5004-0A3C-4F34-A2DD-5D27DF8BAAB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D54CF9B5-5C7A-4BC9-8BC5-CB711179B0B3}"/>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F700822F-EA9D-45F8-AECA-B6BE3823733C}"/>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CF4D8EE9-0A35-4F3E-90E2-4B4136D6940B}"/>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4D287868-673B-4D92-B4B7-143C7A9411E3}"/>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90BE1D32-F594-4EF7-BEE0-C4AC1B2839A6}"/>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ACB4AE7B-B7DD-46D1-BC56-8EF4A48B1D9A}"/>
            </a:ext>
          </a:extLst>
        </xdr:cNvPr>
        <xdr:cNvSpPr txBox="1"/>
      </xdr:nvSpPr>
      <xdr:spPr>
        <a:xfrm>
          <a:off x="4219575"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3CF118B1-95E9-4F84-A48F-4A849068C6B8}"/>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B3C1DE9-2780-404C-967B-B920B07C3630}"/>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20DD69F5-8542-41DB-93CA-3C696A31B8C7}"/>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B0E43E12-2B3D-462F-8DEA-5484520CD0BF}"/>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83CA05A2-7626-4847-88BD-CB977932631F}"/>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167D174-0652-4674-94FA-7E87792F38F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A640144-CAFD-403D-8794-07F0CFC2C2C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FE7BC9-44E5-4289-8B59-5B0AB616737C}"/>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B4D27DB-4B45-4E9F-B9E2-B8EAC6058915}"/>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9D8BEB-4B55-46AC-BAA9-311A088333A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113030</xdr:rowOff>
    </xdr:from>
    <xdr:to>
      <xdr:col>24</xdr:col>
      <xdr:colOff>114300</xdr:colOff>
      <xdr:row>40</xdr:row>
      <xdr:rowOff>43180</xdr:rowOff>
    </xdr:to>
    <xdr:sp macro="" textlink="">
      <xdr:nvSpPr>
        <xdr:cNvPr id="73" name="楕円 72">
          <a:extLst>
            <a:ext uri="{FF2B5EF4-FFF2-40B4-BE49-F238E27FC236}">
              <a16:creationId xmlns:a16="http://schemas.microsoft.com/office/drawing/2014/main" id="{EF2BB465-6A9F-4DDD-82BB-DDF457CE2D1B}"/>
            </a:ext>
          </a:extLst>
        </xdr:cNvPr>
        <xdr:cNvSpPr/>
      </xdr:nvSpPr>
      <xdr:spPr>
        <a:xfrm>
          <a:off x="4124325" y="64376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91457</xdr:rowOff>
    </xdr:from>
    <xdr:ext cx="405111" cy="259045"/>
    <xdr:sp macro="" textlink="">
      <xdr:nvSpPr>
        <xdr:cNvPr id="74" name="【道路】&#10;有形固定資産減価償却率該当値テキスト">
          <a:extLst>
            <a:ext uri="{FF2B5EF4-FFF2-40B4-BE49-F238E27FC236}">
              <a16:creationId xmlns:a16="http://schemas.microsoft.com/office/drawing/2014/main" id="{398D2550-5915-4E39-B65A-D6FC07BD1B3C}"/>
            </a:ext>
          </a:extLst>
        </xdr:cNvPr>
        <xdr:cNvSpPr txBox="1"/>
      </xdr:nvSpPr>
      <xdr:spPr>
        <a:xfrm>
          <a:off x="4219575" y="641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107315</xdr:rowOff>
    </xdr:from>
    <xdr:to>
      <xdr:col>20</xdr:col>
      <xdr:colOff>38100</xdr:colOff>
      <xdr:row>40</xdr:row>
      <xdr:rowOff>37465</xdr:rowOff>
    </xdr:to>
    <xdr:sp macro="" textlink="">
      <xdr:nvSpPr>
        <xdr:cNvPr id="75" name="楕円 74">
          <a:extLst>
            <a:ext uri="{FF2B5EF4-FFF2-40B4-BE49-F238E27FC236}">
              <a16:creationId xmlns:a16="http://schemas.microsoft.com/office/drawing/2014/main" id="{60ADE17C-79C8-45FC-AF88-6931F2996DE4}"/>
            </a:ext>
          </a:extLst>
        </xdr:cNvPr>
        <xdr:cNvSpPr/>
      </xdr:nvSpPr>
      <xdr:spPr>
        <a:xfrm>
          <a:off x="3381375" y="64287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158115</xdr:rowOff>
    </xdr:from>
    <xdr:to>
      <xdr:col>24</xdr:col>
      <xdr:colOff>63500</xdr:colOff>
      <xdr:row>39</xdr:row>
      <xdr:rowOff>163830</xdr:rowOff>
    </xdr:to>
    <xdr:cxnSp macro="">
      <xdr:nvCxnSpPr>
        <xdr:cNvPr id="76" name="直線コネクタ 75">
          <a:extLst>
            <a:ext uri="{FF2B5EF4-FFF2-40B4-BE49-F238E27FC236}">
              <a16:creationId xmlns:a16="http://schemas.microsoft.com/office/drawing/2014/main" id="{B236B188-04DF-496C-AA8E-BC320116FE21}"/>
            </a:ext>
          </a:extLst>
        </xdr:cNvPr>
        <xdr:cNvCxnSpPr/>
      </xdr:nvCxnSpPr>
      <xdr:spPr>
        <a:xfrm>
          <a:off x="3429000" y="64858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76835</xdr:rowOff>
    </xdr:from>
    <xdr:to>
      <xdr:col>15</xdr:col>
      <xdr:colOff>101600</xdr:colOff>
      <xdr:row>40</xdr:row>
      <xdr:rowOff>6985</xdr:rowOff>
    </xdr:to>
    <xdr:sp macro="" textlink="">
      <xdr:nvSpPr>
        <xdr:cNvPr id="77" name="楕円 76">
          <a:extLst>
            <a:ext uri="{FF2B5EF4-FFF2-40B4-BE49-F238E27FC236}">
              <a16:creationId xmlns:a16="http://schemas.microsoft.com/office/drawing/2014/main" id="{3118F20E-12D3-4F1B-84F2-3288BDDCB567}"/>
            </a:ext>
          </a:extLst>
        </xdr:cNvPr>
        <xdr:cNvSpPr/>
      </xdr:nvSpPr>
      <xdr:spPr>
        <a:xfrm>
          <a:off x="2571750" y="6401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127635</xdr:rowOff>
    </xdr:from>
    <xdr:to>
      <xdr:col>19</xdr:col>
      <xdr:colOff>177800</xdr:colOff>
      <xdr:row>39</xdr:row>
      <xdr:rowOff>158115</xdr:rowOff>
    </xdr:to>
    <xdr:cxnSp macro="">
      <xdr:nvCxnSpPr>
        <xdr:cNvPr id="78" name="直線コネクタ 77">
          <a:extLst>
            <a:ext uri="{FF2B5EF4-FFF2-40B4-BE49-F238E27FC236}">
              <a16:creationId xmlns:a16="http://schemas.microsoft.com/office/drawing/2014/main" id="{CB98F307-E2A8-4075-A2D7-BA3C35D750FF}"/>
            </a:ext>
          </a:extLst>
        </xdr:cNvPr>
        <xdr:cNvCxnSpPr/>
      </xdr:nvCxnSpPr>
      <xdr:spPr>
        <a:xfrm>
          <a:off x="2619375" y="6449060"/>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53975</xdr:rowOff>
    </xdr:from>
    <xdr:to>
      <xdr:col>10</xdr:col>
      <xdr:colOff>165100</xdr:colOff>
      <xdr:row>39</xdr:row>
      <xdr:rowOff>155575</xdr:rowOff>
    </xdr:to>
    <xdr:sp macro="" textlink="">
      <xdr:nvSpPr>
        <xdr:cNvPr id="79" name="楕円 78">
          <a:extLst>
            <a:ext uri="{FF2B5EF4-FFF2-40B4-BE49-F238E27FC236}">
              <a16:creationId xmlns:a16="http://schemas.microsoft.com/office/drawing/2014/main" id="{CC16661E-BE81-4149-9420-3685E07C1CB0}"/>
            </a:ext>
          </a:extLst>
        </xdr:cNvPr>
        <xdr:cNvSpPr/>
      </xdr:nvSpPr>
      <xdr:spPr>
        <a:xfrm>
          <a:off x="1781175" y="63785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104775</xdr:rowOff>
    </xdr:from>
    <xdr:to>
      <xdr:col>15</xdr:col>
      <xdr:colOff>50800</xdr:colOff>
      <xdr:row>39</xdr:row>
      <xdr:rowOff>127635</xdr:rowOff>
    </xdr:to>
    <xdr:cxnSp macro="">
      <xdr:nvCxnSpPr>
        <xdr:cNvPr id="80" name="直線コネクタ 79">
          <a:extLst>
            <a:ext uri="{FF2B5EF4-FFF2-40B4-BE49-F238E27FC236}">
              <a16:creationId xmlns:a16="http://schemas.microsoft.com/office/drawing/2014/main" id="{CCB682AF-DF6B-4476-9B79-EB809B15C178}"/>
            </a:ext>
          </a:extLst>
        </xdr:cNvPr>
        <xdr:cNvCxnSpPr/>
      </xdr:nvCxnSpPr>
      <xdr:spPr>
        <a:xfrm>
          <a:off x="1828800" y="6426200"/>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53975</xdr:rowOff>
    </xdr:from>
    <xdr:to>
      <xdr:col>6</xdr:col>
      <xdr:colOff>38100</xdr:colOff>
      <xdr:row>39</xdr:row>
      <xdr:rowOff>155575</xdr:rowOff>
    </xdr:to>
    <xdr:sp macro="" textlink="">
      <xdr:nvSpPr>
        <xdr:cNvPr id="81" name="楕円 80">
          <a:extLst>
            <a:ext uri="{FF2B5EF4-FFF2-40B4-BE49-F238E27FC236}">
              <a16:creationId xmlns:a16="http://schemas.microsoft.com/office/drawing/2014/main" id="{778D9965-C593-45D0-8727-F8091722F6A5}"/>
            </a:ext>
          </a:extLst>
        </xdr:cNvPr>
        <xdr:cNvSpPr/>
      </xdr:nvSpPr>
      <xdr:spPr>
        <a:xfrm>
          <a:off x="981075" y="63785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104775</xdr:rowOff>
    </xdr:from>
    <xdr:to>
      <xdr:col>10</xdr:col>
      <xdr:colOff>114300</xdr:colOff>
      <xdr:row>39</xdr:row>
      <xdr:rowOff>104775</xdr:rowOff>
    </xdr:to>
    <xdr:cxnSp macro="">
      <xdr:nvCxnSpPr>
        <xdr:cNvPr id="82" name="直線コネクタ 81">
          <a:extLst>
            <a:ext uri="{FF2B5EF4-FFF2-40B4-BE49-F238E27FC236}">
              <a16:creationId xmlns:a16="http://schemas.microsoft.com/office/drawing/2014/main" id="{914FA6E5-A9BF-4389-A394-75874B434224}"/>
            </a:ext>
          </a:extLst>
        </xdr:cNvPr>
        <xdr:cNvCxnSpPr/>
      </xdr:nvCxnSpPr>
      <xdr:spPr>
        <a:xfrm>
          <a:off x="1028700" y="64262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BE809201-BA47-405E-95D5-68A73C4B9AF5}"/>
            </a:ext>
          </a:extLst>
        </xdr:cNvPr>
        <xdr:cNvSpPr txBox="1"/>
      </xdr:nvSpPr>
      <xdr:spPr>
        <a:xfrm>
          <a:off x="32391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22AEF489-3AFD-4584-A68D-426AE496B064}"/>
            </a:ext>
          </a:extLst>
        </xdr:cNvPr>
        <xdr:cNvSpPr txBox="1"/>
      </xdr:nvSpPr>
      <xdr:spPr>
        <a:xfrm>
          <a:off x="2439044" y="602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3E818562-0023-45CC-9175-614E01F50E57}"/>
            </a:ext>
          </a:extLst>
        </xdr:cNvPr>
        <xdr:cNvSpPr txBox="1"/>
      </xdr:nvSpPr>
      <xdr:spPr>
        <a:xfrm>
          <a:off x="1648469"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F76C3F63-5C05-4742-B2D0-D5D6AD7525D8}"/>
            </a:ext>
          </a:extLst>
        </xdr:cNvPr>
        <xdr:cNvSpPr txBox="1"/>
      </xdr:nvSpPr>
      <xdr:spPr>
        <a:xfrm>
          <a:off x="848369" y="596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28592</xdr:rowOff>
    </xdr:from>
    <xdr:ext cx="405111" cy="259045"/>
    <xdr:sp macro="" textlink="">
      <xdr:nvSpPr>
        <xdr:cNvPr id="87" name="n_1mainValue【道路】&#10;有形固定資産減価償却率">
          <a:extLst>
            <a:ext uri="{FF2B5EF4-FFF2-40B4-BE49-F238E27FC236}">
              <a16:creationId xmlns:a16="http://schemas.microsoft.com/office/drawing/2014/main" id="{3E36E7D0-0B88-4293-9D7C-750DDA4337BF}"/>
            </a:ext>
          </a:extLst>
        </xdr:cNvPr>
        <xdr:cNvSpPr txBox="1"/>
      </xdr:nvSpPr>
      <xdr:spPr>
        <a:xfrm>
          <a:off x="3239144" y="651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169562</xdr:rowOff>
    </xdr:from>
    <xdr:ext cx="405111" cy="259045"/>
    <xdr:sp macro="" textlink="">
      <xdr:nvSpPr>
        <xdr:cNvPr id="88" name="n_2mainValue【道路】&#10;有形固定資産減価償却率">
          <a:extLst>
            <a:ext uri="{FF2B5EF4-FFF2-40B4-BE49-F238E27FC236}">
              <a16:creationId xmlns:a16="http://schemas.microsoft.com/office/drawing/2014/main" id="{BBE1D5A2-614B-42C3-A339-4B6A7D086DA5}"/>
            </a:ext>
          </a:extLst>
        </xdr:cNvPr>
        <xdr:cNvSpPr txBox="1"/>
      </xdr:nvSpPr>
      <xdr:spPr>
        <a:xfrm>
          <a:off x="24390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146702</xdr:rowOff>
    </xdr:from>
    <xdr:ext cx="405111" cy="259045"/>
    <xdr:sp macro="" textlink="">
      <xdr:nvSpPr>
        <xdr:cNvPr id="89" name="n_3mainValue【道路】&#10;有形固定資産減価償却率">
          <a:extLst>
            <a:ext uri="{FF2B5EF4-FFF2-40B4-BE49-F238E27FC236}">
              <a16:creationId xmlns:a16="http://schemas.microsoft.com/office/drawing/2014/main" id="{F50EB79E-575C-4C0D-BBE9-8164FB3B4B6D}"/>
            </a:ext>
          </a:extLst>
        </xdr:cNvPr>
        <xdr:cNvSpPr txBox="1"/>
      </xdr:nvSpPr>
      <xdr:spPr>
        <a:xfrm>
          <a:off x="1648469"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146702</xdr:rowOff>
    </xdr:from>
    <xdr:ext cx="405111" cy="259045"/>
    <xdr:sp macro="" textlink="">
      <xdr:nvSpPr>
        <xdr:cNvPr id="90" name="n_4mainValue【道路】&#10;有形固定資産減価償却率">
          <a:extLst>
            <a:ext uri="{FF2B5EF4-FFF2-40B4-BE49-F238E27FC236}">
              <a16:creationId xmlns:a16="http://schemas.microsoft.com/office/drawing/2014/main" id="{29FD8F84-18F5-4E53-BA60-16E546C08F6C}"/>
            </a:ext>
          </a:extLst>
        </xdr:cNvPr>
        <xdr:cNvSpPr txBox="1"/>
      </xdr:nvSpPr>
      <xdr:spPr>
        <a:xfrm>
          <a:off x="848369"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A89AB0C-D153-4F60-959C-CCCC2ACB5C8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5CB4F96-3BA5-433F-9A04-8441A374628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53D74E9-B814-4310-8795-704056DA954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D215D82-AFDD-4F69-AFC1-E667529F7B1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FDCFA57-3E61-490A-B4E8-C8BE146D7CE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7A74753-0E0B-44B5-92F6-0546DE2E6AC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76448D-2570-4CBE-B465-9F16686801D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4FABE86-2140-45D5-B248-107A56BEC7D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436C397-F30E-4713-A699-DC73D0D41C4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6D1D513-3D9B-4D0D-96A5-20DF652F6E0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7D55521-66FD-47B8-9BFD-E9D1C5CA3574}"/>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1C1FFCE-30BD-4792-918C-A1DC6B2E663E}"/>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4FB00B8-81BA-4B95-ABB2-07D386A8B5E4}"/>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8BBA441-EC05-4F97-A67C-B866E7F286F3}"/>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9223CFB-4CC2-4F2B-885E-0E77CC185D8C}"/>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7F70806-5EFE-4A19-AAFB-19EC91725A3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67C18B2-B155-4854-8E56-C2DEB923073D}"/>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9F12837-F198-44F8-8AEE-D95199141EAE}"/>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0426632-4512-4ACA-A1B2-927CE5B0BF5C}"/>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30F6CAE-1964-464D-BDE9-E388F5287F6A}"/>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AF174BE-0E01-4D1A-9972-C59844BB862A}"/>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139E34C-0BFA-4245-A74B-C74F94B00A96}"/>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07F94C8-3673-47B7-9574-AA75CD54782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DEC174F-7F67-44EC-A110-D17AFF1E873E}"/>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3CBCC59-FB58-4007-B90C-0D3D0DBE178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4C927D7B-CC73-4CCA-B687-75E38FEF2485}"/>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8F38FF00-DC6D-40B4-B207-94CF0D868F7F}"/>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2FFA0E6D-D5BB-4AA7-B01C-C038BB0C7783}"/>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F56E87C5-3F17-4A5D-A112-78AB7EE4D287}"/>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8A6073F-EC05-4621-9711-F582812083F8}"/>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7F5B7CAF-F446-4EF9-8E0F-AD421AC56B84}"/>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E7CE5A76-A1C5-4194-BC79-7017F380D04A}"/>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1A31C36-BDEF-4D4B-8746-90FA1D97AB75}"/>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B1CDFB52-20FE-4C5E-B7D9-AF916A8D3177}"/>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7E43700F-FD41-4463-9974-BD23EC5F9685}"/>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7BE78476-1C1A-479E-BA6F-15E443B8D45B}"/>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15AA24-FDE6-41BB-9B26-3853E63F6EFE}"/>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C382C22-80C1-4BF3-AD85-B80ABD97E12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7428521-0781-45BE-973E-53889B7F8CB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842EA16-3FFA-4E6C-AC0B-FE6B2356258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6C76E17-E1A4-4E95-86F2-2138848D98A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131487</xdr:rowOff>
    </xdr:from>
    <xdr:to>
      <xdr:col>55</xdr:col>
      <xdr:colOff>50800</xdr:colOff>
      <xdr:row>40</xdr:row>
      <xdr:rowOff>61637</xdr:rowOff>
    </xdr:to>
    <xdr:sp macro="" textlink="">
      <xdr:nvSpPr>
        <xdr:cNvPr id="132" name="楕円 131">
          <a:extLst>
            <a:ext uri="{FF2B5EF4-FFF2-40B4-BE49-F238E27FC236}">
              <a16:creationId xmlns:a16="http://schemas.microsoft.com/office/drawing/2014/main" id="{9CD1BE9D-CE5E-4D2C-842D-0B540A9513B8}"/>
            </a:ext>
          </a:extLst>
        </xdr:cNvPr>
        <xdr:cNvSpPr/>
      </xdr:nvSpPr>
      <xdr:spPr>
        <a:xfrm>
          <a:off x="9401175" y="645608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109914</xdr:rowOff>
    </xdr:from>
    <xdr:ext cx="534377" cy="259045"/>
    <xdr:sp macro="" textlink="">
      <xdr:nvSpPr>
        <xdr:cNvPr id="133" name="【道路】&#10;一人当たり延長該当値テキスト">
          <a:extLst>
            <a:ext uri="{FF2B5EF4-FFF2-40B4-BE49-F238E27FC236}">
              <a16:creationId xmlns:a16="http://schemas.microsoft.com/office/drawing/2014/main" id="{DE7CAFD9-0185-4625-8723-FF6828C2E414}"/>
            </a:ext>
          </a:extLst>
        </xdr:cNvPr>
        <xdr:cNvSpPr txBox="1"/>
      </xdr:nvSpPr>
      <xdr:spPr>
        <a:xfrm>
          <a:off x="9467850" y="643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133789</xdr:rowOff>
    </xdr:from>
    <xdr:to>
      <xdr:col>50</xdr:col>
      <xdr:colOff>165100</xdr:colOff>
      <xdr:row>40</xdr:row>
      <xdr:rowOff>63939</xdr:rowOff>
    </xdr:to>
    <xdr:sp macro="" textlink="">
      <xdr:nvSpPr>
        <xdr:cNvPr id="134" name="楕円 133">
          <a:extLst>
            <a:ext uri="{FF2B5EF4-FFF2-40B4-BE49-F238E27FC236}">
              <a16:creationId xmlns:a16="http://schemas.microsoft.com/office/drawing/2014/main" id="{E20A85F0-4A1E-4340-B2F0-8CB0B02EF4C2}"/>
            </a:ext>
          </a:extLst>
        </xdr:cNvPr>
        <xdr:cNvSpPr/>
      </xdr:nvSpPr>
      <xdr:spPr>
        <a:xfrm>
          <a:off x="8639175" y="645838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10837</xdr:rowOff>
    </xdr:from>
    <xdr:to>
      <xdr:col>55</xdr:col>
      <xdr:colOff>0</xdr:colOff>
      <xdr:row>40</xdr:row>
      <xdr:rowOff>13139</xdr:rowOff>
    </xdr:to>
    <xdr:cxnSp macro="">
      <xdr:nvCxnSpPr>
        <xdr:cNvPr id="135" name="直線コネクタ 134">
          <a:extLst>
            <a:ext uri="{FF2B5EF4-FFF2-40B4-BE49-F238E27FC236}">
              <a16:creationId xmlns:a16="http://schemas.microsoft.com/office/drawing/2014/main" id="{70481CEB-D639-4146-A266-7E351711421B}"/>
            </a:ext>
          </a:extLst>
        </xdr:cNvPr>
        <xdr:cNvCxnSpPr/>
      </xdr:nvCxnSpPr>
      <xdr:spPr>
        <a:xfrm flipV="1">
          <a:off x="8686800" y="6494187"/>
          <a:ext cx="742950" cy="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142591</xdr:rowOff>
    </xdr:from>
    <xdr:to>
      <xdr:col>46</xdr:col>
      <xdr:colOff>38100</xdr:colOff>
      <xdr:row>40</xdr:row>
      <xdr:rowOff>72741</xdr:rowOff>
    </xdr:to>
    <xdr:sp macro="" textlink="">
      <xdr:nvSpPr>
        <xdr:cNvPr id="136" name="楕円 135">
          <a:extLst>
            <a:ext uri="{FF2B5EF4-FFF2-40B4-BE49-F238E27FC236}">
              <a16:creationId xmlns:a16="http://schemas.microsoft.com/office/drawing/2014/main" id="{BD5675D5-7AB9-4CE2-A003-52DDBA62E67F}"/>
            </a:ext>
          </a:extLst>
        </xdr:cNvPr>
        <xdr:cNvSpPr/>
      </xdr:nvSpPr>
      <xdr:spPr>
        <a:xfrm>
          <a:off x="7839075" y="64703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13139</xdr:rowOff>
    </xdr:from>
    <xdr:to>
      <xdr:col>50</xdr:col>
      <xdr:colOff>114300</xdr:colOff>
      <xdr:row>40</xdr:row>
      <xdr:rowOff>21941</xdr:rowOff>
    </xdr:to>
    <xdr:cxnSp macro="">
      <xdr:nvCxnSpPr>
        <xdr:cNvPr id="137" name="直線コネクタ 136">
          <a:extLst>
            <a:ext uri="{FF2B5EF4-FFF2-40B4-BE49-F238E27FC236}">
              <a16:creationId xmlns:a16="http://schemas.microsoft.com/office/drawing/2014/main" id="{602FBD5E-BB4B-4ABD-A07D-4B09C2144DE3}"/>
            </a:ext>
          </a:extLst>
        </xdr:cNvPr>
        <xdr:cNvCxnSpPr/>
      </xdr:nvCxnSpPr>
      <xdr:spPr>
        <a:xfrm flipV="1">
          <a:off x="7886700" y="6496489"/>
          <a:ext cx="800100" cy="1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151195</xdr:rowOff>
    </xdr:from>
    <xdr:to>
      <xdr:col>41</xdr:col>
      <xdr:colOff>101600</xdr:colOff>
      <xdr:row>40</xdr:row>
      <xdr:rowOff>81345</xdr:rowOff>
    </xdr:to>
    <xdr:sp macro="" textlink="">
      <xdr:nvSpPr>
        <xdr:cNvPr id="138" name="楕円 137">
          <a:extLst>
            <a:ext uri="{FF2B5EF4-FFF2-40B4-BE49-F238E27FC236}">
              <a16:creationId xmlns:a16="http://schemas.microsoft.com/office/drawing/2014/main" id="{C64C2213-56BF-49D7-AFE2-0F198CAD0553}"/>
            </a:ext>
          </a:extLst>
        </xdr:cNvPr>
        <xdr:cNvSpPr/>
      </xdr:nvSpPr>
      <xdr:spPr>
        <a:xfrm>
          <a:off x="7029450" y="6475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21941</xdr:rowOff>
    </xdr:from>
    <xdr:to>
      <xdr:col>45</xdr:col>
      <xdr:colOff>177800</xdr:colOff>
      <xdr:row>40</xdr:row>
      <xdr:rowOff>30545</xdr:rowOff>
    </xdr:to>
    <xdr:cxnSp macro="">
      <xdr:nvCxnSpPr>
        <xdr:cNvPr id="139" name="直線コネクタ 138">
          <a:extLst>
            <a:ext uri="{FF2B5EF4-FFF2-40B4-BE49-F238E27FC236}">
              <a16:creationId xmlns:a16="http://schemas.microsoft.com/office/drawing/2014/main" id="{03E787C8-F954-4C06-AD11-6E149FE46A8D}"/>
            </a:ext>
          </a:extLst>
        </xdr:cNvPr>
        <xdr:cNvCxnSpPr/>
      </xdr:nvCxnSpPr>
      <xdr:spPr>
        <a:xfrm flipV="1">
          <a:off x="7077075" y="6508466"/>
          <a:ext cx="809625"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158086</xdr:rowOff>
    </xdr:from>
    <xdr:to>
      <xdr:col>36</xdr:col>
      <xdr:colOff>165100</xdr:colOff>
      <xdr:row>40</xdr:row>
      <xdr:rowOff>88236</xdr:rowOff>
    </xdr:to>
    <xdr:sp macro="" textlink="">
      <xdr:nvSpPr>
        <xdr:cNvPr id="140" name="楕円 139">
          <a:extLst>
            <a:ext uri="{FF2B5EF4-FFF2-40B4-BE49-F238E27FC236}">
              <a16:creationId xmlns:a16="http://schemas.microsoft.com/office/drawing/2014/main" id="{DE25ADFD-35B7-42A8-BD44-2787DB3C4B0A}"/>
            </a:ext>
          </a:extLst>
        </xdr:cNvPr>
        <xdr:cNvSpPr/>
      </xdr:nvSpPr>
      <xdr:spPr>
        <a:xfrm>
          <a:off x="6238875" y="648586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30545</xdr:rowOff>
    </xdr:from>
    <xdr:to>
      <xdr:col>41</xdr:col>
      <xdr:colOff>50800</xdr:colOff>
      <xdr:row>40</xdr:row>
      <xdr:rowOff>37436</xdr:rowOff>
    </xdr:to>
    <xdr:cxnSp macro="">
      <xdr:nvCxnSpPr>
        <xdr:cNvPr id="141" name="直線コネクタ 140">
          <a:extLst>
            <a:ext uri="{FF2B5EF4-FFF2-40B4-BE49-F238E27FC236}">
              <a16:creationId xmlns:a16="http://schemas.microsoft.com/office/drawing/2014/main" id="{4F3C7C82-0BBF-4AFB-8243-E8C1AEF8191A}"/>
            </a:ext>
          </a:extLst>
        </xdr:cNvPr>
        <xdr:cNvCxnSpPr/>
      </xdr:nvCxnSpPr>
      <xdr:spPr>
        <a:xfrm flipV="1">
          <a:off x="6286500" y="6513895"/>
          <a:ext cx="790575" cy="1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C085E570-B3C4-4883-8302-F09830C3F2F2}"/>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93C80205-37E7-476B-8DCB-07EAD9685FE1}"/>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53ECBB11-0C52-4740-9F6A-DE5F67FB9A36}"/>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6A9945B6-98AD-4184-A435-F555D311ACF2}"/>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55066</xdr:rowOff>
    </xdr:from>
    <xdr:ext cx="534377" cy="259045"/>
    <xdr:sp macro="" textlink="">
      <xdr:nvSpPr>
        <xdr:cNvPr id="146" name="n_1mainValue【道路】&#10;一人当たり延長">
          <a:extLst>
            <a:ext uri="{FF2B5EF4-FFF2-40B4-BE49-F238E27FC236}">
              <a16:creationId xmlns:a16="http://schemas.microsoft.com/office/drawing/2014/main" id="{FFDC0122-27A2-4800-AB0F-EE4702A0B671}"/>
            </a:ext>
          </a:extLst>
        </xdr:cNvPr>
        <xdr:cNvSpPr txBox="1"/>
      </xdr:nvSpPr>
      <xdr:spPr>
        <a:xfrm>
          <a:off x="8429136" y="654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63868</xdr:rowOff>
    </xdr:from>
    <xdr:ext cx="534377" cy="259045"/>
    <xdr:sp macro="" textlink="">
      <xdr:nvSpPr>
        <xdr:cNvPr id="147" name="n_2mainValue【道路】&#10;一人当たり延長">
          <a:extLst>
            <a:ext uri="{FF2B5EF4-FFF2-40B4-BE49-F238E27FC236}">
              <a16:creationId xmlns:a16="http://schemas.microsoft.com/office/drawing/2014/main" id="{54EF618C-7679-44B6-856B-FF6A95CE2DF0}"/>
            </a:ext>
          </a:extLst>
        </xdr:cNvPr>
        <xdr:cNvSpPr txBox="1"/>
      </xdr:nvSpPr>
      <xdr:spPr>
        <a:xfrm>
          <a:off x="7648086" y="655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72472</xdr:rowOff>
    </xdr:from>
    <xdr:ext cx="534377" cy="259045"/>
    <xdr:sp macro="" textlink="">
      <xdr:nvSpPr>
        <xdr:cNvPr id="148" name="n_3mainValue【道路】&#10;一人当たり延長">
          <a:extLst>
            <a:ext uri="{FF2B5EF4-FFF2-40B4-BE49-F238E27FC236}">
              <a16:creationId xmlns:a16="http://schemas.microsoft.com/office/drawing/2014/main" id="{02EAD6A4-E349-4567-86C2-559003AF251E}"/>
            </a:ext>
          </a:extLst>
        </xdr:cNvPr>
        <xdr:cNvSpPr txBox="1"/>
      </xdr:nvSpPr>
      <xdr:spPr>
        <a:xfrm>
          <a:off x="6847986" y="655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79363</xdr:rowOff>
    </xdr:from>
    <xdr:ext cx="534377" cy="259045"/>
    <xdr:sp macro="" textlink="">
      <xdr:nvSpPr>
        <xdr:cNvPr id="149" name="n_4mainValue【道路】&#10;一人当たり延長">
          <a:extLst>
            <a:ext uri="{FF2B5EF4-FFF2-40B4-BE49-F238E27FC236}">
              <a16:creationId xmlns:a16="http://schemas.microsoft.com/office/drawing/2014/main" id="{A4EB1F8F-E884-4BC5-BD46-EF8910CB0FAC}"/>
            </a:ext>
          </a:extLst>
        </xdr:cNvPr>
        <xdr:cNvSpPr txBox="1"/>
      </xdr:nvSpPr>
      <xdr:spPr>
        <a:xfrm>
          <a:off x="6038361" y="656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6211EF8-4660-4752-A9AB-27BE9F1DBFE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709481B-E3C7-4C3C-9C0C-93FDAF2B5F3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7C275BE-F708-4C9C-9353-7C17DB03557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E06B4BD-F1C4-4C02-993E-7D9810EFBCC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5AF88B20-B8C0-413B-B96C-85CA7A03965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076CE7E-5AC0-4B52-9C58-E0511C5D85A8}"/>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F1876E9-973B-4CB9-B634-4B604CCF0D3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A13AB0F3-A8D7-4199-BBE0-D29BCC2F040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85407AE-0D92-4DEF-9379-1A86AFFFBD8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B6600EA-AAB9-413B-92A2-37654985005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8C2C726-CB11-47B0-863F-76D452854F2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A239C91-DBC4-4AA9-95D5-678715B7A7C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ED514DD-CB35-4415-9589-44299715DB3D}"/>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B650EA4-0142-43CA-88E4-3A4F4A4F1F1F}"/>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07BC0CA-1FD4-464C-B214-78EB1FE8D12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5682167-FC5C-4EE8-813A-ABA07302ACE0}"/>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E6E7F6E-C516-40DB-8950-8AD2C4B45CA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3CE2AB2-66A3-4A80-A92A-E047AFF3CAE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DEA7DBB-4E77-4C05-9EB6-D5F94DE8784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21B0AC6-B3FF-413E-AEB3-62E4755445A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B93E5A2-EFCC-41B6-9BF5-A1ADFEC77B2D}"/>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F7107749-6E2D-46FD-BED4-BEF00850FC0F}"/>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4C548BC-0D42-4B7D-A280-FC5B6E4D763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C235823-DFF6-41B0-89EE-E811225890D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9184BF1-7ACA-406E-B2D0-55F352B80BF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B7157451-8555-4BB3-A682-B7420735AD9E}"/>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2557A33-50AB-46B4-9542-06F5964E1DB3}"/>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91EF1F40-760A-41E3-A0A8-21695026321B}"/>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833CDD5-0A92-4572-94B5-67F0EDE5CD6E}"/>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FE66334-3E49-4831-B700-2C04B3E0CFFB}"/>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9260217-1098-4D6B-B7D7-87951FBC3F24}"/>
            </a:ext>
          </a:extLst>
        </xdr:cNvPr>
        <xdr:cNvSpPr txBox="1"/>
      </xdr:nvSpPr>
      <xdr:spPr>
        <a:xfrm>
          <a:off x="4219575" y="9780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C790B0B-F18D-47D9-8B6D-752205589A54}"/>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86DDFCB-BB59-4B5F-9164-0F7AD86499BE}"/>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3BE16BC-816D-4DE7-8D3B-F10CCB890BDA}"/>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C4D7BFA9-8C71-4676-93C2-9538EC89BEC3}"/>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84480CF-7E01-4023-8C56-89FD70D8FDE2}"/>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05E50C-3EC1-4766-904F-5483A285A4C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A778ACC-9AC3-4DF9-B6B4-C1CFA3B0D61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262AE3A-A24C-403F-9DF9-E2DF04951CC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328BFF6-D203-4540-B6CB-6BEB6976C30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E85AEDB-5F2E-4EB1-BAFB-4E8DA0F1BAB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56969</xdr:rowOff>
    </xdr:from>
    <xdr:to>
      <xdr:col>24</xdr:col>
      <xdr:colOff>114300</xdr:colOff>
      <xdr:row>61</xdr:row>
      <xdr:rowOff>158569</xdr:rowOff>
    </xdr:to>
    <xdr:sp macro="" textlink="">
      <xdr:nvSpPr>
        <xdr:cNvPr id="191" name="楕円 190">
          <a:extLst>
            <a:ext uri="{FF2B5EF4-FFF2-40B4-BE49-F238E27FC236}">
              <a16:creationId xmlns:a16="http://schemas.microsoft.com/office/drawing/2014/main" id="{FAE7A48B-5A1A-420B-A99F-DFE511222A2B}"/>
            </a:ext>
          </a:extLst>
        </xdr:cNvPr>
        <xdr:cNvSpPr/>
      </xdr:nvSpPr>
      <xdr:spPr>
        <a:xfrm>
          <a:off x="4124325" y="99439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35396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3888083-53D1-4565-8AE5-6BF5FFF810DF}"/>
            </a:ext>
          </a:extLst>
        </xdr:cNvPr>
        <xdr:cNvSpPr txBox="1"/>
      </xdr:nvSpPr>
      <xdr:spPr>
        <a:xfrm>
          <a:off x="4219575" y="992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45538</xdr:rowOff>
    </xdr:from>
    <xdr:to>
      <xdr:col>20</xdr:col>
      <xdr:colOff>38100</xdr:colOff>
      <xdr:row>61</xdr:row>
      <xdr:rowOff>147138</xdr:rowOff>
    </xdr:to>
    <xdr:sp macro="" textlink="">
      <xdr:nvSpPr>
        <xdr:cNvPr id="193" name="楕円 192">
          <a:extLst>
            <a:ext uri="{FF2B5EF4-FFF2-40B4-BE49-F238E27FC236}">
              <a16:creationId xmlns:a16="http://schemas.microsoft.com/office/drawing/2014/main" id="{B9152071-BD79-4B70-83C1-7667E1BCAC97}"/>
            </a:ext>
          </a:extLst>
        </xdr:cNvPr>
        <xdr:cNvSpPr/>
      </xdr:nvSpPr>
      <xdr:spPr>
        <a:xfrm>
          <a:off x="3381375" y="9935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96338</xdr:rowOff>
    </xdr:from>
    <xdr:to>
      <xdr:col>24</xdr:col>
      <xdr:colOff>63500</xdr:colOff>
      <xdr:row>61</xdr:row>
      <xdr:rowOff>107769</xdr:rowOff>
    </xdr:to>
    <xdr:cxnSp macro="">
      <xdr:nvCxnSpPr>
        <xdr:cNvPr id="194" name="直線コネクタ 193">
          <a:extLst>
            <a:ext uri="{FF2B5EF4-FFF2-40B4-BE49-F238E27FC236}">
              <a16:creationId xmlns:a16="http://schemas.microsoft.com/office/drawing/2014/main" id="{49CC6647-E0B1-488B-8809-1716848BF381}"/>
            </a:ext>
          </a:extLst>
        </xdr:cNvPr>
        <xdr:cNvCxnSpPr/>
      </xdr:nvCxnSpPr>
      <xdr:spPr>
        <a:xfrm>
          <a:off x="3429000" y="9983288"/>
          <a:ext cx="7524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168003</xdr:rowOff>
    </xdr:from>
    <xdr:to>
      <xdr:col>15</xdr:col>
      <xdr:colOff>101600</xdr:colOff>
      <xdr:row>61</xdr:row>
      <xdr:rowOff>98153</xdr:rowOff>
    </xdr:to>
    <xdr:sp macro="" textlink="">
      <xdr:nvSpPr>
        <xdr:cNvPr id="195" name="楕円 194">
          <a:extLst>
            <a:ext uri="{FF2B5EF4-FFF2-40B4-BE49-F238E27FC236}">
              <a16:creationId xmlns:a16="http://schemas.microsoft.com/office/drawing/2014/main" id="{FC3D1E1B-D7B5-4738-B42A-30F96C3D99B0}"/>
            </a:ext>
          </a:extLst>
        </xdr:cNvPr>
        <xdr:cNvSpPr/>
      </xdr:nvSpPr>
      <xdr:spPr>
        <a:xfrm>
          <a:off x="2571750" y="98898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96338</xdr:rowOff>
    </xdr:to>
    <xdr:cxnSp macro="">
      <xdr:nvCxnSpPr>
        <xdr:cNvPr id="196" name="直線コネクタ 195">
          <a:extLst>
            <a:ext uri="{FF2B5EF4-FFF2-40B4-BE49-F238E27FC236}">
              <a16:creationId xmlns:a16="http://schemas.microsoft.com/office/drawing/2014/main" id="{58CEC3B7-FED4-4073-94A9-E2456ECF3856}"/>
            </a:ext>
          </a:extLst>
        </xdr:cNvPr>
        <xdr:cNvCxnSpPr/>
      </xdr:nvCxnSpPr>
      <xdr:spPr>
        <a:xfrm>
          <a:off x="2619375" y="9937478"/>
          <a:ext cx="809625" cy="4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163104</xdr:rowOff>
    </xdr:from>
    <xdr:to>
      <xdr:col>10</xdr:col>
      <xdr:colOff>165100</xdr:colOff>
      <xdr:row>61</xdr:row>
      <xdr:rowOff>93254</xdr:rowOff>
    </xdr:to>
    <xdr:sp macro="" textlink="">
      <xdr:nvSpPr>
        <xdr:cNvPr id="197" name="楕円 196">
          <a:extLst>
            <a:ext uri="{FF2B5EF4-FFF2-40B4-BE49-F238E27FC236}">
              <a16:creationId xmlns:a16="http://schemas.microsoft.com/office/drawing/2014/main" id="{AD427632-B9F3-47D8-A6B3-AAC4CC2486A0}"/>
            </a:ext>
          </a:extLst>
        </xdr:cNvPr>
        <xdr:cNvSpPr/>
      </xdr:nvSpPr>
      <xdr:spPr>
        <a:xfrm>
          <a:off x="1781175" y="9884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42454</xdr:rowOff>
    </xdr:from>
    <xdr:to>
      <xdr:col>15</xdr:col>
      <xdr:colOff>50800</xdr:colOff>
      <xdr:row>61</xdr:row>
      <xdr:rowOff>47353</xdr:rowOff>
    </xdr:to>
    <xdr:cxnSp macro="">
      <xdr:nvCxnSpPr>
        <xdr:cNvPr id="198" name="直線コネクタ 197">
          <a:extLst>
            <a:ext uri="{FF2B5EF4-FFF2-40B4-BE49-F238E27FC236}">
              <a16:creationId xmlns:a16="http://schemas.microsoft.com/office/drawing/2014/main" id="{826D52FB-FC4D-4E1D-9C73-6C4CA9E34507}"/>
            </a:ext>
          </a:extLst>
        </xdr:cNvPr>
        <xdr:cNvCxnSpPr/>
      </xdr:nvCxnSpPr>
      <xdr:spPr>
        <a:xfrm>
          <a:off x="1828800" y="9932579"/>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163104</xdr:rowOff>
    </xdr:from>
    <xdr:to>
      <xdr:col>6</xdr:col>
      <xdr:colOff>38100</xdr:colOff>
      <xdr:row>61</xdr:row>
      <xdr:rowOff>93254</xdr:rowOff>
    </xdr:to>
    <xdr:sp macro="" textlink="">
      <xdr:nvSpPr>
        <xdr:cNvPr id="199" name="楕円 198">
          <a:extLst>
            <a:ext uri="{FF2B5EF4-FFF2-40B4-BE49-F238E27FC236}">
              <a16:creationId xmlns:a16="http://schemas.microsoft.com/office/drawing/2014/main" id="{1F7B697F-7CA2-4E6A-BC73-A3A80F377573}"/>
            </a:ext>
          </a:extLst>
        </xdr:cNvPr>
        <xdr:cNvSpPr/>
      </xdr:nvSpPr>
      <xdr:spPr>
        <a:xfrm>
          <a:off x="981075" y="9884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42454</xdr:rowOff>
    </xdr:from>
    <xdr:to>
      <xdr:col>10</xdr:col>
      <xdr:colOff>114300</xdr:colOff>
      <xdr:row>61</xdr:row>
      <xdr:rowOff>42454</xdr:rowOff>
    </xdr:to>
    <xdr:cxnSp macro="">
      <xdr:nvCxnSpPr>
        <xdr:cNvPr id="200" name="直線コネクタ 199">
          <a:extLst>
            <a:ext uri="{FF2B5EF4-FFF2-40B4-BE49-F238E27FC236}">
              <a16:creationId xmlns:a16="http://schemas.microsoft.com/office/drawing/2014/main" id="{F43A39E9-BE0C-44E8-9FA8-8B6D09764259}"/>
            </a:ext>
          </a:extLst>
        </xdr:cNvPr>
        <xdr:cNvCxnSpPr/>
      </xdr:nvCxnSpPr>
      <xdr:spPr>
        <a:xfrm>
          <a:off x="1028700" y="99325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3BF60714-0DBE-4B68-8857-BD69C7C3D189}"/>
            </a:ext>
          </a:extLst>
        </xdr:cNvPr>
        <xdr:cNvSpPr txBox="1"/>
      </xdr:nvSpPr>
      <xdr:spPr>
        <a:xfrm>
          <a:off x="3239144" y="969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1A6CAA6-B4A1-4B29-9B1F-1F285BE1F0B1}"/>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5E3AB9BA-A123-4DBE-BDD7-8BE39203C020}"/>
            </a:ext>
          </a:extLst>
        </xdr:cNvPr>
        <xdr:cNvSpPr txBox="1"/>
      </xdr:nvSpPr>
      <xdr:spPr>
        <a:xfrm>
          <a:off x="1648469" y="966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FFF935D-206E-411E-92BC-2CD6B697C7EF}"/>
            </a:ext>
          </a:extLst>
        </xdr:cNvPr>
        <xdr:cNvSpPr txBox="1"/>
      </xdr:nvSpPr>
      <xdr:spPr>
        <a:xfrm>
          <a:off x="8483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138265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BB13511-63B1-4087-8CCE-3298201FF891}"/>
            </a:ext>
          </a:extLst>
        </xdr:cNvPr>
        <xdr:cNvSpPr txBox="1"/>
      </xdr:nvSpPr>
      <xdr:spPr>
        <a:xfrm>
          <a:off x="3239144" y="1002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AD30EEB-E235-4394-BAB6-69CE27FC6FDF}"/>
            </a:ext>
          </a:extLst>
        </xdr:cNvPr>
        <xdr:cNvSpPr txBox="1"/>
      </xdr:nvSpPr>
      <xdr:spPr>
        <a:xfrm>
          <a:off x="2439044"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84381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981184A-6C62-4867-AFDB-5517024EE999}"/>
            </a:ext>
          </a:extLst>
        </xdr:cNvPr>
        <xdr:cNvSpPr txBox="1"/>
      </xdr:nvSpPr>
      <xdr:spPr>
        <a:xfrm>
          <a:off x="1648469"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84381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2630857-B7DA-4CC1-8D0E-EE81608628FB}"/>
            </a:ext>
          </a:extLst>
        </xdr:cNvPr>
        <xdr:cNvSpPr txBox="1"/>
      </xdr:nvSpPr>
      <xdr:spPr>
        <a:xfrm>
          <a:off x="848369"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7979736-A62F-48FB-98CC-2FD74BA6713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6C492C1-33DB-4BE6-A85D-783FEB2BBEF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A283B58-AC88-49EB-928A-7B8657E1F20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024FAFF-CD76-4EAE-8C35-C2CA216344F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7AF9BC4-D1CC-4617-B6FF-4AC9E7648C5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EBD58B1-ABC0-443D-832E-4464022C191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539DC77-A4F4-48D3-8E7F-0B9953921CF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2617E4C-D7A4-4135-97D4-4D0F2EFAB05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7C954C1-F6F4-47D3-BE2B-F4C8777FECF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D51C37D-B733-49F3-950C-D15CBF138EC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9DF5D39-7299-4A46-A456-A2298D556A06}"/>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571A15D-40C9-437D-96A6-33F572587315}"/>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CE649DA-CB93-42D1-93FC-55A74FDC5082}"/>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6ECE137-FDC8-45E2-B838-74A9E0F8AE2F}"/>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46363E3-40C8-46ED-B8EF-82BADAB620F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C05E8602-EBD9-4983-804D-0D6BF1035A26}"/>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F5902376-48BA-4B69-8346-9920F06E57D8}"/>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98C29AF2-9A8B-4575-B668-727D179292C7}"/>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CF7D668-5D96-4322-9F1F-7DCBA1E2E40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8F0CDE4-E13B-4663-8D6C-C40BAA55F9A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960513F-A96F-4738-BA3D-E90857BD1B8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90983E6-CE77-4005-9DEB-AEF69A9C8E5E}"/>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7040973-650E-4E95-B82E-570F88F6E04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725BF0F4-742C-47D8-BFC0-67D36846A982}"/>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290505F-762E-4805-8F20-1381D7320B7F}"/>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39424D60-BB44-4D68-A9D2-2B05909C64A6}"/>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12F0F9A-D320-477D-ADDD-A9B1E85DDD37}"/>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8C81834E-5749-4AD9-A55A-C1D9CB78A805}"/>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D05532-820E-45BC-BCED-8D9BCDFC6E68}"/>
            </a:ext>
          </a:extLst>
        </xdr:cNvPr>
        <xdr:cNvSpPr txBox="1"/>
      </xdr:nvSpPr>
      <xdr:spPr>
        <a:xfrm>
          <a:off x="9467850" y="10154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1E207FE-4055-45DF-B61D-3D3725AD1AC2}"/>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E6E89B0-9A06-4284-845E-235D3FC1570C}"/>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FA629F50-AC5F-4CD5-8A72-D59D89057DB2}"/>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8A908CE2-5E55-4174-9573-2528F3780BD3}"/>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C3223B72-2199-47C1-975F-D02D184518B0}"/>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ECB2091-E097-4078-AD45-28217C980EC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CBDED8C-D18A-4FC6-A9B4-3E9865F47C4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ABD665A-2F21-49F2-BD7E-B5D7AEFD3F2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D708DF0-846D-4DE2-914A-07F572BC067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845D7E1-87F7-4F9C-AF38-2EEB8989BF09}"/>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85978</xdr:rowOff>
    </xdr:from>
    <xdr:to>
      <xdr:col>55</xdr:col>
      <xdr:colOff>50800</xdr:colOff>
      <xdr:row>63</xdr:row>
      <xdr:rowOff>16128</xdr:rowOff>
    </xdr:to>
    <xdr:sp macro="" textlink="">
      <xdr:nvSpPr>
        <xdr:cNvPr id="248" name="楕円 247">
          <a:extLst>
            <a:ext uri="{FF2B5EF4-FFF2-40B4-BE49-F238E27FC236}">
              <a16:creationId xmlns:a16="http://schemas.microsoft.com/office/drawing/2014/main" id="{BC989D87-4A9F-46D4-881F-4B88B5216EAA}"/>
            </a:ext>
          </a:extLst>
        </xdr:cNvPr>
        <xdr:cNvSpPr/>
      </xdr:nvSpPr>
      <xdr:spPr>
        <a:xfrm>
          <a:off x="9401175" y="1013167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108855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CAC9903-6FBE-40D7-BC3A-E2688F3AC4AF}"/>
            </a:ext>
          </a:extLst>
        </xdr:cNvPr>
        <xdr:cNvSpPr txBox="1"/>
      </xdr:nvSpPr>
      <xdr:spPr>
        <a:xfrm>
          <a:off x="9467850" y="999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90629</xdr:rowOff>
    </xdr:from>
    <xdr:to>
      <xdr:col>50</xdr:col>
      <xdr:colOff>165100</xdr:colOff>
      <xdr:row>63</xdr:row>
      <xdr:rowOff>20779</xdr:rowOff>
    </xdr:to>
    <xdr:sp macro="" textlink="">
      <xdr:nvSpPr>
        <xdr:cNvPr id="250" name="楕円 249">
          <a:extLst>
            <a:ext uri="{FF2B5EF4-FFF2-40B4-BE49-F238E27FC236}">
              <a16:creationId xmlns:a16="http://schemas.microsoft.com/office/drawing/2014/main" id="{9491734D-756F-44EB-8D4C-5DD4D712C64C}"/>
            </a:ext>
          </a:extLst>
        </xdr:cNvPr>
        <xdr:cNvSpPr/>
      </xdr:nvSpPr>
      <xdr:spPr>
        <a:xfrm>
          <a:off x="8639175" y="101363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136778</xdr:rowOff>
    </xdr:from>
    <xdr:to>
      <xdr:col>55</xdr:col>
      <xdr:colOff>0</xdr:colOff>
      <xdr:row>62</xdr:row>
      <xdr:rowOff>141429</xdr:rowOff>
    </xdr:to>
    <xdr:cxnSp macro="">
      <xdr:nvCxnSpPr>
        <xdr:cNvPr id="251" name="直線コネクタ 250">
          <a:extLst>
            <a:ext uri="{FF2B5EF4-FFF2-40B4-BE49-F238E27FC236}">
              <a16:creationId xmlns:a16="http://schemas.microsoft.com/office/drawing/2014/main" id="{1CAD6AF7-4A6D-4BF0-9CE3-65E9FE35501D}"/>
            </a:ext>
          </a:extLst>
        </xdr:cNvPr>
        <xdr:cNvCxnSpPr/>
      </xdr:nvCxnSpPr>
      <xdr:spPr>
        <a:xfrm flipV="1">
          <a:off x="8686800" y="10188828"/>
          <a:ext cx="742950" cy="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94611</xdr:rowOff>
    </xdr:from>
    <xdr:to>
      <xdr:col>46</xdr:col>
      <xdr:colOff>38100</xdr:colOff>
      <xdr:row>63</xdr:row>
      <xdr:rowOff>24761</xdr:rowOff>
    </xdr:to>
    <xdr:sp macro="" textlink="">
      <xdr:nvSpPr>
        <xdr:cNvPr id="252" name="楕円 251">
          <a:extLst>
            <a:ext uri="{FF2B5EF4-FFF2-40B4-BE49-F238E27FC236}">
              <a16:creationId xmlns:a16="http://schemas.microsoft.com/office/drawing/2014/main" id="{F887746B-426B-49CA-AF6D-59D1A5CBA35B}"/>
            </a:ext>
          </a:extLst>
        </xdr:cNvPr>
        <xdr:cNvSpPr/>
      </xdr:nvSpPr>
      <xdr:spPr>
        <a:xfrm>
          <a:off x="7839075" y="101434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141429</xdr:rowOff>
    </xdr:from>
    <xdr:to>
      <xdr:col>50</xdr:col>
      <xdr:colOff>114300</xdr:colOff>
      <xdr:row>62</xdr:row>
      <xdr:rowOff>145411</xdr:rowOff>
    </xdr:to>
    <xdr:cxnSp macro="">
      <xdr:nvCxnSpPr>
        <xdr:cNvPr id="253" name="直線コネクタ 252">
          <a:extLst>
            <a:ext uri="{FF2B5EF4-FFF2-40B4-BE49-F238E27FC236}">
              <a16:creationId xmlns:a16="http://schemas.microsoft.com/office/drawing/2014/main" id="{500E2098-B296-42E0-AAD6-BE089215691A}"/>
            </a:ext>
          </a:extLst>
        </xdr:cNvPr>
        <xdr:cNvCxnSpPr/>
      </xdr:nvCxnSpPr>
      <xdr:spPr>
        <a:xfrm flipV="1">
          <a:off x="7886700" y="101934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111050</xdr:rowOff>
    </xdr:from>
    <xdr:to>
      <xdr:col>41</xdr:col>
      <xdr:colOff>101600</xdr:colOff>
      <xdr:row>63</xdr:row>
      <xdr:rowOff>41200</xdr:rowOff>
    </xdr:to>
    <xdr:sp macro="" textlink="">
      <xdr:nvSpPr>
        <xdr:cNvPr id="254" name="楕円 253">
          <a:extLst>
            <a:ext uri="{FF2B5EF4-FFF2-40B4-BE49-F238E27FC236}">
              <a16:creationId xmlns:a16="http://schemas.microsoft.com/office/drawing/2014/main" id="{A0435F99-D97A-4F71-84C0-8340690C2260}"/>
            </a:ext>
          </a:extLst>
        </xdr:cNvPr>
        <xdr:cNvSpPr/>
      </xdr:nvSpPr>
      <xdr:spPr>
        <a:xfrm>
          <a:off x="7029450" y="10156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145411</xdr:rowOff>
    </xdr:from>
    <xdr:to>
      <xdr:col>45</xdr:col>
      <xdr:colOff>177800</xdr:colOff>
      <xdr:row>62</xdr:row>
      <xdr:rowOff>161850</xdr:rowOff>
    </xdr:to>
    <xdr:cxnSp macro="">
      <xdr:nvCxnSpPr>
        <xdr:cNvPr id="255" name="直線コネクタ 254">
          <a:extLst>
            <a:ext uri="{FF2B5EF4-FFF2-40B4-BE49-F238E27FC236}">
              <a16:creationId xmlns:a16="http://schemas.microsoft.com/office/drawing/2014/main" id="{A061563A-F315-4122-B55D-64E806F01977}"/>
            </a:ext>
          </a:extLst>
        </xdr:cNvPr>
        <xdr:cNvCxnSpPr/>
      </xdr:nvCxnSpPr>
      <xdr:spPr>
        <a:xfrm flipV="1">
          <a:off x="7077075" y="10191111"/>
          <a:ext cx="809625"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115432</xdr:rowOff>
    </xdr:from>
    <xdr:to>
      <xdr:col>36</xdr:col>
      <xdr:colOff>165100</xdr:colOff>
      <xdr:row>63</xdr:row>
      <xdr:rowOff>45582</xdr:rowOff>
    </xdr:to>
    <xdr:sp macro="" textlink="">
      <xdr:nvSpPr>
        <xdr:cNvPr id="256" name="楕円 255">
          <a:extLst>
            <a:ext uri="{FF2B5EF4-FFF2-40B4-BE49-F238E27FC236}">
              <a16:creationId xmlns:a16="http://schemas.microsoft.com/office/drawing/2014/main" id="{15B64F77-3A0D-42A9-850C-5F751A1B7CC9}"/>
            </a:ext>
          </a:extLst>
        </xdr:cNvPr>
        <xdr:cNvSpPr/>
      </xdr:nvSpPr>
      <xdr:spPr>
        <a:xfrm>
          <a:off x="6238875" y="101643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161850</xdr:rowOff>
    </xdr:from>
    <xdr:to>
      <xdr:col>41</xdr:col>
      <xdr:colOff>50800</xdr:colOff>
      <xdr:row>62</xdr:row>
      <xdr:rowOff>166232</xdr:rowOff>
    </xdr:to>
    <xdr:cxnSp macro="">
      <xdr:nvCxnSpPr>
        <xdr:cNvPr id="257" name="直線コネクタ 256">
          <a:extLst>
            <a:ext uri="{FF2B5EF4-FFF2-40B4-BE49-F238E27FC236}">
              <a16:creationId xmlns:a16="http://schemas.microsoft.com/office/drawing/2014/main" id="{DF1A28C6-B67E-47A2-A242-6F076462275A}"/>
            </a:ext>
          </a:extLst>
        </xdr:cNvPr>
        <xdr:cNvCxnSpPr/>
      </xdr:nvCxnSpPr>
      <xdr:spPr>
        <a:xfrm flipV="1">
          <a:off x="6286500" y="102139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3D3EDEC-29E3-4C48-BB5A-2853FC7CD9F6}"/>
            </a:ext>
          </a:extLst>
        </xdr:cNvPr>
        <xdr:cNvSpPr txBox="1"/>
      </xdr:nvSpPr>
      <xdr:spPr>
        <a:xfrm>
          <a:off x="8399995" y="1026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E0EB1A3-38BE-491C-92A9-27486F7F3251}"/>
            </a:ext>
          </a:extLst>
        </xdr:cNvPr>
        <xdr:cNvSpPr txBox="1"/>
      </xdr:nvSpPr>
      <xdr:spPr>
        <a:xfrm>
          <a:off x="7609420" y="1027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4323613-4208-4B23-B839-91D66B709A9E}"/>
            </a:ext>
          </a:extLst>
        </xdr:cNvPr>
        <xdr:cNvSpPr txBox="1"/>
      </xdr:nvSpPr>
      <xdr:spPr>
        <a:xfrm>
          <a:off x="6818845" y="1027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587E5AA-1584-4977-9F4E-5F4EE811F50E}"/>
            </a:ext>
          </a:extLst>
        </xdr:cNvPr>
        <xdr:cNvSpPr txBox="1"/>
      </xdr:nvSpPr>
      <xdr:spPr>
        <a:xfrm>
          <a:off x="6009220" y="1027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37306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10798AF-51B3-40B8-88B0-BE7D4DCA82EF}"/>
            </a:ext>
          </a:extLst>
        </xdr:cNvPr>
        <xdr:cNvSpPr txBox="1"/>
      </xdr:nvSpPr>
      <xdr:spPr>
        <a:xfrm>
          <a:off x="8399995" y="9924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41288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9B86DEC-B27C-41DB-95D8-32625E521A1F}"/>
            </a:ext>
          </a:extLst>
        </xdr:cNvPr>
        <xdr:cNvSpPr txBox="1"/>
      </xdr:nvSpPr>
      <xdr:spPr>
        <a:xfrm>
          <a:off x="7609420" y="993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57727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555F2C2A-8C57-4F26-85C2-83240B2F03F3}"/>
            </a:ext>
          </a:extLst>
        </xdr:cNvPr>
        <xdr:cNvSpPr txBox="1"/>
      </xdr:nvSpPr>
      <xdr:spPr>
        <a:xfrm>
          <a:off x="6818845" y="9944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62109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5A81335-CE4A-4373-A928-9C81447C7A7F}"/>
            </a:ext>
          </a:extLst>
        </xdr:cNvPr>
        <xdr:cNvSpPr txBox="1"/>
      </xdr:nvSpPr>
      <xdr:spPr>
        <a:xfrm>
          <a:off x="6009220" y="9952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93D7530-3235-4F24-9E84-95EEF0B540C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83C026E-B87D-40FA-9733-ECE9911B2D8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4BE72B4-2208-471C-B460-EA8DDAEE913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5C8BAF0-E754-4E4E-BEB2-244CF59767F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41F3F89-18C1-47A8-9CE2-C94354292AC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FA1D427-290D-4289-A4F0-18B94672F59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5D764D1-2C1E-40D2-A34F-922733097E93}"/>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EEB2BEA-C312-4F67-906F-9979FC3B764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4D6C3CB-A421-439A-A6DD-4811C4D1C14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A503C1B-3116-4FA5-8C33-F78491CFFC9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C39708B-0FB3-4117-8420-7199B4BC1D1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932F284-308B-4001-ADB4-4EF7783553E2}"/>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3785427-BD86-4B7C-B870-2DC15711DEF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93F0639-2300-4539-AB73-EC826985FE6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12B6BBF-3803-45F0-993D-E11491E6963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5DBC906-33E0-4D76-A6A3-59CB2D8D9B57}"/>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6D01251-66BE-48EA-B0A8-F1F6CB137C0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A052B97-7570-4FFD-B134-6CCBF95C34B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78671F2-4CC6-4101-AE84-AED1BCE53C9A}"/>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3AB2973-253D-4CC6-91A8-0329E6D5B87F}"/>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AA85452-44EE-4E11-90DB-1C86F327212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DEC0F23-10C2-47A0-A469-A4ED9912867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6E6AB11-9F7C-45E5-8858-544D9F2C3C1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6678668-8C7C-46B0-95A4-1283500B270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1DB36A5-F2F8-4650-817B-379D7C6828D6}"/>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28E11A7-1C12-4080-8FAD-D3EB6C3CA522}"/>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BE4AF00C-7FDB-413E-8BA1-A206134D2533}"/>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3732B9E-3A33-499B-BCDE-1DF7BF1766F8}"/>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DA515FB5-A7A6-481E-A070-30A32C6CB695}"/>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8686A4E-6B74-4D6B-BFB1-B28500384F4E}"/>
            </a:ext>
          </a:extLst>
        </xdr:cNvPr>
        <xdr:cNvSpPr txBox="1"/>
      </xdr:nvSpPr>
      <xdr:spPr>
        <a:xfrm>
          <a:off x="4219575" y="13371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75196C0-4B8D-4BE9-88C5-ABAC17D543C2}"/>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7006E9E4-3A84-4A71-92C9-97C9740EA22A}"/>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833F027F-A2AA-4C61-91EE-4ACA27047E36}"/>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D4D7CF33-4C28-49B4-B94E-383B61349444}"/>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5F9DC2A4-0159-4AA6-A489-760D5C6FA995}"/>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E806646-654F-4397-ACE7-92DA93209E8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E11D62A-6139-4C7A-B49A-9033B451D92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7400D31-72C3-44CD-B98E-400DE6F25FE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A5FDB70-A78B-4994-94A3-ABC7B8BCBCA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61DA516-B834-4C09-A96B-A90C3439B2C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xdr:rowOff>
    </xdr:from>
    <xdr:to>
      <xdr:col>24</xdr:col>
      <xdr:colOff>114300</xdr:colOff>
      <xdr:row>82</xdr:row>
      <xdr:rowOff>107950</xdr:rowOff>
    </xdr:to>
    <xdr:sp macro="" textlink="">
      <xdr:nvSpPr>
        <xdr:cNvPr id="306" name="楕円 305">
          <a:extLst>
            <a:ext uri="{FF2B5EF4-FFF2-40B4-BE49-F238E27FC236}">
              <a16:creationId xmlns:a16="http://schemas.microsoft.com/office/drawing/2014/main" id="{1ABA1724-2280-430D-AA1E-FD78D98594F3}"/>
            </a:ext>
          </a:extLst>
        </xdr:cNvPr>
        <xdr:cNvSpPr/>
      </xdr:nvSpPr>
      <xdr:spPr>
        <a:xfrm>
          <a:off x="4124325" y="132969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D27CA7C-DE5F-45AA-B2B0-0C24CF81B765}"/>
            </a:ext>
          </a:extLst>
        </xdr:cNvPr>
        <xdr:cNvSpPr txBox="1"/>
      </xdr:nvSpPr>
      <xdr:spPr>
        <a:xfrm>
          <a:off x="4219575"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133986</xdr:rowOff>
    </xdr:from>
    <xdr:to>
      <xdr:col>20</xdr:col>
      <xdr:colOff>38100</xdr:colOff>
      <xdr:row>82</xdr:row>
      <xdr:rowOff>64136</xdr:rowOff>
    </xdr:to>
    <xdr:sp macro="" textlink="">
      <xdr:nvSpPr>
        <xdr:cNvPr id="308" name="楕円 307">
          <a:extLst>
            <a:ext uri="{FF2B5EF4-FFF2-40B4-BE49-F238E27FC236}">
              <a16:creationId xmlns:a16="http://schemas.microsoft.com/office/drawing/2014/main" id="{B3E15DFA-C600-4F08-A50D-91D20CEC4074}"/>
            </a:ext>
          </a:extLst>
        </xdr:cNvPr>
        <xdr:cNvSpPr/>
      </xdr:nvSpPr>
      <xdr:spPr>
        <a:xfrm>
          <a:off x="3381375" y="13259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13336</xdr:rowOff>
    </xdr:from>
    <xdr:to>
      <xdr:col>24</xdr:col>
      <xdr:colOff>63500</xdr:colOff>
      <xdr:row>82</xdr:row>
      <xdr:rowOff>57150</xdr:rowOff>
    </xdr:to>
    <xdr:cxnSp macro="">
      <xdr:nvCxnSpPr>
        <xdr:cNvPr id="309" name="直線コネクタ 308">
          <a:extLst>
            <a:ext uri="{FF2B5EF4-FFF2-40B4-BE49-F238E27FC236}">
              <a16:creationId xmlns:a16="http://schemas.microsoft.com/office/drawing/2014/main" id="{CE6E8DC9-5FD1-4225-B7A5-233A56621CBB}"/>
            </a:ext>
          </a:extLst>
        </xdr:cNvPr>
        <xdr:cNvCxnSpPr/>
      </xdr:nvCxnSpPr>
      <xdr:spPr>
        <a:xfrm>
          <a:off x="3429000" y="13297536"/>
          <a:ext cx="7524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42545</xdr:rowOff>
    </xdr:from>
    <xdr:to>
      <xdr:col>15</xdr:col>
      <xdr:colOff>101600</xdr:colOff>
      <xdr:row>81</xdr:row>
      <xdr:rowOff>144145</xdr:rowOff>
    </xdr:to>
    <xdr:sp macro="" textlink="">
      <xdr:nvSpPr>
        <xdr:cNvPr id="310" name="楕円 309">
          <a:extLst>
            <a:ext uri="{FF2B5EF4-FFF2-40B4-BE49-F238E27FC236}">
              <a16:creationId xmlns:a16="http://schemas.microsoft.com/office/drawing/2014/main" id="{23FEC539-0814-4CAA-A3AD-773A60B70139}"/>
            </a:ext>
          </a:extLst>
        </xdr:cNvPr>
        <xdr:cNvSpPr/>
      </xdr:nvSpPr>
      <xdr:spPr>
        <a:xfrm>
          <a:off x="2571750" y="13171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93345</xdr:rowOff>
    </xdr:from>
    <xdr:to>
      <xdr:col>19</xdr:col>
      <xdr:colOff>177800</xdr:colOff>
      <xdr:row>82</xdr:row>
      <xdr:rowOff>13336</xdr:rowOff>
    </xdr:to>
    <xdr:cxnSp macro="">
      <xdr:nvCxnSpPr>
        <xdr:cNvPr id="311" name="直線コネクタ 310">
          <a:extLst>
            <a:ext uri="{FF2B5EF4-FFF2-40B4-BE49-F238E27FC236}">
              <a16:creationId xmlns:a16="http://schemas.microsoft.com/office/drawing/2014/main" id="{294FDF85-7F1D-4F80-A74A-A8160138482E}"/>
            </a:ext>
          </a:extLst>
        </xdr:cNvPr>
        <xdr:cNvCxnSpPr/>
      </xdr:nvCxnSpPr>
      <xdr:spPr>
        <a:xfrm>
          <a:off x="2619375" y="13218795"/>
          <a:ext cx="809625" cy="7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80645</xdr:rowOff>
    </xdr:from>
    <xdr:to>
      <xdr:col>10</xdr:col>
      <xdr:colOff>165100</xdr:colOff>
      <xdr:row>81</xdr:row>
      <xdr:rowOff>10795</xdr:rowOff>
    </xdr:to>
    <xdr:sp macro="" textlink="">
      <xdr:nvSpPr>
        <xdr:cNvPr id="312" name="楕円 311">
          <a:extLst>
            <a:ext uri="{FF2B5EF4-FFF2-40B4-BE49-F238E27FC236}">
              <a16:creationId xmlns:a16="http://schemas.microsoft.com/office/drawing/2014/main" id="{2C6ADCBF-953F-4EAD-83FB-D0073270FF77}"/>
            </a:ext>
          </a:extLst>
        </xdr:cNvPr>
        <xdr:cNvSpPr/>
      </xdr:nvSpPr>
      <xdr:spPr>
        <a:xfrm>
          <a:off x="1781175" y="130473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131445</xdr:rowOff>
    </xdr:from>
    <xdr:to>
      <xdr:col>15</xdr:col>
      <xdr:colOff>50800</xdr:colOff>
      <xdr:row>81</xdr:row>
      <xdr:rowOff>93345</xdr:rowOff>
    </xdr:to>
    <xdr:cxnSp macro="">
      <xdr:nvCxnSpPr>
        <xdr:cNvPr id="313" name="直線コネクタ 312">
          <a:extLst>
            <a:ext uri="{FF2B5EF4-FFF2-40B4-BE49-F238E27FC236}">
              <a16:creationId xmlns:a16="http://schemas.microsoft.com/office/drawing/2014/main" id="{51A204FA-5D13-46E1-8B97-7D1D6E145849}"/>
            </a:ext>
          </a:extLst>
        </xdr:cNvPr>
        <xdr:cNvCxnSpPr/>
      </xdr:nvCxnSpPr>
      <xdr:spPr>
        <a:xfrm>
          <a:off x="1828800" y="13094970"/>
          <a:ext cx="790575"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84455</xdr:rowOff>
    </xdr:from>
    <xdr:to>
      <xdr:col>6</xdr:col>
      <xdr:colOff>38100</xdr:colOff>
      <xdr:row>81</xdr:row>
      <xdr:rowOff>14605</xdr:rowOff>
    </xdr:to>
    <xdr:sp macro="" textlink="">
      <xdr:nvSpPr>
        <xdr:cNvPr id="314" name="楕円 313">
          <a:extLst>
            <a:ext uri="{FF2B5EF4-FFF2-40B4-BE49-F238E27FC236}">
              <a16:creationId xmlns:a16="http://schemas.microsoft.com/office/drawing/2014/main" id="{9BB3AAC5-474A-4397-ABBC-1119364D477B}"/>
            </a:ext>
          </a:extLst>
        </xdr:cNvPr>
        <xdr:cNvSpPr/>
      </xdr:nvSpPr>
      <xdr:spPr>
        <a:xfrm>
          <a:off x="981075" y="130511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131445</xdr:rowOff>
    </xdr:from>
    <xdr:to>
      <xdr:col>10</xdr:col>
      <xdr:colOff>114300</xdr:colOff>
      <xdr:row>80</xdr:row>
      <xdr:rowOff>135255</xdr:rowOff>
    </xdr:to>
    <xdr:cxnSp macro="">
      <xdr:nvCxnSpPr>
        <xdr:cNvPr id="315" name="直線コネクタ 314">
          <a:extLst>
            <a:ext uri="{FF2B5EF4-FFF2-40B4-BE49-F238E27FC236}">
              <a16:creationId xmlns:a16="http://schemas.microsoft.com/office/drawing/2014/main" id="{3D58121D-3839-4DBA-82E3-F780DE4FC470}"/>
            </a:ext>
          </a:extLst>
        </xdr:cNvPr>
        <xdr:cNvCxnSpPr/>
      </xdr:nvCxnSpPr>
      <xdr:spPr>
        <a:xfrm flipV="1">
          <a:off x="1028700" y="130949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3875A7E4-05C3-4E3F-BEB6-4A927CC2CAD6}"/>
            </a:ext>
          </a:extLst>
        </xdr:cNvPr>
        <xdr:cNvSpPr txBox="1"/>
      </xdr:nvSpPr>
      <xdr:spPr>
        <a:xfrm>
          <a:off x="3239144" y="1347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DBFAA3C-02C4-49A9-A33A-9536857C5C17}"/>
            </a:ext>
          </a:extLst>
        </xdr:cNvPr>
        <xdr:cNvSpPr txBox="1"/>
      </xdr:nvSpPr>
      <xdr:spPr>
        <a:xfrm>
          <a:off x="24390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D5D35FC7-9C66-4D59-A290-E280D7053FDC}"/>
            </a:ext>
          </a:extLst>
        </xdr:cNvPr>
        <xdr:cNvSpPr txBox="1"/>
      </xdr:nvSpPr>
      <xdr:spPr>
        <a:xfrm>
          <a:off x="1648469" y="1344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ADC4B419-5F58-4599-8558-9765EA828624}"/>
            </a:ext>
          </a:extLst>
        </xdr:cNvPr>
        <xdr:cNvSpPr txBox="1"/>
      </xdr:nvSpPr>
      <xdr:spPr>
        <a:xfrm>
          <a:off x="848369"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80663</xdr:rowOff>
    </xdr:from>
    <xdr:ext cx="405111" cy="259045"/>
    <xdr:sp macro="" textlink="">
      <xdr:nvSpPr>
        <xdr:cNvPr id="320" name="n_1mainValue【公営住宅】&#10;有形固定資産減価償却率">
          <a:extLst>
            <a:ext uri="{FF2B5EF4-FFF2-40B4-BE49-F238E27FC236}">
              <a16:creationId xmlns:a16="http://schemas.microsoft.com/office/drawing/2014/main" id="{CD3E961A-5CB2-453D-B332-92079F49225A}"/>
            </a:ext>
          </a:extLst>
        </xdr:cNvPr>
        <xdr:cNvSpPr txBox="1"/>
      </xdr:nvSpPr>
      <xdr:spPr>
        <a:xfrm>
          <a:off x="3239144"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160672</xdr:rowOff>
    </xdr:from>
    <xdr:ext cx="405111" cy="259045"/>
    <xdr:sp macro="" textlink="">
      <xdr:nvSpPr>
        <xdr:cNvPr id="321" name="n_2mainValue【公営住宅】&#10;有形固定資産減価償却率">
          <a:extLst>
            <a:ext uri="{FF2B5EF4-FFF2-40B4-BE49-F238E27FC236}">
              <a16:creationId xmlns:a16="http://schemas.microsoft.com/office/drawing/2014/main" id="{1DB08D44-9B90-423F-BC5B-1ED222CA4E28}"/>
            </a:ext>
          </a:extLst>
        </xdr:cNvPr>
        <xdr:cNvSpPr txBox="1"/>
      </xdr:nvSpPr>
      <xdr:spPr>
        <a:xfrm>
          <a:off x="2439044" y="1296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27322</xdr:rowOff>
    </xdr:from>
    <xdr:ext cx="405111" cy="259045"/>
    <xdr:sp macro="" textlink="">
      <xdr:nvSpPr>
        <xdr:cNvPr id="322" name="n_3mainValue【公営住宅】&#10;有形固定資産減価償却率">
          <a:extLst>
            <a:ext uri="{FF2B5EF4-FFF2-40B4-BE49-F238E27FC236}">
              <a16:creationId xmlns:a16="http://schemas.microsoft.com/office/drawing/2014/main" id="{3203E1A6-746C-46BE-B3F5-FE75C20AA96E}"/>
            </a:ext>
          </a:extLst>
        </xdr:cNvPr>
        <xdr:cNvSpPr txBox="1"/>
      </xdr:nvSpPr>
      <xdr:spPr>
        <a:xfrm>
          <a:off x="1648469" y="1283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31132</xdr:rowOff>
    </xdr:from>
    <xdr:ext cx="405111" cy="259045"/>
    <xdr:sp macro="" textlink="">
      <xdr:nvSpPr>
        <xdr:cNvPr id="323" name="n_4mainValue【公営住宅】&#10;有形固定資産減価償却率">
          <a:extLst>
            <a:ext uri="{FF2B5EF4-FFF2-40B4-BE49-F238E27FC236}">
              <a16:creationId xmlns:a16="http://schemas.microsoft.com/office/drawing/2014/main" id="{8EF7BA54-19EE-4E86-93FF-CD43CBFB9EAC}"/>
            </a:ext>
          </a:extLst>
        </xdr:cNvPr>
        <xdr:cNvSpPr txBox="1"/>
      </xdr:nvSpPr>
      <xdr:spPr>
        <a:xfrm>
          <a:off x="848369" y="1282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0B8BAAB-316C-4EA2-877B-317D4EE21CA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A34274A-72D8-4EBE-8226-0BEAE7F9F89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8BD377F-5AA4-46FB-976C-DD54FF551695}"/>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AB7CB3E-5FFF-4043-BB2E-B3FB8706DD3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8B8A2FF-C7BE-4999-A8DE-B93B914194C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78B258D-5ED3-45D4-B83D-530E02A31A2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2195B0F-1FFB-4B4E-A3D9-826DA592F3C6}"/>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9B8DE82-7E5A-4160-8AAA-9C204E83D18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311E4E7-4EAA-489A-A225-97FEB493330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233DE6C-FAE4-4201-AC5E-33D302693F1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A9A573D4-8D11-46C6-A2B2-FA940823FDE6}"/>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667A2A93-F1FD-4DB9-8557-9ACADDB189F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82A73B8-AAB8-4FDC-B3D3-CC9A493E89DC}"/>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3D2C33A-724C-41A7-A969-5AEC73C6F0FF}"/>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33F180A-04F9-4069-9DAC-4749956CDB19}"/>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39CE543-4F51-4643-9CD9-F0B7FD30FC69}"/>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46011EA-0F2E-48D9-8136-3568A97483CA}"/>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8C0F1E45-E8C4-413C-A8CF-48CEDFD440B0}"/>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A4C7784E-5991-4BC6-A434-387F3B20308A}"/>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73DFC097-6768-437F-A73B-7CD5862B4938}"/>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952FF57B-08C1-49FD-83FB-C3B8E0F380FF}"/>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51AB3D4-3F7C-4238-95EC-D4565F2C3220}"/>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7F1B44B-6D85-44FF-8FC8-C18864EB188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87943EFD-41FB-4420-BF4B-013789C087F9}"/>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887E2727-A9EE-4078-A173-A8B1B5A5879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10D8504A-A87A-4777-9DB3-668CA20D32FA}"/>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DA82FC6-6A96-4A6F-A7F0-EDFFB37F02EB}"/>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ABC67FB2-3786-4CBA-81FE-4C0C1B9B1C9D}"/>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3175C466-DD75-4FDD-BAC3-6A4BFB21580C}"/>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245C4FAF-60EA-46D7-A5CC-22019344033F}"/>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E93E0794-0BEE-4605-86B4-50A99D86A3C5}"/>
            </a:ext>
          </a:extLst>
        </xdr:cNvPr>
        <xdr:cNvSpPr txBox="1"/>
      </xdr:nvSpPr>
      <xdr:spPr>
        <a:xfrm>
          <a:off x="9467850" y="1387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860065B5-4F0B-43C6-9B06-3E65DA1FC2A8}"/>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9D598EE3-10E3-4159-84F7-55317097F73D}"/>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6FDB60DC-D458-49AF-8142-56F77004F853}"/>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59775469-6756-47AB-A42E-E98B412B4313}"/>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8955A021-98CC-4E00-BB7C-CC0091A14999}"/>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8A3AD24-7ED4-4167-AE7D-678D25588E2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6CF74F0-A3DC-499C-8B84-2B7DD068D77F}"/>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B3FE666-9A5D-456A-9568-25533761F89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F659D63-9122-45EF-9DEB-C1376C4AE60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9E6362A-B97D-46CC-8263-EE56B375552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128705</xdr:rowOff>
    </xdr:from>
    <xdr:to>
      <xdr:col>55</xdr:col>
      <xdr:colOff>50800</xdr:colOff>
      <xdr:row>85</xdr:row>
      <xdr:rowOff>58855</xdr:rowOff>
    </xdr:to>
    <xdr:sp macro="" textlink="">
      <xdr:nvSpPr>
        <xdr:cNvPr id="365" name="楕円 364">
          <a:extLst>
            <a:ext uri="{FF2B5EF4-FFF2-40B4-BE49-F238E27FC236}">
              <a16:creationId xmlns:a16="http://schemas.microsoft.com/office/drawing/2014/main" id="{10C70B5E-0106-40F8-A04F-863E7BA180BB}"/>
            </a:ext>
          </a:extLst>
        </xdr:cNvPr>
        <xdr:cNvSpPr/>
      </xdr:nvSpPr>
      <xdr:spPr>
        <a:xfrm>
          <a:off x="9401175" y="1373675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151582</xdr:rowOff>
    </xdr:from>
    <xdr:ext cx="469744" cy="259045"/>
    <xdr:sp macro="" textlink="">
      <xdr:nvSpPr>
        <xdr:cNvPr id="366" name="【公営住宅】&#10;一人当たり面積該当値テキスト">
          <a:extLst>
            <a:ext uri="{FF2B5EF4-FFF2-40B4-BE49-F238E27FC236}">
              <a16:creationId xmlns:a16="http://schemas.microsoft.com/office/drawing/2014/main" id="{98020AB8-4552-4D24-B05D-B5FFBB1BEAEB}"/>
            </a:ext>
          </a:extLst>
        </xdr:cNvPr>
        <xdr:cNvSpPr txBox="1"/>
      </xdr:nvSpPr>
      <xdr:spPr>
        <a:xfrm>
          <a:off x="9467850" y="1360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130556</xdr:rowOff>
    </xdr:from>
    <xdr:to>
      <xdr:col>50</xdr:col>
      <xdr:colOff>165100</xdr:colOff>
      <xdr:row>85</xdr:row>
      <xdr:rowOff>60706</xdr:rowOff>
    </xdr:to>
    <xdr:sp macro="" textlink="">
      <xdr:nvSpPr>
        <xdr:cNvPr id="367" name="楕円 366">
          <a:extLst>
            <a:ext uri="{FF2B5EF4-FFF2-40B4-BE49-F238E27FC236}">
              <a16:creationId xmlns:a16="http://schemas.microsoft.com/office/drawing/2014/main" id="{534D02AD-C99F-4793-95C8-2DE39E3BB836}"/>
            </a:ext>
          </a:extLst>
        </xdr:cNvPr>
        <xdr:cNvSpPr/>
      </xdr:nvSpPr>
      <xdr:spPr>
        <a:xfrm>
          <a:off x="8639175" y="137417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8055</xdr:rowOff>
    </xdr:from>
    <xdr:to>
      <xdr:col>55</xdr:col>
      <xdr:colOff>0</xdr:colOff>
      <xdr:row>85</xdr:row>
      <xdr:rowOff>9906</xdr:rowOff>
    </xdr:to>
    <xdr:cxnSp macro="">
      <xdr:nvCxnSpPr>
        <xdr:cNvPr id="368" name="直線コネクタ 367">
          <a:extLst>
            <a:ext uri="{FF2B5EF4-FFF2-40B4-BE49-F238E27FC236}">
              <a16:creationId xmlns:a16="http://schemas.microsoft.com/office/drawing/2014/main" id="{DD1F3405-DEE5-40C2-A6B2-863AAA33E6F7}"/>
            </a:ext>
          </a:extLst>
        </xdr:cNvPr>
        <xdr:cNvCxnSpPr/>
      </xdr:nvCxnSpPr>
      <xdr:spPr>
        <a:xfrm flipV="1">
          <a:off x="8686800" y="1378438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135237</xdr:rowOff>
    </xdr:from>
    <xdr:to>
      <xdr:col>46</xdr:col>
      <xdr:colOff>38100</xdr:colOff>
      <xdr:row>85</xdr:row>
      <xdr:rowOff>65387</xdr:rowOff>
    </xdr:to>
    <xdr:sp macro="" textlink="">
      <xdr:nvSpPr>
        <xdr:cNvPr id="369" name="楕円 368">
          <a:extLst>
            <a:ext uri="{FF2B5EF4-FFF2-40B4-BE49-F238E27FC236}">
              <a16:creationId xmlns:a16="http://schemas.microsoft.com/office/drawing/2014/main" id="{79231677-52D7-4DCD-86E8-A3EEE3C7784E}"/>
            </a:ext>
          </a:extLst>
        </xdr:cNvPr>
        <xdr:cNvSpPr/>
      </xdr:nvSpPr>
      <xdr:spPr>
        <a:xfrm>
          <a:off x="7839075" y="137464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9906</xdr:rowOff>
    </xdr:from>
    <xdr:to>
      <xdr:col>50</xdr:col>
      <xdr:colOff>114300</xdr:colOff>
      <xdr:row>85</xdr:row>
      <xdr:rowOff>14587</xdr:rowOff>
    </xdr:to>
    <xdr:cxnSp macro="">
      <xdr:nvCxnSpPr>
        <xdr:cNvPr id="370" name="直線コネクタ 369">
          <a:extLst>
            <a:ext uri="{FF2B5EF4-FFF2-40B4-BE49-F238E27FC236}">
              <a16:creationId xmlns:a16="http://schemas.microsoft.com/office/drawing/2014/main" id="{BD80D684-04B3-4D4C-9412-094B316E1F1A}"/>
            </a:ext>
          </a:extLst>
        </xdr:cNvPr>
        <xdr:cNvCxnSpPr/>
      </xdr:nvCxnSpPr>
      <xdr:spPr>
        <a:xfrm flipV="1">
          <a:off x="7886700" y="13779881"/>
          <a:ext cx="800100" cy="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141987</xdr:rowOff>
    </xdr:from>
    <xdr:to>
      <xdr:col>41</xdr:col>
      <xdr:colOff>101600</xdr:colOff>
      <xdr:row>85</xdr:row>
      <xdr:rowOff>72137</xdr:rowOff>
    </xdr:to>
    <xdr:sp macro="" textlink="">
      <xdr:nvSpPr>
        <xdr:cNvPr id="371" name="楕円 370">
          <a:extLst>
            <a:ext uri="{FF2B5EF4-FFF2-40B4-BE49-F238E27FC236}">
              <a16:creationId xmlns:a16="http://schemas.microsoft.com/office/drawing/2014/main" id="{8F73F1BE-A659-4A20-86BF-80A71D4DED92}"/>
            </a:ext>
          </a:extLst>
        </xdr:cNvPr>
        <xdr:cNvSpPr/>
      </xdr:nvSpPr>
      <xdr:spPr>
        <a:xfrm>
          <a:off x="7029450" y="137563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14587</xdr:rowOff>
    </xdr:from>
    <xdr:to>
      <xdr:col>45</xdr:col>
      <xdr:colOff>177800</xdr:colOff>
      <xdr:row>85</xdr:row>
      <xdr:rowOff>21337</xdr:rowOff>
    </xdr:to>
    <xdr:cxnSp macro="">
      <xdr:nvCxnSpPr>
        <xdr:cNvPr id="372" name="直線コネクタ 371">
          <a:extLst>
            <a:ext uri="{FF2B5EF4-FFF2-40B4-BE49-F238E27FC236}">
              <a16:creationId xmlns:a16="http://schemas.microsoft.com/office/drawing/2014/main" id="{660EC32E-E472-4C25-BC0E-8650AEBB5EA7}"/>
            </a:ext>
          </a:extLst>
        </xdr:cNvPr>
        <xdr:cNvCxnSpPr/>
      </xdr:nvCxnSpPr>
      <xdr:spPr>
        <a:xfrm flipV="1">
          <a:off x="7077075" y="13784562"/>
          <a:ext cx="809625"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147428</xdr:rowOff>
    </xdr:from>
    <xdr:to>
      <xdr:col>36</xdr:col>
      <xdr:colOff>165100</xdr:colOff>
      <xdr:row>85</xdr:row>
      <xdr:rowOff>77578</xdr:rowOff>
    </xdr:to>
    <xdr:sp macro="" textlink="">
      <xdr:nvSpPr>
        <xdr:cNvPr id="373" name="楕円 372">
          <a:extLst>
            <a:ext uri="{FF2B5EF4-FFF2-40B4-BE49-F238E27FC236}">
              <a16:creationId xmlns:a16="http://schemas.microsoft.com/office/drawing/2014/main" id="{809D08A9-2D4B-4357-81E7-A26DDEFF1A0E}"/>
            </a:ext>
          </a:extLst>
        </xdr:cNvPr>
        <xdr:cNvSpPr/>
      </xdr:nvSpPr>
      <xdr:spPr>
        <a:xfrm>
          <a:off x="6238875" y="13755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21337</xdr:rowOff>
    </xdr:from>
    <xdr:to>
      <xdr:col>41</xdr:col>
      <xdr:colOff>50800</xdr:colOff>
      <xdr:row>85</xdr:row>
      <xdr:rowOff>26778</xdr:rowOff>
    </xdr:to>
    <xdr:cxnSp macro="">
      <xdr:nvCxnSpPr>
        <xdr:cNvPr id="374" name="直線コネクタ 373">
          <a:extLst>
            <a:ext uri="{FF2B5EF4-FFF2-40B4-BE49-F238E27FC236}">
              <a16:creationId xmlns:a16="http://schemas.microsoft.com/office/drawing/2014/main" id="{BF99B40B-923B-4C02-801A-5E0AC877ACDA}"/>
            </a:ext>
          </a:extLst>
        </xdr:cNvPr>
        <xdr:cNvCxnSpPr/>
      </xdr:nvCxnSpPr>
      <xdr:spPr>
        <a:xfrm flipV="1">
          <a:off x="6286500" y="13794487"/>
          <a:ext cx="790575" cy="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BEDE9B84-8984-4857-8AA2-716840758682}"/>
            </a:ext>
          </a:extLst>
        </xdr:cNvPr>
        <xdr:cNvSpPr txBox="1"/>
      </xdr:nvSpPr>
      <xdr:spPr>
        <a:xfrm>
          <a:off x="8458277" y="1398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1E8B18B6-032C-45B3-8A73-7880C99D4F4E}"/>
            </a:ext>
          </a:extLst>
        </xdr:cNvPr>
        <xdr:cNvSpPr txBox="1"/>
      </xdr:nvSpPr>
      <xdr:spPr>
        <a:xfrm>
          <a:off x="7677227" y="13985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6D718BCA-7D17-438E-97C9-2093918B9283}"/>
            </a:ext>
          </a:extLst>
        </xdr:cNvPr>
        <xdr:cNvSpPr txBox="1"/>
      </xdr:nvSpPr>
      <xdr:spPr>
        <a:xfrm>
          <a:off x="6867602" y="1399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B7BC6A1-CAB7-41C1-A35E-FCDAF63F137A}"/>
            </a:ext>
          </a:extLst>
        </xdr:cNvPr>
        <xdr:cNvSpPr txBox="1"/>
      </xdr:nvSpPr>
      <xdr:spPr>
        <a:xfrm>
          <a:off x="6067502" y="1398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77233</xdr:rowOff>
    </xdr:from>
    <xdr:ext cx="469744" cy="259045"/>
    <xdr:sp macro="" textlink="">
      <xdr:nvSpPr>
        <xdr:cNvPr id="379" name="n_1mainValue【公営住宅】&#10;一人当たり面積">
          <a:extLst>
            <a:ext uri="{FF2B5EF4-FFF2-40B4-BE49-F238E27FC236}">
              <a16:creationId xmlns:a16="http://schemas.microsoft.com/office/drawing/2014/main" id="{E4683656-EE94-4D2E-8DAA-A2F432FEE6B9}"/>
            </a:ext>
          </a:extLst>
        </xdr:cNvPr>
        <xdr:cNvSpPr txBox="1"/>
      </xdr:nvSpPr>
      <xdr:spPr>
        <a:xfrm>
          <a:off x="8458277" y="135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81914</xdr:rowOff>
    </xdr:from>
    <xdr:ext cx="469744" cy="259045"/>
    <xdr:sp macro="" textlink="">
      <xdr:nvSpPr>
        <xdr:cNvPr id="380" name="n_2mainValue【公営住宅】&#10;一人当たり面積">
          <a:extLst>
            <a:ext uri="{FF2B5EF4-FFF2-40B4-BE49-F238E27FC236}">
              <a16:creationId xmlns:a16="http://schemas.microsoft.com/office/drawing/2014/main" id="{170AE6D5-22AA-4114-9AC9-3AE4440F6CA8}"/>
            </a:ext>
          </a:extLst>
        </xdr:cNvPr>
        <xdr:cNvSpPr txBox="1"/>
      </xdr:nvSpPr>
      <xdr:spPr>
        <a:xfrm>
          <a:off x="7677227" y="1353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88664</xdr:rowOff>
    </xdr:from>
    <xdr:ext cx="469744" cy="259045"/>
    <xdr:sp macro="" textlink="">
      <xdr:nvSpPr>
        <xdr:cNvPr id="381" name="n_3mainValue【公営住宅】&#10;一人当たり面積">
          <a:extLst>
            <a:ext uri="{FF2B5EF4-FFF2-40B4-BE49-F238E27FC236}">
              <a16:creationId xmlns:a16="http://schemas.microsoft.com/office/drawing/2014/main" id="{35D7AD01-6C44-4CE5-86F8-498ED15D0C90}"/>
            </a:ext>
          </a:extLst>
        </xdr:cNvPr>
        <xdr:cNvSpPr txBox="1"/>
      </xdr:nvSpPr>
      <xdr:spPr>
        <a:xfrm>
          <a:off x="6867602" y="13534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94105</xdr:rowOff>
    </xdr:from>
    <xdr:ext cx="469744" cy="259045"/>
    <xdr:sp macro="" textlink="">
      <xdr:nvSpPr>
        <xdr:cNvPr id="382" name="n_4mainValue【公営住宅】&#10;一人当たり面積">
          <a:extLst>
            <a:ext uri="{FF2B5EF4-FFF2-40B4-BE49-F238E27FC236}">
              <a16:creationId xmlns:a16="http://schemas.microsoft.com/office/drawing/2014/main" id="{D3ED553B-5F52-4EEC-A974-FFAB56428879}"/>
            </a:ext>
          </a:extLst>
        </xdr:cNvPr>
        <xdr:cNvSpPr txBox="1"/>
      </xdr:nvSpPr>
      <xdr:spPr>
        <a:xfrm>
          <a:off x="6067502" y="1354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76CAD6F-FCA0-4382-8477-CC1690ED690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1B87D603-FB4D-43EE-9D64-4A29B0A334F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A6D9FB50-168E-4376-A221-F2C73D60DB4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8543914-DB45-4869-B561-F1833A8CCAE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0D1FDDF-91D8-452F-B02E-2A357C94DE22}"/>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66BD651-B3B1-49CD-BB2B-669F95B702D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CB682ED1-49E2-42CB-B7B2-769885EE2D4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D7E9BBF-25DC-4B68-940F-D7F0A0D2478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483653D-7C3A-45A0-9D32-D9A2737011A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366FAA9-4AAD-4420-8531-76A24E1047C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2121F3C-D854-4146-98F6-43C79318C25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BAAA94FA-5442-4006-9830-00E1DA87539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506882B3-4577-4A42-9440-DA14AB218C3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1B432FFC-B21F-4152-AF25-3DE16F1BE57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72E583F-E9A2-4B77-A8F3-492B2E4274A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9836856-1D9B-4A7A-A483-3DE6BF02FD2C}"/>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B334F238-4D81-424F-B204-407A00AD7F0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978F5B5D-70B6-446C-A9A3-3631D6FB853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BB8750EA-09F1-4818-99EA-D3BA6868D3CF}"/>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300CFC4-6D61-41D8-8DB3-E1DE11CC10F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CBF8763F-FAA5-4C42-BBA3-F08DF0C158F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8DAD4B9-C814-4D73-BF51-5DCB43BDEF4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BAA8B238-40BA-449A-89A1-D70B13B6974C}"/>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74EC7F3-81E7-46A2-AA42-33C400DB1BE3}"/>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E3D54F6A-D5D8-447D-AF0C-70691D08510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7A2D3514-153C-4939-8497-E751C288316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F4760411-27C0-4EE0-A3A8-B21A6A1B8D6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6EF5A775-B4D2-4F74-A616-C07A60934EC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1E5CF604-FF5E-473E-8880-2F21FD23822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C26E3DC6-8AF3-4600-A74F-EF3AD2328B0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66749C95-0092-48AF-9FCD-264860AFD74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13421E78-A84D-441B-941E-CF332E6B276A}"/>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656F5E0B-15AB-4195-8BA0-C911DD4B4A1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6034AFE1-1837-43CC-823C-9138160AFE10}"/>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A862F4B6-EBB3-474E-8845-A2B5717071E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C2B7793B-F0AE-476C-8A95-D98ED16D637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C57EDF1B-54C5-4CF7-A4B4-F89F2799C72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E7C3D0D1-C554-42FC-816E-1229029A408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C3223592-592F-42E2-A302-DDC0B82C640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BE9D313C-0B25-478A-852C-0816330F1DA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8678D8A5-2476-4D30-9FAA-212D2EC6B8A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F476231A-5D96-4D63-B308-177E1A6A324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D2AA2DF0-0375-418C-B873-58BD90350A3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8022FF5A-F114-4519-B912-DDB06A6E5E0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64EBE2C5-C539-431A-AAD1-2E18104AF59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D30AC046-C14A-45DF-974E-540A39A9AB4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546AF22D-0975-4066-B727-8517C430DC5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DF3595EA-79F9-4158-89BD-9A31B9760C7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B2E40AB9-4C15-4D45-9ADE-856B24C7658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F79F9955-9BAC-4594-AE91-D59F383BEB30}"/>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55FD05A3-4114-419D-8788-4B49E3F0EA2C}"/>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F43A7BE2-9516-444A-BF46-5620C5068E26}"/>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36AA4D28-BDB2-4D6F-8A6C-682ABD1A0C0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76CD387D-6AC8-403C-B810-5CEEF0969CA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6D23D96D-AC37-45AC-839E-C9F80DA2B63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ECF44508-222E-4212-88FE-43F7223482A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B679835C-8199-42F6-A6B3-EEC8BAD19E6B}"/>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8EB2E39D-5D64-495C-A366-6BF220878CD4}"/>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8ABE0546-338F-40E9-83E5-5A7690BC00D2}"/>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8DFF0D07-0EB4-471C-9B48-A38C7D3F8808}"/>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3" name="直線コネクタ 442">
          <a:extLst>
            <a:ext uri="{FF2B5EF4-FFF2-40B4-BE49-F238E27FC236}">
              <a16:creationId xmlns:a16="http://schemas.microsoft.com/office/drawing/2014/main" id="{E40E08E8-A0D4-4B3D-94E6-BD4AAA32CC84}"/>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E112EF5C-7441-4575-B7D3-AAC542811B5D}"/>
            </a:ext>
          </a:extLst>
        </xdr:cNvPr>
        <xdr:cNvSpPr txBox="1"/>
      </xdr:nvSpPr>
      <xdr:spPr>
        <a:xfrm>
          <a:off x="14735175"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5" name="フローチャート: 判断 444">
          <a:extLst>
            <a:ext uri="{FF2B5EF4-FFF2-40B4-BE49-F238E27FC236}">
              <a16:creationId xmlns:a16="http://schemas.microsoft.com/office/drawing/2014/main" id="{ECC9D059-5039-425D-A5E4-AA3D50C6A0C2}"/>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6" name="フローチャート: 判断 445">
          <a:extLst>
            <a:ext uri="{FF2B5EF4-FFF2-40B4-BE49-F238E27FC236}">
              <a16:creationId xmlns:a16="http://schemas.microsoft.com/office/drawing/2014/main" id="{348EF91F-6162-4C47-A4A2-FD19D83BE757}"/>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7" name="フローチャート: 判断 446">
          <a:extLst>
            <a:ext uri="{FF2B5EF4-FFF2-40B4-BE49-F238E27FC236}">
              <a16:creationId xmlns:a16="http://schemas.microsoft.com/office/drawing/2014/main" id="{CF62FBBA-9912-4A04-872D-78F5D2F12904}"/>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48" name="フローチャート: 判断 447">
          <a:extLst>
            <a:ext uri="{FF2B5EF4-FFF2-40B4-BE49-F238E27FC236}">
              <a16:creationId xmlns:a16="http://schemas.microsoft.com/office/drawing/2014/main" id="{A65D3305-D64B-4E90-ABBB-947FEAF93218}"/>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449" name="フローチャート: 判断 448">
          <a:extLst>
            <a:ext uri="{FF2B5EF4-FFF2-40B4-BE49-F238E27FC236}">
              <a16:creationId xmlns:a16="http://schemas.microsoft.com/office/drawing/2014/main" id="{46865122-08EC-44F7-A1EC-3B6233538FDF}"/>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94C14693-124A-48C3-AAD3-48AF4297210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D0E6E25-54F4-49C3-A399-F329EAC3918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D7AD5DB8-462D-48A7-9A76-DF37FE8BE40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12C020A7-5068-4F4C-99BA-57758CF29E2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8FD4207B-B40B-469B-8764-DB7303CAE5D4}"/>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33020</xdr:rowOff>
    </xdr:from>
    <xdr:to>
      <xdr:col>85</xdr:col>
      <xdr:colOff>177800</xdr:colOff>
      <xdr:row>58</xdr:row>
      <xdr:rowOff>134620</xdr:rowOff>
    </xdr:to>
    <xdr:sp macro="" textlink="">
      <xdr:nvSpPr>
        <xdr:cNvPr id="455" name="楕円 454">
          <a:extLst>
            <a:ext uri="{FF2B5EF4-FFF2-40B4-BE49-F238E27FC236}">
              <a16:creationId xmlns:a16="http://schemas.microsoft.com/office/drawing/2014/main" id="{DDBF769F-3A09-44D3-B158-4617347D3B60}"/>
            </a:ext>
          </a:extLst>
        </xdr:cNvPr>
        <xdr:cNvSpPr/>
      </xdr:nvSpPr>
      <xdr:spPr>
        <a:xfrm>
          <a:off x="14649450" y="94310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55897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EEBB1DC9-BFA1-4DAE-9AB4-88557EEE1D71}"/>
            </a:ext>
          </a:extLst>
        </xdr:cNvPr>
        <xdr:cNvSpPr txBox="1"/>
      </xdr:nvSpPr>
      <xdr:spPr>
        <a:xfrm>
          <a:off x="14735175"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6350</xdr:rowOff>
    </xdr:from>
    <xdr:to>
      <xdr:col>81</xdr:col>
      <xdr:colOff>101600</xdr:colOff>
      <xdr:row>58</xdr:row>
      <xdr:rowOff>107950</xdr:rowOff>
    </xdr:to>
    <xdr:sp macro="" textlink="">
      <xdr:nvSpPr>
        <xdr:cNvPr id="457" name="楕円 456">
          <a:extLst>
            <a:ext uri="{FF2B5EF4-FFF2-40B4-BE49-F238E27FC236}">
              <a16:creationId xmlns:a16="http://schemas.microsoft.com/office/drawing/2014/main" id="{2F8BC6A8-C001-4E1D-A70E-87A873C27CE1}"/>
            </a:ext>
          </a:extLst>
        </xdr:cNvPr>
        <xdr:cNvSpPr/>
      </xdr:nvSpPr>
      <xdr:spPr>
        <a:xfrm>
          <a:off x="13887450" y="94107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57150</xdr:rowOff>
    </xdr:from>
    <xdr:to>
      <xdr:col>85</xdr:col>
      <xdr:colOff>127000</xdr:colOff>
      <xdr:row>58</xdr:row>
      <xdr:rowOff>83820</xdr:rowOff>
    </xdr:to>
    <xdr:cxnSp macro="">
      <xdr:nvCxnSpPr>
        <xdr:cNvPr id="458" name="直線コネクタ 457">
          <a:extLst>
            <a:ext uri="{FF2B5EF4-FFF2-40B4-BE49-F238E27FC236}">
              <a16:creationId xmlns:a16="http://schemas.microsoft.com/office/drawing/2014/main" id="{E589F176-5EC9-4478-BF02-030CDE7D1C0C}"/>
            </a:ext>
          </a:extLst>
        </xdr:cNvPr>
        <xdr:cNvCxnSpPr/>
      </xdr:nvCxnSpPr>
      <xdr:spPr>
        <a:xfrm>
          <a:off x="13935075" y="9458325"/>
          <a:ext cx="7620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27305</xdr:rowOff>
    </xdr:from>
    <xdr:to>
      <xdr:col>76</xdr:col>
      <xdr:colOff>165100</xdr:colOff>
      <xdr:row>58</xdr:row>
      <xdr:rowOff>128905</xdr:rowOff>
    </xdr:to>
    <xdr:sp macro="" textlink="">
      <xdr:nvSpPr>
        <xdr:cNvPr id="459" name="楕円 458">
          <a:extLst>
            <a:ext uri="{FF2B5EF4-FFF2-40B4-BE49-F238E27FC236}">
              <a16:creationId xmlns:a16="http://schemas.microsoft.com/office/drawing/2014/main" id="{3037BFB5-114D-44D7-8D27-6AF27C7E1EA8}"/>
            </a:ext>
          </a:extLst>
        </xdr:cNvPr>
        <xdr:cNvSpPr/>
      </xdr:nvSpPr>
      <xdr:spPr>
        <a:xfrm>
          <a:off x="13096875" y="9431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57150</xdr:rowOff>
    </xdr:from>
    <xdr:to>
      <xdr:col>81</xdr:col>
      <xdr:colOff>50800</xdr:colOff>
      <xdr:row>58</xdr:row>
      <xdr:rowOff>78105</xdr:rowOff>
    </xdr:to>
    <xdr:cxnSp macro="">
      <xdr:nvCxnSpPr>
        <xdr:cNvPr id="460" name="直線コネクタ 459">
          <a:extLst>
            <a:ext uri="{FF2B5EF4-FFF2-40B4-BE49-F238E27FC236}">
              <a16:creationId xmlns:a16="http://schemas.microsoft.com/office/drawing/2014/main" id="{4197E6BE-9149-4E64-B752-E9EE56D2816F}"/>
            </a:ext>
          </a:extLst>
        </xdr:cNvPr>
        <xdr:cNvCxnSpPr/>
      </xdr:nvCxnSpPr>
      <xdr:spPr>
        <a:xfrm flipV="1">
          <a:off x="13144500" y="9458325"/>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154940</xdr:rowOff>
    </xdr:from>
    <xdr:to>
      <xdr:col>72</xdr:col>
      <xdr:colOff>38100</xdr:colOff>
      <xdr:row>58</xdr:row>
      <xdr:rowOff>85090</xdr:rowOff>
    </xdr:to>
    <xdr:sp macro="" textlink="">
      <xdr:nvSpPr>
        <xdr:cNvPr id="461" name="楕円 460">
          <a:extLst>
            <a:ext uri="{FF2B5EF4-FFF2-40B4-BE49-F238E27FC236}">
              <a16:creationId xmlns:a16="http://schemas.microsoft.com/office/drawing/2014/main" id="{325FFB74-C973-4341-970C-304CB33C759F}"/>
            </a:ext>
          </a:extLst>
        </xdr:cNvPr>
        <xdr:cNvSpPr/>
      </xdr:nvSpPr>
      <xdr:spPr>
        <a:xfrm>
          <a:off x="12296775" y="93941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34290</xdr:rowOff>
    </xdr:from>
    <xdr:to>
      <xdr:col>76</xdr:col>
      <xdr:colOff>114300</xdr:colOff>
      <xdr:row>58</xdr:row>
      <xdr:rowOff>78105</xdr:rowOff>
    </xdr:to>
    <xdr:cxnSp macro="">
      <xdr:nvCxnSpPr>
        <xdr:cNvPr id="462" name="直線コネクタ 461">
          <a:extLst>
            <a:ext uri="{FF2B5EF4-FFF2-40B4-BE49-F238E27FC236}">
              <a16:creationId xmlns:a16="http://schemas.microsoft.com/office/drawing/2014/main" id="{08239519-0ABC-4889-B3D0-4B17FE733E14}"/>
            </a:ext>
          </a:extLst>
        </xdr:cNvPr>
        <xdr:cNvCxnSpPr/>
      </xdr:nvCxnSpPr>
      <xdr:spPr>
        <a:xfrm>
          <a:off x="12344400" y="9432290"/>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27305</xdr:rowOff>
    </xdr:from>
    <xdr:to>
      <xdr:col>67</xdr:col>
      <xdr:colOff>101600</xdr:colOff>
      <xdr:row>58</xdr:row>
      <xdr:rowOff>128905</xdr:rowOff>
    </xdr:to>
    <xdr:sp macro="" textlink="">
      <xdr:nvSpPr>
        <xdr:cNvPr id="463" name="楕円 462">
          <a:extLst>
            <a:ext uri="{FF2B5EF4-FFF2-40B4-BE49-F238E27FC236}">
              <a16:creationId xmlns:a16="http://schemas.microsoft.com/office/drawing/2014/main" id="{92578311-E2FD-4E41-8418-F329006A270C}"/>
            </a:ext>
          </a:extLst>
        </xdr:cNvPr>
        <xdr:cNvSpPr/>
      </xdr:nvSpPr>
      <xdr:spPr>
        <a:xfrm>
          <a:off x="11487150" y="9431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34290</xdr:rowOff>
    </xdr:from>
    <xdr:to>
      <xdr:col>71</xdr:col>
      <xdr:colOff>177800</xdr:colOff>
      <xdr:row>58</xdr:row>
      <xdr:rowOff>78105</xdr:rowOff>
    </xdr:to>
    <xdr:cxnSp macro="">
      <xdr:nvCxnSpPr>
        <xdr:cNvPr id="464" name="直線コネクタ 463">
          <a:extLst>
            <a:ext uri="{FF2B5EF4-FFF2-40B4-BE49-F238E27FC236}">
              <a16:creationId xmlns:a16="http://schemas.microsoft.com/office/drawing/2014/main" id="{680E1D1A-F577-4A46-9542-D7BEA3DDDB50}"/>
            </a:ext>
          </a:extLst>
        </xdr:cNvPr>
        <xdr:cNvCxnSpPr/>
      </xdr:nvCxnSpPr>
      <xdr:spPr>
        <a:xfrm flipV="1">
          <a:off x="11534775" y="9432290"/>
          <a:ext cx="80962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465" name="n_1aveValue【学校施設】&#10;有形固定資産減価償却率">
          <a:extLst>
            <a:ext uri="{FF2B5EF4-FFF2-40B4-BE49-F238E27FC236}">
              <a16:creationId xmlns:a16="http://schemas.microsoft.com/office/drawing/2014/main" id="{BC0230DC-B7A6-4EF2-A649-327BA49D8179}"/>
            </a:ext>
          </a:extLst>
        </xdr:cNvPr>
        <xdr:cNvSpPr txBox="1"/>
      </xdr:nvSpPr>
      <xdr:spPr>
        <a:xfrm>
          <a:off x="13745219"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466" name="n_2aveValue【学校施設】&#10;有形固定資産減価償却率">
          <a:extLst>
            <a:ext uri="{FF2B5EF4-FFF2-40B4-BE49-F238E27FC236}">
              <a16:creationId xmlns:a16="http://schemas.microsoft.com/office/drawing/2014/main" id="{DCDA897A-51CC-4729-A880-CEC8C7F9570A}"/>
            </a:ext>
          </a:extLst>
        </xdr:cNvPr>
        <xdr:cNvSpPr txBox="1"/>
      </xdr:nvSpPr>
      <xdr:spPr>
        <a:xfrm>
          <a:off x="129641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467" name="n_3aveValue【学校施設】&#10;有形固定資産減価償却率">
          <a:extLst>
            <a:ext uri="{FF2B5EF4-FFF2-40B4-BE49-F238E27FC236}">
              <a16:creationId xmlns:a16="http://schemas.microsoft.com/office/drawing/2014/main" id="{A6CDD2D8-0975-48E2-A466-B7EEC6D7BECD}"/>
            </a:ext>
          </a:extLst>
        </xdr:cNvPr>
        <xdr:cNvSpPr txBox="1"/>
      </xdr:nvSpPr>
      <xdr:spPr>
        <a:xfrm>
          <a:off x="12164069" y="979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468" name="n_4aveValue【学校施設】&#10;有形固定資産減価償却率">
          <a:extLst>
            <a:ext uri="{FF2B5EF4-FFF2-40B4-BE49-F238E27FC236}">
              <a16:creationId xmlns:a16="http://schemas.microsoft.com/office/drawing/2014/main" id="{FE86268B-6856-46B1-87B7-36237A9AFCBC}"/>
            </a:ext>
          </a:extLst>
        </xdr:cNvPr>
        <xdr:cNvSpPr txBox="1"/>
      </xdr:nvSpPr>
      <xdr:spPr>
        <a:xfrm>
          <a:off x="11354444" y="981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124477</xdr:rowOff>
    </xdr:from>
    <xdr:ext cx="405111" cy="259045"/>
    <xdr:sp macro="" textlink="">
      <xdr:nvSpPr>
        <xdr:cNvPr id="469" name="n_1mainValue【学校施設】&#10;有形固定資産減価償却率">
          <a:extLst>
            <a:ext uri="{FF2B5EF4-FFF2-40B4-BE49-F238E27FC236}">
              <a16:creationId xmlns:a16="http://schemas.microsoft.com/office/drawing/2014/main" id="{2F5E045D-487F-4F7C-88CC-5832CFC5AA8D}"/>
            </a:ext>
          </a:extLst>
        </xdr:cNvPr>
        <xdr:cNvSpPr txBox="1"/>
      </xdr:nvSpPr>
      <xdr:spPr>
        <a:xfrm>
          <a:off x="13745219" y="919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145432</xdr:rowOff>
    </xdr:from>
    <xdr:ext cx="405111" cy="259045"/>
    <xdr:sp macro="" textlink="">
      <xdr:nvSpPr>
        <xdr:cNvPr id="470" name="n_2mainValue【学校施設】&#10;有形固定資産減価償却率">
          <a:extLst>
            <a:ext uri="{FF2B5EF4-FFF2-40B4-BE49-F238E27FC236}">
              <a16:creationId xmlns:a16="http://schemas.microsoft.com/office/drawing/2014/main" id="{32517CB6-F940-488C-9068-E7951B1B57F6}"/>
            </a:ext>
          </a:extLst>
        </xdr:cNvPr>
        <xdr:cNvSpPr txBox="1"/>
      </xdr:nvSpPr>
      <xdr:spPr>
        <a:xfrm>
          <a:off x="12964169" y="921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101617</xdr:rowOff>
    </xdr:from>
    <xdr:ext cx="405111" cy="259045"/>
    <xdr:sp macro="" textlink="">
      <xdr:nvSpPr>
        <xdr:cNvPr id="471" name="n_3mainValue【学校施設】&#10;有形固定資産減価償却率">
          <a:extLst>
            <a:ext uri="{FF2B5EF4-FFF2-40B4-BE49-F238E27FC236}">
              <a16:creationId xmlns:a16="http://schemas.microsoft.com/office/drawing/2014/main" id="{095C7FD3-EA33-4B45-9AC1-E2F30B9B069F}"/>
            </a:ext>
          </a:extLst>
        </xdr:cNvPr>
        <xdr:cNvSpPr txBox="1"/>
      </xdr:nvSpPr>
      <xdr:spPr>
        <a:xfrm>
          <a:off x="12164069" y="918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145432</xdr:rowOff>
    </xdr:from>
    <xdr:ext cx="405111" cy="259045"/>
    <xdr:sp macro="" textlink="">
      <xdr:nvSpPr>
        <xdr:cNvPr id="472" name="n_4mainValue【学校施設】&#10;有形固定資産減価償却率">
          <a:extLst>
            <a:ext uri="{FF2B5EF4-FFF2-40B4-BE49-F238E27FC236}">
              <a16:creationId xmlns:a16="http://schemas.microsoft.com/office/drawing/2014/main" id="{568C323C-9FB0-4239-B797-A7BF43A1A311}"/>
            </a:ext>
          </a:extLst>
        </xdr:cNvPr>
        <xdr:cNvSpPr txBox="1"/>
      </xdr:nvSpPr>
      <xdr:spPr>
        <a:xfrm>
          <a:off x="11354444" y="921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67244771-6481-4828-BA76-85EB16CA6B1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11924F1F-4234-4C67-B34E-05C57DB178A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1CCD50C7-A5D5-418B-B332-D2ACB0E2264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91B8D15E-B247-4CE0-8BF2-35F29C50033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96C4C6A4-48EE-4674-A7FC-244B34D5A5FA}"/>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9C8AB1EA-9636-4F1D-BA44-B60E3162720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F3531F5B-5BD8-414E-A2B2-57533C8E0BF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D6668F80-EF5C-49FB-8AE1-27EB3942B4E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26E2A6FD-4E54-4B1B-A5B3-AB89A5BFC99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2F4840C3-22E2-46FB-8D7A-7CA0D92942A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C7B28F87-771B-4F58-B719-D598BAF5855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16EAC9C9-8B4C-48F9-9978-915EC4083DC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37E06D01-3DB0-41D5-953B-F8CF56DC67DE}"/>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487173BA-78EE-4BA3-96A2-C1762358DDF4}"/>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F5C00C7A-F84D-41C1-833E-52D0B9755ED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E3AF1EF5-453A-4FF2-9091-A60DBE1B5EE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1EB01851-57A0-45EE-92AE-020BEEC89C47}"/>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F92B69B5-86EA-4C40-8332-138E245E12ED}"/>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30E32B0A-0DB7-47AF-A27E-EC9673839676}"/>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F4077D55-0EB2-4BBF-B66A-CC6FC2717F11}"/>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3BCBA3D7-05CD-424D-AC7D-20C44E1300F9}"/>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1FECE272-CE66-4321-A76A-6EBDCF070A11}"/>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6C0A54F9-6232-49FA-A3C0-C53B3B79CB2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6" name="直線コネクタ 495">
          <a:extLst>
            <a:ext uri="{FF2B5EF4-FFF2-40B4-BE49-F238E27FC236}">
              <a16:creationId xmlns:a16="http://schemas.microsoft.com/office/drawing/2014/main" id="{AA895746-91A8-4C18-BDA3-73E6669E10E8}"/>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7" name="【学校施設】&#10;一人当たり面積最小値テキスト">
          <a:extLst>
            <a:ext uri="{FF2B5EF4-FFF2-40B4-BE49-F238E27FC236}">
              <a16:creationId xmlns:a16="http://schemas.microsoft.com/office/drawing/2014/main" id="{86CED92F-A712-4643-B7F9-65CFFF8798F5}"/>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8" name="直線コネクタ 497">
          <a:extLst>
            <a:ext uri="{FF2B5EF4-FFF2-40B4-BE49-F238E27FC236}">
              <a16:creationId xmlns:a16="http://schemas.microsoft.com/office/drawing/2014/main" id="{140D7FF6-9641-493F-9503-4AECB368EC79}"/>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499" name="【学校施設】&#10;一人当たり面積最大値テキスト">
          <a:extLst>
            <a:ext uri="{FF2B5EF4-FFF2-40B4-BE49-F238E27FC236}">
              <a16:creationId xmlns:a16="http://schemas.microsoft.com/office/drawing/2014/main" id="{DC77CC0A-A11E-46CA-BAA9-643FBFA9DB38}"/>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0" name="直線コネクタ 499">
          <a:extLst>
            <a:ext uri="{FF2B5EF4-FFF2-40B4-BE49-F238E27FC236}">
              <a16:creationId xmlns:a16="http://schemas.microsoft.com/office/drawing/2014/main" id="{E6BCC4C9-944E-458F-A4BA-5D69308FD424}"/>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1" name="【学校施設】&#10;一人当たり面積平均値テキスト">
          <a:extLst>
            <a:ext uri="{FF2B5EF4-FFF2-40B4-BE49-F238E27FC236}">
              <a16:creationId xmlns:a16="http://schemas.microsoft.com/office/drawing/2014/main" id="{2B352206-82A0-4678-B8FC-B631EBF7FF0E}"/>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2" name="フローチャート: 判断 501">
          <a:extLst>
            <a:ext uri="{FF2B5EF4-FFF2-40B4-BE49-F238E27FC236}">
              <a16:creationId xmlns:a16="http://schemas.microsoft.com/office/drawing/2014/main" id="{E5DA79FE-0364-46E0-888F-70AB6A2258C5}"/>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3" name="フローチャート: 判断 502">
          <a:extLst>
            <a:ext uri="{FF2B5EF4-FFF2-40B4-BE49-F238E27FC236}">
              <a16:creationId xmlns:a16="http://schemas.microsoft.com/office/drawing/2014/main" id="{DA641604-CFC8-4C4B-BBF1-D77CFB311133}"/>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4" name="フローチャート: 判断 503">
          <a:extLst>
            <a:ext uri="{FF2B5EF4-FFF2-40B4-BE49-F238E27FC236}">
              <a16:creationId xmlns:a16="http://schemas.microsoft.com/office/drawing/2014/main" id="{0B770B29-6A90-47D6-8C35-D1329A60EB77}"/>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5" name="フローチャート: 判断 504">
          <a:extLst>
            <a:ext uri="{FF2B5EF4-FFF2-40B4-BE49-F238E27FC236}">
              <a16:creationId xmlns:a16="http://schemas.microsoft.com/office/drawing/2014/main" id="{460AD58A-E677-4334-8945-418C8216A04D}"/>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06" name="フローチャート: 判断 505">
          <a:extLst>
            <a:ext uri="{FF2B5EF4-FFF2-40B4-BE49-F238E27FC236}">
              <a16:creationId xmlns:a16="http://schemas.microsoft.com/office/drawing/2014/main" id="{66875363-A333-4E76-A98C-0BF118248A94}"/>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A48A48D-D25C-4FD4-B3A2-DEE0D8B5F9D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B4684961-2B19-4FC2-B907-87D95D3006C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6EA0180-525C-417A-9417-DE0C6544BA8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D6E4256F-1ECC-4405-B5D0-56D422B6107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9CFE501A-8D89-4B3E-8303-B3682232134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12" name="楕円 511">
          <a:extLst>
            <a:ext uri="{FF2B5EF4-FFF2-40B4-BE49-F238E27FC236}">
              <a16:creationId xmlns:a16="http://schemas.microsoft.com/office/drawing/2014/main" id="{1755D151-A630-4E06-A3E1-354AD3319833}"/>
            </a:ext>
          </a:extLst>
        </xdr:cNvPr>
        <xdr:cNvSpPr/>
      </xdr:nvSpPr>
      <xdr:spPr>
        <a:xfrm>
          <a:off x="19897725" y="99809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72407</xdr:rowOff>
    </xdr:from>
    <xdr:ext cx="469744" cy="259045"/>
    <xdr:sp macro="" textlink="">
      <xdr:nvSpPr>
        <xdr:cNvPr id="513" name="【学校施設】&#10;一人当たり面積該当値テキスト">
          <a:extLst>
            <a:ext uri="{FF2B5EF4-FFF2-40B4-BE49-F238E27FC236}">
              <a16:creationId xmlns:a16="http://schemas.microsoft.com/office/drawing/2014/main" id="{834CA667-4B12-49F3-B2EF-5887F847CD4F}"/>
            </a:ext>
          </a:extLst>
        </xdr:cNvPr>
        <xdr:cNvSpPr txBox="1"/>
      </xdr:nvSpPr>
      <xdr:spPr>
        <a:xfrm>
          <a:off x="19992975" y="995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96456</xdr:rowOff>
    </xdr:from>
    <xdr:to>
      <xdr:col>112</xdr:col>
      <xdr:colOff>38100</xdr:colOff>
      <xdr:row>62</xdr:row>
      <xdr:rowOff>26606</xdr:rowOff>
    </xdr:to>
    <xdr:sp macro="" textlink="">
      <xdr:nvSpPr>
        <xdr:cNvPr id="514" name="楕円 513">
          <a:extLst>
            <a:ext uri="{FF2B5EF4-FFF2-40B4-BE49-F238E27FC236}">
              <a16:creationId xmlns:a16="http://schemas.microsoft.com/office/drawing/2014/main" id="{2E3853DB-7B18-4FD7-A372-00C866472738}"/>
            </a:ext>
          </a:extLst>
        </xdr:cNvPr>
        <xdr:cNvSpPr/>
      </xdr:nvSpPr>
      <xdr:spPr>
        <a:xfrm>
          <a:off x="19154775" y="99834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144780</xdr:rowOff>
    </xdr:from>
    <xdr:to>
      <xdr:col>116</xdr:col>
      <xdr:colOff>63500</xdr:colOff>
      <xdr:row>61</xdr:row>
      <xdr:rowOff>147256</xdr:rowOff>
    </xdr:to>
    <xdr:cxnSp macro="">
      <xdr:nvCxnSpPr>
        <xdr:cNvPr id="515" name="直線コネクタ 514">
          <a:extLst>
            <a:ext uri="{FF2B5EF4-FFF2-40B4-BE49-F238E27FC236}">
              <a16:creationId xmlns:a16="http://schemas.microsoft.com/office/drawing/2014/main" id="{CB64875B-1D67-490B-8559-08F3CE8709B4}"/>
            </a:ext>
          </a:extLst>
        </xdr:cNvPr>
        <xdr:cNvCxnSpPr/>
      </xdr:nvCxnSpPr>
      <xdr:spPr>
        <a:xfrm flipV="1">
          <a:off x="19202400" y="10028555"/>
          <a:ext cx="752475"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129604</xdr:rowOff>
    </xdr:from>
    <xdr:to>
      <xdr:col>107</xdr:col>
      <xdr:colOff>101600</xdr:colOff>
      <xdr:row>62</xdr:row>
      <xdr:rowOff>59754</xdr:rowOff>
    </xdr:to>
    <xdr:sp macro="" textlink="">
      <xdr:nvSpPr>
        <xdr:cNvPr id="516" name="楕円 515">
          <a:extLst>
            <a:ext uri="{FF2B5EF4-FFF2-40B4-BE49-F238E27FC236}">
              <a16:creationId xmlns:a16="http://schemas.microsoft.com/office/drawing/2014/main" id="{33C87459-0A15-481E-9649-C2C0DE71D125}"/>
            </a:ext>
          </a:extLst>
        </xdr:cNvPr>
        <xdr:cNvSpPr/>
      </xdr:nvSpPr>
      <xdr:spPr>
        <a:xfrm>
          <a:off x="18345150" y="100133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147256</xdr:rowOff>
    </xdr:from>
    <xdr:to>
      <xdr:col>111</xdr:col>
      <xdr:colOff>177800</xdr:colOff>
      <xdr:row>62</xdr:row>
      <xdr:rowOff>8954</xdr:rowOff>
    </xdr:to>
    <xdr:cxnSp macro="">
      <xdr:nvCxnSpPr>
        <xdr:cNvPr id="517" name="直線コネクタ 516">
          <a:extLst>
            <a:ext uri="{FF2B5EF4-FFF2-40B4-BE49-F238E27FC236}">
              <a16:creationId xmlns:a16="http://schemas.microsoft.com/office/drawing/2014/main" id="{05CC21B2-EAD4-4661-9385-CF7FFC02BC5D}"/>
            </a:ext>
          </a:extLst>
        </xdr:cNvPr>
        <xdr:cNvCxnSpPr/>
      </xdr:nvCxnSpPr>
      <xdr:spPr>
        <a:xfrm flipV="1">
          <a:off x="18392775" y="10031031"/>
          <a:ext cx="809625" cy="29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138176</xdr:rowOff>
    </xdr:from>
    <xdr:to>
      <xdr:col>102</xdr:col>
      <xdr:colOff>165100</xdr:colOff>
      <xdr:row>62</xdr:row>
      <xdr:rowOff>68326</xdr:rowOff>
    </xdr:to>
    <xdr:sp macro="" textlink="">
      <xdr:nvSpPr>
        <xdr:cNvPr id="518" name="楕円 517">
          <a:extLst>
            <a:ext uri="{FF2B5EF4-FFF2-40B4-BE49-F238E27FC236}">
              <a16:creationId xmlns:a16="http://schemas.microsoft.com/office/drawing/2014/main" id="{E437E43E-2FA9-40E9-B193-25CC57DA99CC}"/>
            </a:ext>
          </a:extLst>
        </xdr:cNvPr>
        <xdr:cNvSpPr/>
      </xdr:nvSpPr>
      <xdr:spPr>
        <a:xfrm>
          <a:off x="17554575" y="100283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8954</xdr:rowOff>
    </xdr:from>
    <xdr:to>
      <xdr:col>107</xdr:col>
      <xdr:colOff>50800</xdr:colOff>
      <xdr:row>62</xdr:row>
      <xdr:rowOff>17526</xdr:rowOff>
    </xdr:to>
    <xdr:cxnSp macro="">
      <xdr:nvCxnSpPr>
        <xdr:cNvPr id="519" name="直線コネクタ 518">
          <a:extLst>
            <a:ext uri="{FF2B5EF4-FFF2-40B4-BE49-F238E27FC236}">
              <a16:creationId xmlns:a16="http://schemas.microsoft.com/office/drawing/2014/main" id="{E1A37A77-707A-4789-9D4E-1846460351FE}"/>
            </a:ext>
          </a:extLst>
        </xdr:cNvPr>
        <xdr:cNvCxnSpPr/>
      </xdr:nvCxnSpPr>
      <xdr:spPr>
        <a:xfrm flipV="1">
          <a:off x="17602200" y="10061004"/>
          <a:ext cx="790575"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144844</xdr:rowOff>
    </xdr:from>
    <xdr:to>
      <xdr:col>98</xdr:col>
      <xdr:colOff>38100</xdr:colOff>
      <xdr:row>62</xdr:row>
      <xdr:rowOff>74994</xdr:rowOff>
    </xdr:to>
    <xdr:sp macro="" textlink="">
      <xdr:nvSpPr>
        <xdr:cNvPr id="520" name="楕円 519">
          <a:extLst>
            <a:ext uri="{FF2B5EF4-FFF2-40B4-BE49-F238E27FC236}">
              <a16:creationId xmlns:a16="http://schemas.microsoft.com/office/drawing/2014/main" id="{D7204ED1-CCCE-4CFC-BCA8-E91983BADB16}"/>
            </a:ext>
          </a:extLst>
        </xdr:cNvPr>
        <xdr:cNvSpPr/>
      </xdr:nvSpPr>
      <xdr:spPr>
        <a:xfrm>
          <a:off x="16754475" y="100286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17526</xdr:rowOff>
    </xdr:from>
    <xdr:to>
      <xdr:col>102</xdr:col>
      <xdr:colOff>114300</xdr:colOff>
      <xdr:row>62</xdr:row>
      <xdr:rowOff>24194</xdr:rowOff>
    </xdr:to>
    <xdr:cxnSp macro="">
      <xdr:nvCxnSpPr>
        <xdr:cNvPr id="521" name="直線コネクタ 520">
          <a:extLst>
            <a:ext uri="{FF2B5EF4-FFF2-40B4-BE49-F238E27FC236}">
              <a16:creationId xmlns:a16="http://schemas.microsoft.com/office/drawing/2014/main" id="{7E9CDAB2-8FBF-495B-BC0B-EA9376C4AB96}"/>
            </a:ext>
          </a:extLst>
        </xdr:cNvPr>
        <xdr:cNvCxnSpPr/>
      </xdr:nvCxnSpPr>
      <xdr:spPr>
        <a:xfrm flipV="1">
          <a:off x="16802100" y="10066401"/>
          <a:ext cx="8001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2" name="n_1aveValue【学校施設】&#10;一人当たり面積">
          <a:extLst>
            <a:ext uri="{FF2B5EF4-FFF2-40B4-BE49-F238E27FC236}">
              <a16:creationId xmlns:a16="http://schemas.microsoft.com/office/drawing/2014/main" id="{BAD502BD-C872-4DA8-A683-A3766EE25760}"/>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3" name="n_2aveValue【学校施設】&#10;一人当たり面積">
          <a:extLst>
            <a:ext uri="{FF2B5EF4-FFF2-40B4-BE49-F238E27FC236}">
              <a16:creationId xmlns:a16="http://schemas.microsoft.com/office/drawing/2014/main" id="{0AD032AA-43A1-4288-9E92-C53D64F3B77C}"/>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24" name="n_3aveValue【学校施設】&#10;一人当たり面積">
          <a:extLst>
            <a:ext uri="{FF2B5EF4-FFF2-40B4-BE49-F238E27FC236}">
              <a16:creationId xmlns:a16="http://schemas.microsoft.com/office/drawing/2014/main" id="{9A375DBE-7832-4ECC-98EC-9F9F8AB2FE84}"/>
            </a:ext>
          </a:extLst>
        </xdr:cNvPr>
        <xdr:cNvSpPr txBox="1"/>
      </xdr:nvSpPr>
      <xdr:spPr>
        <a:xfrm>
          <a:off x="17383202" y="970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525" name="n_4aveValue【学校施設】&#10;一人当たり面積">
          <a:extLst>
            <a:ext uri="{FF2B5EF4-FFF2-40B4-BE49-F238E27FC236}">
              <a16:creationId xmlns:a16="http://schemas.microsoft.com/office/drawing/2014/main" id="{F5369872-5B67-432F-8290-302D5C2212F7}"/>
            </a:ext>
          </a:extLst>
        </xdr:cNvPr>
        <xdr:cNvSpPr txBox="1"/>
      </xdr:nvSpPr>
      <xdr:spPr>
        <a:xfrm>
          <a:off x="16592627" y="9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17733</xdr:rowOff>
    </xdr:from>
    <xdr:ext cx="469744" cy="259045"/>
    <xdr:sp macro="" textlink="">
      <xdr:nvSpPr>
        <xdr:cNvPr id="526" name="n_1mainValue【学校施設】&#10;一人当たり面積">
          <a:extLst>
            <a:ext uri="{FF2B5EF4-FFF2-40B4-BE49-F238E27FC236}">
              <a16:creationId xmlns:a16="http://schemas.microsoft.com/office/drawing/2014/main" id="{319AF007-E518-4266-88F7-D28B01BE7B5E}"/>
            </a:ext>
          </a:extLst>
        </xdr:cNvPr>
        <xdr:cNvSpPr txBox="1"/>
      </xdr:nvSpPr>
      <xdr:spPr>
        <a:xfrm>
          <a:off x="18983402" y="1006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50881</xdr:rowOff>
    </xdr:from>
    <xdr:ext cx="469744" cy="259045"/>
    <xdr:sp macro="" textlink="">
      <xdr:nvSpPr>
        <xdr:cNvPr id="527" name="n_2mainValue【学校施設】&#10;一人当たり面積">
          <a:extLst>
            <a:ext uri="{FF2B5EF4-FFF2-40B4-BE49-F238E27FC236}">
              <a16:creationId xmlns:a16="http://schemas.microsoft.com/office/drawing/2014/main" id="{AD2F9098-B0B6-42A1-A0B4-B9DBBBEF5B7A}"/>
            </a:ext>
          </a:extLst>
        </xdr:cNvPr>
        <xdr:cNvSpPr txBox="1"/>
      </xdr:nvSpPr>
      <xdr:spPr>
        <a:xfrm>
          <a:off x="18183302" y="1009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59453</xdr:rowOff>
    </xdr:from>
    <xdr:ext cx="469744" cy="259045"/>
    <xdr:sp macro="" textlink="">
      <xdr:nvSpPr>
        <xdr:cNvPr id="528" name="n_3mainValue【学校施設】&#10;一人当たり面積">
          <a:extLst>
            <a:ext uri="{FF2B5EF4-FFF2-40B4-BE49-F238E27FC236}">
              <a16:creationId xmlns:a16="http://schemas.microsoft.com/office/drawing/2014/main" id="{B6B76D50-AE7C-4A3A-9501-BEA74701795C}"/>
            </a:ext>
          </a:extLst>
        </xdr:cNvPr>
        <xdr:cNvSpPr txBox="1"/>
      </xdr:nvSpPr>
      <xdr:spPr>
        <a:xfrm>
          <a:off x="17383202" y="10108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66121</xdr:rowOff>
    </xdr:from>
    <xdr:ext cx="469744" cy="259045"/>
    <xdr:sp macro="" textlink="">
      <xdr:nvSpPr>
        <xdr:cNvPr id="529" name="n_4mainValue【学校施設】&#10;一人当たり面積">
          <a:extLst>
            <a:ext uri="{FF2B5EF4-FFF2-40B4-BE49-F238E27FC236}">
              <a16:creationId xmlns:a16="http://schemas.microsoft.com/office/drawing/2014/main" id="{21370FDB-8471-4152-8B1C-A8BE8FD0C2D7}"/>
            </a:ext>
          </a:extLst>
        </xdr:cNvPr>
        <xdr:cNvSpPr txBox="1"/>
      </xdr:nvSpPr>
      <xdr:spPr>
        <a:xfrm>
          <a:off x="16592627" y="101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F8F25C40-E62D-4BE9-98CC-242C927DB3F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7A0582DA-6E35-486A-B22B-43882B4EA10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1BBFD535-A726-4AAC-A61C-EE964B5C052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BB3E1470-0E30-46B6-9E69-A21A902D6C2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B13AE061-03E1-41E3-9913-901922762BF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2D795176-B16B-4E80-8216-C096CEADCFE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25132A5F-C99C-4C08-93E0-F8B32321A7E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2435F197-7DF3-4845-9AF2-9B2BB8A9AAA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565B3F20-D87A-4528-8F0D-143E9B1C0A5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C2876928-86D3-4F08-A52E-0120CA326C8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ECC67391-0C9D-4624-8E76-1EA2BEAF96C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D4C691AF-E2A0-4191-8BC5-6B202602EF1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2D65AFA8-77D9-4696-A3F8-FB1CA16F4D69}"/>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139F2B74-BAD9-42FD-86DE-5EFD2212AF9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3D446D10-2191-48AA-B282-930CD3B042EC}"/>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18CE2D26-97DE-4B27-ACF4-A23F556EEF4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39798D08-C87F-480C-80ED-EDFC202DFDF3}"/>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110308A9-94BE-4EB0-8C70-011AF3C0E526}"/>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5AE2ADFB-397A-4693-ADE6-56558384A54C}"/>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B28A7ACC-B9FF-40D0-A4C9-63777D5F11E4}"/>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50" name="テキスト ボックス 549">
          <a:extLst>
            <a:ext uri="{FF2B5EF4-FFF2-40B4-BE49-F238E27FC236}">
              <a16:creationId xmlns:a16="http://schemas.microsoft.com/office/drawing/2014/main" id="{6F1031B7-9BC6-4D9E-B14A-06883DEE33D7}"/>
            </a:ext>
          </a:extLst>
        </xdr:cNvPr>
        <xdr:cNvSpPr txBox="1"/>
      </xdr:nvSpPr>
      <xdr:spPr>
        <a:xfrm>
          <a:off x="10903736" y="12475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901AAA87-ACF4-487F-B4A2-7862110FB3C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児童館】&#10;有形固定資産減価償却率グラフ枠">
          <a:extLst>
            <a:ext uri="{FF2B5EF4-FFF2-40B4-BE49-F238E27FC236}">
              <a16:creationId xmlns:a16="http://schemas.microsoft.com/office/drawing/2014/main" id="{1D5648CA-37A4-46BD-B859-26881647EB7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53" name="直線コネクタ 552">
          <a:extLst>
            <a:ext uri="{FF2B5EF4-FFF2-40B4-BE49-F238E27FC236}">
              <a16:creationId xmlns:a16="http://schemas.microsoft.com/office/drawing/2014/main" id="{24B52703-A37D-4127-AE3E-4BFE098D621F}"/>
            </a:ext>
          </a:extLst>
        </xdr:cNvPr>
        <xdr:cNvCxnSpPr/>
      </xdr:nvCxnSpPr>
      <xdr:spPr>
        <a:xfrm flipV="1">
          <a:off x="14696439" y="126111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54" name="【児童館】&#10;有形固定資産減価償却率最小値テキスト">
          <a:extLst>
            <a:ext uri="{FF2B5EF4-FFF2-40B4-BE49-F238E27FC236}">
              <a16:creationId xmlns:a16="http://schemas.microsoft.com/office/drawing/2014/main" id="{DBC30923-0266-4628-8726-02FF88A80CA7}"/>
            </a:ext>
          </a:extLst>
        </xdr:cNvPr>
        <xdr:cNvSpPr txBox="1"/>
      </xdr:nvSpPr>
      <xdr:spPr>
        <a:xfrm>
          <a:off x="14735175"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5" name="直線コネクタ 554">
          <a:extLst>
            <a:ext uri="{FF2B5EF4-FFF2-40B4-BE49-F238E27FC236}">
              <a16:creationId xmlns:a16="http://schemas.microsoft.com/office/drawing/2014/main" id="{4B3A1726-18D9-411B-A164-B2D959D04C03}"/>
            </a:ext>
          </a:extLst>
        </xdr:cNvPr>
        <xdr:cNvCxnSpPr/>
      </xdr:nvCxnSpPr>
      <xdr:spPr>
        <a:xfrm>
          <a:off x="14611350" y="13801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6" name="【児童館】&#10;有形固定資産減価償却率最大値テキスト">
          <a:extLst>
            <a:ext uri="{FF2B5EF4-FFF2-40B4-BE49-F238E27FC236}">
              <a16:creationId xmlns:a16="http://schemas.microsoft.com/office/drawing/2014/main" id="{6A0E20BF-1F59-437B-80F1-37ACDD003BBB}"/>
            </a:ext>
          </a:extLst>
        </xdr:cNvPr>
        <xdr:cNvSpPr txBox="1"/>
      </xdr:nvSpPr>
      <xdr:spPr>
        <a:xfrm>
          <a:off x="14735175" y="12399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7" name="直線コネクタ 556">
          <a:extLst>
            <a:ext uri="{FF2B5EF4-FFF2-40B4-BE49-F238E27FC236}">
              <a16:creationId xmlns:a16="http://schemas.microsoft.com/office/drawing/2014/main" id="{E3482D0D-25DF-4460-BB8F-D72561423B23}"/>
            </a:ext>
          </a:extLst>
        </xdr:cNvPr>
        <xdr:cNvCxnSpPr/>
      </xdr:nvCxnSpPr>
      <xdr:spPr>
        <a:xfrm>
          <a:off x="14611350" y="1261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87647</xdr:rowOff>
    </xdr:from>
    <xdr:ext cx="405111" cy="259045"/>
    <xdr:sp macro="" textlink="">
      <xdr:nvSpPr>
        <xdr:cNvPr id="558" name="【児童館】&#10;有形固定資産減価償却率平均値テキスト">
          <a:extLst>
            <a:ext uri="{FF2B5EF4-FFF2-40B4-BE49-F238E27FC236}">
              <a16:creationId xmlns:a16="http://schemas.microsoft.com/office/drawing/2014/main" id="{BB16EB9B-170F-452B-98D2-33AF4B1F9A1C}"/>
            </a:ext>
          </a:extLst>
        </xdr:cNvPr>
        <xdr:cNvSpPr txBox="1"/>
      </xdr:nvSpPr>
      <xdr:spPr>
        <a:xfrm>
          <a:off x="14735175" y="13209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64770</xdr:rowOff>
    </xdr:from>
    <xdr:to>
      <xdr:col>85</xdr:col>
      <xdr:colOff>177800</xdr:colOff>
      <xdr:row>82</xdr:row>
      <xdr:rowOff>166370</xdr:rowOff>
    </xdr:to>
    <xdr:sp macro="" textlink="">
      <xdr:nvSpPr>
        <xdr:cNvPr id="559" name="フローチャート: 判断 558">
          <a:extLst>
            <a:ext uri="{FF2B5EF4-FFF2-40B4-BE49-F238E27FC236}">
              <a16:creationId xmlns:a16="http://schemas.microsoft.com/office/drawing/2014/main" id="{E14A26E5-B838-4E5E-842A-2A4972C19B8F}"/>
            </a:ext>
          </a:extLst>
        </xdr:cNvPr>
        <xdr:cNvSpPr/>
      </xdr:nvSpPr>
      <xdr:spPr>
        <a:xfrm>
          <a:off x="14649450" y="133553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45720</xdr:rowOff>
    </xdr:from>
    <xdr:to>
      <xdr:col>81</xdr:col>
      <xdr:colOff>101600</xdr:colOff>
      <xdr:row>82</xdr:row>
      <xdr:rowOff>147320</xdr:rowOff>
    </xdr:to>
    <xdr:sp macro="" textlink="">
      <xdr:nvSpPr>
        <xdr:cNvPr id="560" name="フローチャート: 判断 559">
          <a:extLst>
            <a:ext uri="{FF2B5EF4-FFF2-40B4-BE49-F238E27FC236}">
              <a16:creationId xmlns:a16="http://schemas.microsoft.com/office/drawing/2014/main" id="{3E91A44D-97C3-4AF8-8572-AD83DCB143E9}"/>
            </a:ext>
          </a:extLst>
        </xdr:cNvPr>
        <xdr:cNvSpPr/>
      </xdr:nvSpPr>
      <xdr:spPr>
        <a:xfrm>
          <a:off x="13887450" y="133362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31750</xdr:rowOff>
    </xdr:from>
    <xdr:to>
      <xdr:col>76</xdr:col>
      <xdr:colOff>165100</xdr:colOff>
      <xdr:row>82</xdr:row>
      <xdr:rowOff>133350</xdr:rowOff>
    </xdr:to>
    <xdr:sp macro="" textlink="">
      <xdr:nvSpPr>
        <xdr:cNvPr id="561" name="フローチャート: 判断 560">
          <a:extLst>
            <a:ext uri="{FF2B5EF4-FFF2-40B4-BE49-F238E27FC236}">
              <a16:creationId xmlns:a16="http://schemas.microsoft.com/office/drawing/2014/main" id="{48139494-38F5-4C3E-A509-92BC25480874}"/>
            </a:ext>
          </a:extLst>
        </xdr:cNvPr>
        <xdr:cNvSpPr/>
      </xdr:nvSpPr>
      <xdr:spPr>
        <a:xfrm>
          <a:off x="13096875" y="133159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163830</xdr:rowOff>
    </xdr:from>
    <xdr:to>
      <xdr:col>72</xdr:col>
      <xdr:colOff>38100</xdr:colOff>
      <xdr:row>82</xdr:row>
      <xdr:rowOff>93980</xdr:rowOff>
    </xdr:to>
    <xdr:sp macro="" textlink="">
      <xdr:nvSpPr>
        <xdr:cNvPr id="562" name="フローチャート: 判断 561">
          <a:extLst>
            <a:ext uri="{FF2B5EF4-FFF2-40B4-BE49-F238E27FC236}">
              <a16:creationId xmlns:a16="http://schemas.microsoft.com/office/drawing/2014/main" id="{D3172891-1AC8-4B31-B907-FAE35733FBF8}"/>
            </a:ext>
          </a:extLst>
        </xdr:cNvPr>
        <xdr:cNvSpPr/>
      </xdr:nvSpPr>
      <xdr:spPr>
        <a:xfrm>
          <a:off x="12296775" y="13286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11430</xdr:rowOff>
    </xdr:from>
    <xdr:to>
      <xdr:col>67</xdr:col>
      <xdr:colOff>101600</xdr:colOff>
      <xdr:row>82</xdr:row>
      <xdr:rowOff>113030</xdr:rowOff>
    </xdr:to>
    <xdr:sp macro="" textlink="">
      <xdr:nvSpPr>
        <xdr:cNvPr id="563" name="フローチャート: 判断 562">
          <a:extLst>
            <a:ext uri="{FF2B5EF4-FFF2-40B4-BE49-F238E27FC236}">
              <a16:creationId xmlns:a16="http://schemas.microsoft.com/office/drawing/2014/main" id="{D5E5484F-300F-4053-B706-817C9DFC7BFA}"/>
            </a:ext>
          </a:extLst>
        </xdr:cNvPr>
        <xdr:cNvSpPr/>
      </xdr:nvSpPr>
      <xdr:spPr>
        <a:xfrm>
          <a:off x="11487150" y="13295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CA140FB-97C3-45CB-A789-A8B044E4A5A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C3A51AB-F353-40E3-8506-99F31C6A529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2FC0E56-1364-4BD8-B17F-A395FB6C92E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6E5DEB51-CEDD-404F-A576-D338980C5C9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94FCD128-BA21-4CBB-9273-6380CF9067C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116839</xdr:rowOff>
    </xdr:from>
    <xdr:to>
      <xdr:col>85</xdr:col>
      <xdr:colOff>177800</xdr:colOff>
      <xdr:row>85</xdr:row>
      <xdr:rowOff>46989</xdr:rowOff>
    </xdr:to>
    <xdr:sp macro="" textlink="">
      <xdr:nvSpPr>
        <xdr:cNvPr id="569" name="楕円 568">
          <a:extLst>
            <a:ext uri="{FF2B5EF4-FFF2-40B4-BE49-F238E27FC236}">
              <a16:creationId xmlns:a16="http://schemas.microsoft.com/office/drawing/2014/main" id="{B9FFD126-289D-496A-B75B-7B8760F51A4F}"/>
            </a:ext>
          </a:extLst>
        </xdr:cNvPr>
        <xdr:cNvSpPr/>
      </xdr:nvSpPr>
      <xdr:spPr>
        <a:xfrm>
          <a:off x="14649450" y="137280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31766</xdr:rowOff>
    </xdr:from>
    <xdr:ext cx="405111" cy="259045"/>
    <xdr:sp macro="" textlink="">
      <xdr:nvSpPr>
        <xdr:cNvPr id="570" name="【児童館】&#10;有形固定資産減価償却率該当値テキスト">
          <a:extLst>
            <a:ext uri="{FF2B5EF4-FFF2-40B4-BE49-F238E27FC236}">
              <a16:creationId xmlns:a16="http://schemas.microsoft.com/office/drawing/2014/main" id="{40F9B549-3300-4425-A3D9-5861DB31FD98}"/>
            </a:ext>
          </a:extLst>
        </xdr:cNvPr>
        <xdr:cNvSpPr txBox="1"/>
      </xdr:nvSpPr>
      <xdr:spPr>
        <a:xfrm>
          <a:off x="14735175" y="13639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113030</xdr:rowOff>
    </xdr:from>
    <xdr:to>
      <xdr:col>81</xdr:col>
      <xdr:colOff>101600</xdr:colOff>
      <xdr:row>85</xdr:row>
      <xdr:rowOff>43180</xdr:rowOff>
    </xdr:to>
    <xdr:sp macro="" textlink="">
      <xdr:nvSpPr>
        <xdr:cNvPr id="571" name="楕円 570">
          <a:extLst>
            <a:ext uri="{FF2B5EF4-FFF2-40B4-BE49-F238E27FC236}">
              <a16:creationId xmlns:a16="http://schemas.microsoft.com/office/drawing/2014/main" id="{07CDD013-A1ED-40B7-BDA4-F3B9A58E5E01}"/>
            </a:ext>
          </a:extLst>
        </xdr:cNvPr>
        <xdr:cNvSpPr/>
      </xdr:nvSpPr>
      <xdr:spPr>
        <a:xfrm>
          <a:off x="13887450" y="137242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163830</xdr:rowOff>
    </xdr:from>
    <xdr:to>
      <xdr:col>85</xdr:col>
      <xdr:colOff>127000</xdr:colOff>
      <xdr:row>84</xdr:row>
      <xdr:rowOff>167639</xdr:rowOff>
    </xdr:to>
    <xdr:cxnSp macro="">
      <xdr:nvCxnSpPr>
        <xdr:cNvPr id="572" name="直線コネクタ 571">
          <a:extLst>
            <a:ext uri="{FF2B5EF4-FFF2-40B4-BE49-F238E27FC236}">
              <a16:creationId xmlns:a16="http://schemas.microsoft.com/office/drawing/2014/main" id="{BB4835CE-F705-4FCA-A85D-9D1204E8E709}"/>
            </a:ext>
          </a:extLst>
        </xdr:cNvPr>
        <xdr:cNvCxnSpPr/>
      </xdr:nvCxnSpPr>
      <xdr:spPr>
        <a:xfrm>
          <a:off x="13935075" y="13771880"/>
          <a:ext cx="762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105411</xdr:rowOff>
    </xdr:from>
    <xdr:to>
      <xdr:col>76</xdr:col>
      <xdr:colOff>165100</xdr:colOff>
      <xdr:row>85</xdr:row>
      <xdr:rowOff>35561</xdr:rowOff>
    </xdr:to>
    <xdr:sp macro="" textlink="">
      <xdr:nvSpPr>
        <xdr:cNvPr id="573" name="楕円 572">
          <a:extLst>
            <a:ext uri="{FF2B5EF4-FFF2-40B4-BE49-F238E27FC236}">
              <a16:creationId xmlns:a16="http://schemas.microsoft.com/office/drawing/2014/main" id="{B23E2127-7CD5-456D-B1AD-75A9540DBA3F}"/>
            </a:ext>
          </a:extLst>
        </xdr:cNvPr>
        <xdr:cNvSpPr/>
      </xdr:nvSpPr>
      <xdr:spPr>
        <a:xfrm>
          <a:off x="13096875" y="137134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156211</xdr:rowOff>
    </xdr:from>
    <xdr:to>
      <xdr:col>81</xdr:col>
      <xdr:colOff>50800</xdr:colOff>
      <xdr:row>84</xdr:row>
      <xdr:rowOff>163830</xdr:rowOff>
    </xdr:to>
    <xdr:cxnSp macro="">
      <xdr:nvCxnSpPr>
        <xdr:cNvPr id="574" name="直線コネクタ 573">
          <a:extLst>
            <a:ext uri="{FF2B5EF4-FFF2-40B4-BE49-F238E27FC236}">
              <a16:creationId xmlns:a16="http://schemas.microsoft.com/office/drawing/2014/main" id="{0AC2C45D-C4F3-4973-9A23-61C7B2C2EC62}"/>
            </a:ext>
          </a:extLst>
        </xdr:cNvPr>
        <xdr:cNvCxnSpPr/>
      </xdr:nvCxnSpPr>
      <xdr:spPr>
        <a:xfrm>
          <a:off x="13144500" y="13770611"/>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106680</xdr:rowOff>
    </xdr:from>
    <xdr:to>
      <xdr:col>72</xdr:col>
      <xdr:colOff>38100</xdr:colOff>
      <xdr:row>85</xdr:row>
      <xdr:rowOff>36830</xdr:rowOff>
    </xdr:to>
    <xdr:sp macro="" textlink="">
      <xdr:nvSpPr>
        <xdr:cNvPr id="575" name="楕円 574">
          <a:extLst>
            <a:ext uri="{FF2B5EF4-FFF2-40B4-BE49-F238E27FC236}">
              <a16:creationId xmlns:a16="http://schemas.microsoft.com/office/drawing/2014/main" id="{F579717E-19DB-4E62-BDD5-70DD5D51CE8B}"/>
            </a:ext>
          </a:extLst>
        </xdr:cNvPr>
        <xdr:cNvSpPr/>
      </xdr:nvSpPr>
      <xdr:spPr>
        <a:xfrm>
          <a:off x="12296775" y="137147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156211</xdr:rowOff>
    </xdr:from>
    <xdr:to>
      <xdr:col>76</xdr:col>
      <xdr:colOff>114300</xdr:colOff>
      <xdr:row>84</xdr:row>
      <xdr:rowOff>157480</xdr:rowOff>
    </xdr:to>
    <xdr:cxnSp macro="">
      <xdr:nvCxnSpPr>
        <xdr:cNvPr id="576" name="直線コネクタ 575">
          <a:extLst>
            <a:ext uri="{FF2B5EF4-FFF2-40B4-BE49-F238E27FC236}">
              <a16:creationId xmlns:a16="http://schemas.microsoft.com/office/drawing/2014/main" id="{C9D1FAA8-CFCB-4F2C-8D9D-0A9CE0AB96D9}"/>
            </a:ext>
          </a:extLst>
        </xdr:cNvPr>
        <xdr:cNvCxnSpPr/>
      </xdr:nvCxnSpPr>
      <xdr:spPr>
        <a:xfrm flipV="1">
          <a:off x="12344400" y="13770611"/>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106680</xdr:rowOff>
    </xdr:from>
    <xdr:to>
      <xdr:col>67</xdr:col>
      <xdr:colOff>101600</xdr:colOff>
      <xdr:row>85</xdr:row>
      <xdr:rowOff>36830</xdr:rowOff>
    </xdr:to>
    <xdr:sp macro="" textlink="">
      <xdr:nvSpPr>
        <xdr:cNvPr id="577" name="楕円 576">
          <a:extLst>
            <a:ext uri="{FF2B5EF4-FFF2-40B4-BE49-F238E27FC236}">
              <a16:creationId xmlns:a16="http://schemas.microsoft.com/office/drawing/2014/main" id="{391ED6E8-6C47-47AB-9343-0DACCE4CF70F}"/>
            </a:ext>
          </a:extLst>
        </xdr:cNvPr>
        <xdr:cNvSpPr/>
      </xdr:nvSpPr>
      <xdr:spPr>
        <a:xfrm>
          <a:off x="11487150" y="13714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157480</xdr:rowOff>
    </xdr:from>
    <xdr:to>
      <xdr:col>71</xdr:col>
      <xdr:colOff>177800</xdr:colOff>
      <xdr:row>84</xdr:row>
      <xdr:rowOff>157480</xdr:rowOff>
    </xdr:to>
    <xdr:cxnSp macro="">
      <xdr:nvCxnSpPr>
        <xdr:cNvPr id="578" name="直線コネクタ 577">
          <a:extLst>
            <a:ext uri="{FF2B5EF4-FFF2-40B4-BE49-F238E27FC236}">
              <a16:creationId xmlns:a16="http://schemas.microsoft.com/office/drawing/2014/main" id="{E2B44DE5-E4ED-457D-9FC4-CD5B21233964}"/>
            </a:ext>
          </a:extLst>
        </xdr:cNvPr>
        <xdr:cNvCxnSpPr/>
      </xdr:nvCxnSpPr>
      <xdr:spPr>
        <a:xfrm>
          <a:off x="11534775" y="1377188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163847</xdr:rowOff>
    </xdr:from>
    <xdr:ext cx="405111" cy="259045"/>
    <xdr:sp macro="" textlink="">
      <xdr:nvSpPr>
        <xdr:cNvPr id="579" name="n_1aveValue【児童館】&#10;有形固定資産減価償却率">
          <a:extLst>
            <a:ext uri="{FF2B5EF4-FFF2-40B4-BE49-F238E27FC236}">
              <a16:creationId xmlns:a16="http://schemas.microsoft.com/office/drawing/2014/main" id="{700B88F1-4C69-44B7-A276-7A342FBFF2A6}"/>
            </a:ext>
          </a:extLst>
        </xdr:cNvPr>
        <xdr:cNvSpPr txBox="1"/>
      </xdr:nvSpPr>
      <xdr:spPr>
        <a:xfrm>
          <a:off x="13745219"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149877</xdr:rowOff>
    </xdr:from>
    <xdr:ext cx="405111" cy="259045"/>
    <xdr:sp macro="" textlink="">
      <xdr:nvSpPr>
        <xdr:cNvPr id="580" name="n_2aveValue【児童館】&#10;有形固定資産減価償却率">
          <a:extLst>
            <a:ext uri="{FF2B5EF4-FFF2-40B4-BE49-F238E27FC236}">
              <a16:creationId xmlns:a16="http://schemas.microsoft.com/office/drawing/2014/main" id="{97BA7A02-DCBB-46B3-B147-34E72364841A}"/>
            </a:ext>
          </a:extLst>
        </xdr:cNvPr>
        <xdr:cNvSpPr txBox="1"/>
      </xdr:nvSpPr>
      <xdr:spPr>
        <a:xfrm>
          <a:off x="12964169" y="1311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110507</xdr:rowOff>
    </xdr:from>
    <xdr:ext cx="405111" cy="259045"/>
    <xdr:sp macro="" textlink="">
      <xdr:nvSpPr>
        <xdr:cNvPr id="581" name="n_3aveValue【児童館】&#10;有形固定資産減価償却率">
          <a:extLst>
            <a:ext uri="{FF2B5EF4-FFF2-40B4-BE49-F238E27FC236}">
              <a16:creationId xmlns:a16="http://schemas.microsoft.com/office/drawing/2014/main" id="{179631CE-53E2-4E15-8472-1F873F84DF36}"/>
            </a:ext>
          </a:extLst>
        </xdr:cNvPr>
        <xdr:cNvSpPr txBox="1"/>
      </xdr:nvSpPr>
      <xdr:spPr>
        <a:xfrm>
          <a:off x="12164069" y="1307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129557</xdr:rowOff>
    </xdr:from>
    <xdr:ext cx="405111" cy="259045"/>
    <xdr:sp macro="" textlink="">
      <xdr:nvSpPr>
        <xdr:cNvPr id="582" name="n_4aveValue【児童館】&#10;有形固定資産減価償却率">
          <a:extLst>
            <a:ext uri="{FF2B5EF4-FFF2-40B4-BE49-F238E27FC236}">
              <a16:creationId xmlns:a16="http://schemas.microsoft.com/office/drawing/2014/main" id="{194FE631-4D62-4D32-8CFD-430BEA22EFD6}"/>
            </a:ext>
          </a:extLst>
        </xdr:cNvPr>
        <xdr:cNvSpPr txBox="1"/>
      </xdr:nvSpPr>
      <xdr:spPr>
        <a:xfrm>
          <a:off x="11354444" y="1308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34307</xdr:rowOff>
    </xdr:from>
    <xdr:ext cx="405111" cy="259045"/>
    <xdr:sp macro="" textlink="">
      <xdr:nvSpPr>
        <xdr:cNvPr id="583" name="n_1mainValue【児童館】&#10;有形固定資産減価償却率">
          <a:extLst>
            <a:ext uri="{FF2B5EF4-FFF2-40B4-BE49-F238E27FC236}">
              <a16:creationId xmlns:a16="http://schemas.microsoft.com/office/drawing/2014/main" id="{809FC653-21DD-48F1-A251-A5D7D99240E2}"/>
            </a:ext>
          </a:extLst>
        </xdr:cNvPr>
        <xdr:cNvSpPr txBox="1"/>
      </xdr:nvSpPr>
      <xdr:spPr>
        <a:xfrm>
          <a:off x="13745219"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26688</xdr:rowOff>
    </xdr:from>
    <xdr:ext cx="405111" cy="259045"/>
    <xdr:sp macro="" textlink="">
      <xdr:nvSpPr>
        <xdr:cNvPr id="584" name="n_2mainValue【児童館】&#10;有形固定資産減価償却率">
          <a:extLst>
            <a:ext uri="{FF2B5EF4-FFF2-40B4-BE49-F238E27FC236}">
              <a16:creationId xmlns:a16="http://schemas.microsoft.com/office/drawing/2014/main" id="{5F9FE310-5706-4B71-81E7-343C85C890F2}"/>
            </a:ext>
          </a:extLst>
        </xdr:cNvPr>
        <xdr:cNvSpPr txBox="1"/>
      </xdr:nvSpPr>
      <xdr:spPr>
        <a:xfrm>
          <a:off x="12964169" y="1380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27957</xdr:rowOff>
    </xdr:from>
    <xdr:ext cx="405111" cy="259045"/>
    <xdr:sp macro="" textlink="">
      <xdr:nvSpPr>
        <xdr:cNvPr id="585" name="n_3mainValue【児童館】&#10;有形固定資産減価償却率">
          <a:extLst>
            <a:ext uri="{FF2B5EF4-FFF2-40B4-BE49-F238E27FC236}">
              <a16:creationId xmlns:a16="http://schemas.microsoft.com/office/drawing/2014/main" id="{E2D0F5C0-87B4-48A6-BF2B-6E2A659E166C}"/>
            </a:ext>
          </a:extLst>
        </xdr:cNvPr>
        <xdr:cNvSpPr txBox="1"/>
      </xdr:nvSpPr>
      <xdr:spPr>
        <a:xfrm>
          <a:off x="12164069"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27957</xdr:rowOff>
    </xdr:from>
    <xdr:ext cx="405111" cy="259045"/>
    <xdr:sp macro="" textlink="">
      <xdr:nvSpPr>
        <xdr:cNvPr id="586" name="n_4mainValue【児童館】&#10;有形固定資産減価償却率">
          <a:extLst>
            <a:ext uri="{FF2B5EF4-FFF2-40B4-BE49-F238E27FC236}">
              <a16:creationId xmlns:a16="http://schemas.microsoft.com/office/drawing/2014/main" id="{28DB1433-36F8-4DC4-B95B-2AAC1DED4D15}"/>
            </a:ext>
          </a:extLst>
        </xdr:cNvPr>
        <xdr:cNvSpPr txBox="1"/>
      </xdr:nvSpPr>
      <xdr:spPr>
        <a:xfrm>
          <a:off x="1135444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C7E0F82E-1A0A-4B1B-9BC5-DF7554B1C71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ABE217EA-1177-4827-97D8-FDC79CD9637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B312D86-7B55-43E3-BF60-19DC03D7870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C72A0F69-828B-49E6-9F5E-400B37D439E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BF6B2846-FA9B-4D73-9274-62200EE456B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FB911C2E-EDE6-4393-A938-DF3A01CAFC5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D1AB5A9C-6223-44CE-A477-88D6179D507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4339832B-9056-4F2E-898A-62D73270EDFF}"/>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6B7DF924-A684-4EDB-8505-2439D28707E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1CD13A3D-8E63-49F2-801A-E5332967E9E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E69F2992-9194-4481-AB06-5A29E28B3FF3}"/>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BFEF8C0E-3604-45DC-B57F-F8CD9594C25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128FA0C3-4F7D-46F8-B9E3-1ABED8045CA3}"/>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DE3A5A39-7B89-4730-8476-5B7A72F6ED98}"/>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D3613F66-9635-435B-B5B4-D8EB8BFDD248}"/>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DCC99B72-C9EE-43BF-A424-AA0984F7667B}"/>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B316F2CE-19FD-4EFD-82FF-59E2E18B14B5}"/>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898CECA2-9F16-49C3-B4A2-93A8028008A2}"/>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601FDA88-5D06-4A3D-AAA8-26BF67852616}"/>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514C3D5C-9CE5-489F-97A1-DD4620385F55}"/>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57E43867-7778-4994-B3B3-E0CA92296C0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528B129F-52CB-44AF-ADD3-5962489E51A6}"/>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児童館】&#10;一人当たり面積グラフ枠">
          <a:extLst>
            <a:ext uri="{FF2B5EF4-FFF2-40B4-BE49-F238E27FC236}">
              <a16:creationId xmlns:a16="http://schemas.microsoft.com/office/drawing/2014/main" id="{84CC51FC-AFDB-410D-823B-F0CAD897A02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139064</xdr:rowOff>
    </xdr:from>
    <xdr:to>
      <xdr:col>116</xdr:col>
      <xdr:colOff>62864</xdr:colOff>
      <xdr:row>86</xdr:row>
      <xdr:rowOff>80011</xdr:rowOff>
    </xdr:to>
    <xdr:cxnSp macro="">
      <xdr:nvCxnSpPr>
        <xdr:cNvPr id="610" name="直線コネクタ 609">
          <a:extLst>
            <a:ext uri="{FF2B5EF4-FFF2-40B4-BE49-F238E27FC236}">
              <a16:creationId xmlns:a16="http://schemas.microsoft.com/office/drawing/2014/main" id="{448F5357-2276-41FE-9BFA-0F0CE88A568E}"/>
            </a:ext>
          </a:extLst>
        </xdr:cNvPr>
        <xdr:cNvCxnSpPr/>
      </xdr:nvCxnSpPr>
      <xdr:spPr>
        <a:xfrm flipV="1">
          <a:off x="19954239" y="12781914"/>
          <a:ext cx="0" cy="1236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83838</xdr:rowOff>
    </xdr:from>
    <xdr:ext cx="469744" cy="259045"/>
    <xdr:sp macro="" textlink="">
      <xdr:nvSpPr>
        <xdr:cNvPr id="611" name="【児童館】&#10;一人当たり面積最小値テキスト">
          <a:extLst>
            <a:ext uri="{FF2B5EF4-FFF2-40B4-BE49-F238E27FC236}">
              <a16:creationId xmlns:a16="http://schemas.microsoft.com/office/drawing/2014/main" id="{B1438992-D018-49BA-AD76-DE44D95BB28D}"/>
            </a:ext>
          </a:extLst>
        </xdr:cNvPr>
        <xdr:cNvSpPr txBox="1"/>
      </xdr:nvSpPr>
      <xdr:spPr>
        <a:xfrm>
          <a:off x="19992975" y="140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80011</xdr:rowOff>
    </xdr:from>
    <xdr:to>
      <xdr:col>116</xdr:col>
      <xdr:colOff>152400</xdr:colOff>
      <xdr:row>86</xdr:row>
      <xdr:rowOff>80011</xdr:rowOff>
    </xdr:to>
    <xdr:cxnSp macro="">
      <xdr:nvCxnSpPr>
        <xdr:cNvPr id="612" name="直線コネクタ 611">
          <a:extLst>
            <a:ext uri="{FF2B5EF4-FFF2-40B4-BE49-F238E27FC236}">
              <a16:creationId xmlns:a16="http://schemas.microsoft.com/office/drawing/2014/main" id="{3DEE5507-B480-48B3-B994-AF557ACE7D1E}"/>
            </a:ext>
          </a:extLst>
        </xdr:cNvPr>
        <xdr:cNvCxnSpPr/>
      </xdr:nvCxnSpPr>
      <xdr:spPr>
        <a:xfrm>
          <a:off x="19878675" y="14018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85741</xdr:rowOff>
    </xdr:from>
    <xdr:ext cx="469744" cy="259045"/>
    <xdr:sp macro="" textlink="">
      <xdr:nvSpPr>
        <xdr:cNvPr id="613" name="【児童館】&#10;一人当たり面積最大値テキスト">
          <a:extLst>
            <a:ext uri="{FF2B5EF4-FFF2-40B4-BE49-F238E27FC236}">
              <a16:creationId xmlns:a16="http://schemas.microsoft.com/office/drawing/2014/main" id="{CC3F4A85-F559-4C8F-BC9B-D38B216348F9}"/>
            </a:ext>
          </a:extLst>
        </xdr:cNvPr>
        <xdr:cNvSpPr txBox="1"/>
      </xdr:nvSpPr>
      <xdr:spPr>
        <a:xfrm>
          <a:off x="19992975" y="125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139064</xdr:rowOff>
    </xdr:from>
    <xdr:to>
      <xdr:col>116</xdr:col>
      <xdr:colOff>152400</xdr:colOff>
      <xdr:row>78</xdr:row>
      <xdr:rowOff>139064</xdr:rowOff>
    </xdr:to>
    <xdr:cxnSp macro="">
      <xdr:nvCxnSpPr>
        <xdr:cNvPr id="614" name="直線コネクタ 613">
          <a:extLst>
            <a:ext uri="{FF2B5EF4-FFF2-40B4-BE49-F238E27FC236}">
              <a16:creationId xmlns:a16="http://schemas.microsoft.com/office/drawing/2014/main" id="{95B4DCD6-59EA-4024-AD5D-518AEBCCAA54}"/>
            </a:ext>
          </a:extLst>
        </xdr:cNvPr>
        <xdr:cNvCxnSpPr/>
      </xdr:nvCxnSpPr>
      <xdr:spPr>
        <a:xfrm>
          <a:off x="19878675" y="127819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27322</xdr:rowOff>
    </xdr:from>
    <xdr:ext cx="469744" cy="259045"/>
    <xdr:sp macro="" textlink="">
      <xdr:nvSpPr>
        <xdr:cNvPr id="615" name="【児童館】&#10;一人当たり面積平均値テキスト">
          <a:extLst>
            <a:ext uri="{FF2B5EF4-FFF2-40B4-BE49-F238E27FC236}">
              <a16:creationId xmlns:a16="http://schemas.microsoft.com/office/drawing/2014/main" id="{0D8DCAE0-1F68-4DBF-83B0-D0322B901DA2}"/>
            </a:ext>
          </a:extLst>
        </xdr:cNvPr>
        <xdr:cNvSpPr txBox="1"/>
      </xdr:nvSpPr>
      <xdr:spPr>
        <a:xfrm>
          <a:off x="19992975" y="13641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xdr:rowOff>
    </xdr:from>
    <xdr:to>
      <xdr:col>116</xdr:col>
      <xdr:colOff>114300</xdr:colOff>
      <xdr:row>85</xdr:row>
      <xdr:rowOff>106045</xdr:rowOff>
    </xdr:to>
    <xdr:sp macro="" textlink="">
      <xdr:nvSpPr>
        <xdr:cNvPr id="616" name="フローチャート: 判断 615">
          <a:extLst>
            <a:ext uri="{FF2B5EF4-FFF2-40B4-BE49-F238E27FC236}">
              <a16:creationId xmlns:a16="http://schemas.microsoft.com/office/drawing/2014/main" id="{D97845D2-A12B-43FD-9F9B-E670DF868C1F}"/>
            </a:ext>
          </a:extLst>
        </xdr:cNvPr>
        <xdr:cNvSpPr/>
      </xdr:nvSpPr>
      <xdr:spPr>
        <a:xfrm>
          <a:off x="19897725" y="13780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59689</xdr:rowOff>
    </xdr:from>
    <xdr:to>
      <xdr:col>112</xdr:col>
      <xdr:colOff>38100</xdr:colOff>
      <xdr:row>85</xdr:row>
      <xdr:rowOff>161289</xdr:rowOff>
    </xdr:to>
    <xdr:sp macro="" textlink="">
      <xdr:nvSpPr>
        <xdr:cNvPr id="617" name="フローチャート: 判断 616">
          <a:extLst>
            <a:ext uri="{FF2B5EF4-FFF2-40B4-BE49-F238E27FC236}">
              <a16:creationId xmlns:a16="http://schemas.microsoft.com/office/drawing/2014/main" id="{7935A143-B30E-49C1-8A82-A4BC96006442}"/>
            </a:ext>
          </a:extLst>
        </xdr:cNvPr>
        <xdr:cNvSpPr/>
      </xdr:nvSpPr>
      <xdr:spPr>
        <a:xfrm>
          <a:off x="19154775" y="138328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57786</xdr:rowOff>
    </xdr:from>
    <xdr:to>
      <xdr:col>107</xdr:col>
      <xdr:colOff>101600</xdr:colOff>
      <xdr:row>85</xdr:row>
      <xdr:rowOff>159386</xdr:rowOff>
    </xdr:to>
    <xdr:sp macro="" textlink="">
      <xdr:nvSpPr>
        <xdr:cNvPr id="618" name="フローチャート: 判断 617">
          <a:extLst>
            <a:ext uri="{FF2B5EF4-FFF2-40B4-BE49-F238E27FC236}">
              <a16:creationId xmlns:a16="http://schemas.microsoft.com/office/drawing/2014/main" id="{3F07105F-A8A9-4A35-B618-EEEAEA7B1519}"/>
            </a:ext>
          </a:extLst>
        </xdr:cNvPr>
        <xdr:cNvSpPr/>
      </xdr:nvSpPr>
      <xdr:spPr>
        <a:xfrm>
          <a:off x="18345150" y="13830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65405</xdr:rowOff>
    </xdr:from>
    <xdr:to>
      <xdr:col>102</xdr:col>
      <xdr:colOff>165100</xdr:colOff>
      <xdr:row>85</xdr:row>
      <xdr:rowOff>167005</xdr:rowOff>
    </xdr:to>
    <xdr:sp macro="" textlink="">
      <xdr:nvSpPr>
        <xdr:cNvPr id="619" name="フローチャート: 判断 618">
          <a:extLst>
            <a:ext uri="{FF2B5EF4-FFF2-40B4-BE49-F238E27FC236}">
              <a16:creationId xmlns:a16="http://schemas.microsoft.com/office/drawing/2014/main" id="{B4262FA0-8FFB-4BD1-9F20-F7422BE26F78}"/>
            </a:ext>
          </a:extLst>
        </xdr:cNvPr>
        <xdr:cNvSpPr/>
      </xdr:nvSpPr>
      <xdr:spPr>
        <a:xfrm>
          <a:off x="17554575" y="138417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20" name="フローチャート: 判断 619">
          <a:extLst>
            <a:ext uri="{FF2B5EF4-FFF2-40B4-BE49-F238E27FC236}">
              <a16:creationId xmlns:a16="http://schemas.microsoft.com/office/drawing/2014/main" id="{E1AF9116-85E4-4F20-8D1E-358A34DA4593}"/>
            </a:ext>
          </a:extLst>
        </xdr:cNvPr>
        <xdr:cNvSpPr/>
      </xdr:nvSpPr>
      <xdr:spPr>
        <a:xfrm>
          <a:off x="16754475" y="13822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7310DBA2-08AF-441F-B96A-ADCA02E1F8C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DB7420FC-3AE3-4DB8-9623-D16E32B48EC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46D4C1F6-E20C-437A-8C28-95CFBC96C72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397DDEA6-F29D-4E75-B4B5-D29C8C82517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C4B716DE-53ED-4816-8220-6D7CA39D11F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59689</xdr:rowOff>
    </xdr:from>
    <xdr:to>
      <xdr:col>116</xdr:col>
      <xdr:colOff>114300</xdr:colOff>
      <xdr:row>85</xdr:row>
      <xdr:rowOff>161289</xdr:rowOff>
    </xdr:to>
    <xdr:sp macro="" textlink="">
      <xdr:nvSpPr>
        <xdr:cNvPr id="626" name="楕円 625">
          <a:extLst>
            <a:ext uri="{FF2B5EF4-FFF2-40B4-BE49-F238E27FC236}">
              <a16:creationId xmlns:a16="http://schemas.microsoft.com/office/drawing/2014/main" id="{9212E2DC-AAE0-4A7B-9017-98FA32613180}"/>
            </a:ext>
          </a:extLst>
        </xdr:cNvPr>
        <xdr:cNvSpPr/>
      </xdr:nvSpPr>
      <xdr:spPr>
        <a:xfrm>
          <a:off x="19897725" y="13832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38116</xdr:rowOff>
    </xdr:from>
    <xdr:ext cx="469744" cy="259045"/>
    <xdr:sp macro="" textlink="">
      <xdr:nvSpPr>
        <xdr:cNvPr id="627" name="【児童館】&#10;一人当たり面積該当値テキスト">
          <a:extLst>
            <a:ext uri="{FF2B5EF4-FFF2-40B4-BE49-F238E27FC236}">
              <a16:creationId xmlns:a16="http://schemas.microsoft.com/office/drawing/2014/main" id="{6D428636-CE58-4E05-A9C6-EE4BC99494A6}"/>
            </a:ext>
          </a:extLst>
        </xdr:cNvPr>
        <xdr:cNvSpPr txBox="1"/>
      </xdr:nvSpPr>
      <xdr:spPr>
        <a:xfrm>
          <a:off x="19992975" y="13811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61595</xdr:rowOff>
    </xdr:from>
    <xdr:to>
      <xdr:col>112</xdr:col>
      <xdr:colOff>38100</xdr:colOff>
      <xdr:row>85</xdr:row>
      <xdr:rowOff>163195</xdr:rowOff>
    </xdr:to>
    <xdr:sp macro="" textlink="">
      <xdr:nvSpPr>
        <xdr:cNvPr id="628" name="楕円 627">
          <a:extLst>
            <a:ext uri="{FF2B5EF4-FFF2-40B4-BE49-F238E27FC236}">
              <a16:creationId xmlns:a16="http://schemas.microsoft.com/office/drawing/2014/main" id="{80D3932C-615B-4925-8B20-1BB8CB62F66E}"/>
            </a:ext>
          </a:extLst>
        </xdr:cNvPr>
        <xdr:cNvSpPr/>
      </xdr:nvSpPr>
      <xdr:spPr>
        <a:xfrm>
          <a:off x="19154775" y="13837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110489</xdr:rowOff>
    </xdr:from>
    <xdr:to>
      <xdr:col>116</xdr:col>
      <xdr:colOff>63500</xdr:colOff>
      <xdr:row>85</xdr:row>
      <xdr:rowOff>112395</xdr:rowOff>
    </xdr:to>
    <xdr:cxnSp macro="">
      <xdr:nvCxnSpPr>
        <xdr:cNvPr id="629" name="直線コネクタ 628">
          <a:extLst>
            <a:ext uri="{FF2B5EF4-FFF2-40B4-BE49-F238E27FC236}">
              <a16:creationId xmlns:a16="http://schemas.microsoft.com/office/drawing/2014/main" id="{8BC55047-C2D8-46A3-8F18-394A6FDC6AEA}"/>
            </a:ext>
          </a:extLst>
        </xdr:cNvPr>
        <xdr:cNvCxnSpPr/>
      </xdr:nvCxnSpPr>
      <xdr:spPr>
        <a:xfrm flipV="1">
          <a:off x="19202400" y="13880464"/>
          <a:ext cx="75247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63500</xdr:rowOff>
    </xdr:from>
    <xdr:to>
      <xdr:col>107</xdr:col>
      <xdr:colOff>101600</xdr:colOff>
      <xdr:row>85</xdr:row>
      <xdr:rowOff>165100</xdr:rowOff>
    </xdr:to>
    <xdr:sp macro="" textlink="">
      <xdr:nvSpPr>
        <xdr:cNvPr id="630" name="楕円 629">
          <a:extLst>
            <a:ext uri="{FF2B5EF4-FFF2-40B4-BE49-F238E27FC236}">
              <a16:creationId xmlns:a16="http://schemas.microsoft.com/office/drawing/2014/main" id="{41C1CE9C-D232-4798-8C57-8BB191AB6578}"/>
            </a:ext>
          </a:extLst>
        </xdr:cNvPr>
        <xdr:cNvSpPr/>
      </xdr:nvSpPr>
      <xdr:spPr>
        <a:xfrm>
          <a:off x="18345150" y="13839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112395</xdr:rowOff>
    </xdr:from>
    <xdr:to>
      <xdr:col>111</xdr:col>
      <xdr:colOff>177800</xdr:colOff>
      <xdr:row>85</xdr:row>
      <xdr:rowOff>114300</xdr:rowOff>
    </xdr:to>
    <xdr:cxnSp macro="">
      <xdr:nvCxnSpPr>
        <xdr:cNvPr id="631" name="直線コネクタ 630">
          <a:extLst>
            <a:ext uri="{FF2B5EF4-FFF2-40B4-BE49-F238E27FC236}">
              <a16:creationId xmlns:a16="http://schemas.microsoft.com/office/drawing/2014/main" id="{FF00A312-E2FE-49A4-9245-54C1732D2C3B}"/>
            </a:ext>
          </a:extLst>
        </xdr:cNvPr>
        <xdr:cNvCxnSpPr/>
      </xdr:nvCxnSpPr>
      <xdr:spPr>
        <a:xfrm flipV="1">
          <a:off x="18392775" y="1388554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632" name="楕円 631">
          <a:extLst>
            <a:ext uri="{FF2B5EF4-FFF2-40B4-BE49-F238E27FC236}">
              <a16:creationId xmlns:a16="http://schemas.microsoft.com/office/drawing/2014/main" id="{6BB1A522-132B-488F-81A9-9E6C5531B4C4}"/>
            </a:ext>
          </a:extLst>
        </xdr:cNvPr>
        <xdr:cNvSpPr/>
      </xdr:nvSpPr>
      <xdr:spPr>
        <a:xfrm>
          <a:off x="17554575" y="1383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114300</xdr:rowOff>
    </xdr:from>
    <xdr:to>
      <xdr:col>107</xdr:col>
      <xdr:colOff>50800</xdr:colOff>
      <xdr:row>85</xdr:row>
      <xdr:rowOff>118111</xdr:rowOff>
    </xdr:to>
    <xdr:cxnSp macro="">
      <xdr:nvCxnSpPr>
        <xdr:cNvPr id="633" name="直線コネクタ 632">
          <a:extLst>
            <a:ext uri="{FF2B5EF4-FFF2-40B4-BE49-F238E27FC236}">
              <a16:creationId xmlns:a16="http://schemas.microsoft.com/office/drawing/2014/main" id="{102E07E8-A52A-4949-85D9-CB6629A4F80C}"/>
            </a:ext>
          </a:extLst>
        </xdr:cNvPr>
        <xdr:cNvCxnSpPr/>
      </xdr:nvCxnSpPr>
      <xdr:spPr>
        <a:xfrm flipV="1">
          <a:off x="17602200" y="13887450"/>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69214</xdr:rowOff>
    </xdr:from>
    <xdr:to>
      <xdr:col>98</xdr:col>
      <xdr:colOff>38100</xdr:colOff>
      <xdr:row>85</xdr:row>
      <xdr:rowOff>170814</xdr:rowOff>
    </xdr:to>
    <xdr:sp macro="" textlink="">
      <xdr:nvSpPr>
        <xdr:cNvPr id="634" name="楕円 633">
          <a:extLst>
            <a:ext uri="{FF2B5EF4-FFF2-40B4-BE49-F238E27FC236}">
              <a16:creationId xmlns:a16="http://schemas.microsoft.com/office/drawing/2014/main" id="{1B838932-660B-463C-902F-610920C53554}"/>
            </a:ext>
          </a:extLst>
        </xdr:cNvPr>
        <xdr:cNvSpPr/>
      </xdr:nvSpPr>
      <xdr:spPr>
        <a:xfrm>
          <a:off x="16754475" y="138391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120014</xdr:rowOff>
    </xdr:to>
    <xdr:cxnSp macro="">
      <xdr:nvCxnSpPr>
        <xdr:cNvPr id="635" name="直線コネクタ 634">
          <a:extLst>
            <a:ext uri="{FF2B5EF4-FFF2-40B4-BE49-F238E27FC236}">
              <a16:creationId xmlns:a16="http://schemas.microsoft.com/office/drawing/2014/main" id="{70B3E4C9-1A73-4AFE-B9AA-93279DA20D54}"/>
            </a:ext>
          </a:extLst>
        </xdr:cNvPr>
        <xdr:cNvCxnSpPr/>
      </xdr:nvCxnSpPr>
      <xdr:spPr>
        <a:xfrm flipV="1">
          <a:off x="16802100" y="13894436"/>
          <a:ext cx="8001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6366</xdr:rowOff>
    </xdr:from>
    <xdr:ext cx="469744" cy="259045"/>
    <xdr:sp macro="" textlink="">
      <xdr:nvSpPr>
        <xdr:cNvPr id="636" name="n_1aveValue【児童館】&#10;一人当たり面積">
          <a:extLst>
            <a:ext uri="{FF2B5EF4-FFF2-40B4-BE49-F238E27FC236}">
              <a16:creationId xmlns:a16="http://schemas.microsoft.com/office/drawing/2014/main" id="{A29BF1A6-3499-4928-8FB5-CDE121C72BA4}"/>
            </a:ext>
          </a:extLst>
        </xdr:cNvPr>
        <xdr:cNvSpPr txBox="1"/>
      </xdr:nvSpPr>
      <xdr:spPr>
        <a:xfrm>
          <a:off x="18983402" y="1362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4463</xdr:rowOff>
    </xdr:from>
    <xdr:ext cx="469744" cy="259045"/>
    <xdr:sp macro="" textlink="">
      <xdr:nvSpPr>
        <xdr:cNvPr id="637" name="n_2aveValue【児童館】&#10;一人当たり面積">
          <a:extLst>
            <a:ext uri="{FF2B5EF4-FFF2-40B4-BE49-F238E27FC236}">
              <a16:creationId xmlns:a16="http://schemas.microsoft.com/office/drawing/2014/main" id="{783D4078-92A6-43BF-B99B-94F7B451FBA4}"/>
            </a:ext>
          </a:extLst>
        </xdr:cNvPr>
        <xdr:cNvSpPr txBox="1"/>
      </xdr:nvSpPr>
      <xdr:spPr>
        <a:xfrm>
          <a:off x="18183302" y="1361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12082</xdr:rowOff>
    </xdr:from>
    <xdr:ext cx="469744" cy="259045"/>
    <xdr:sp macro="" textlink="">
      <xdr:nvSpPr>
        <xdr:cNvPr id="638" name="n_3aveValue【児童館】&#10;一人当たり面積">
          <a:extLst>
            <a:ext uri="{FF2B5EF4-FFF2-40B4-BE49-F238E27FC236}">
              <a16:creationId xmlns:a16="http://schemas.microsoft.com/office/drawing/2014/main" id="{68A7309D-B9C2-41A0-B6E5-FCD5E5942693}"/>
            </a:ext>
          </a:extLst>
        </xdr:cNvPr>
        <xdr:cNvSpPr txBox="1"/>
      </xdr:nvSpPr>
      <xdr:spPr>
        <a:xfrm>
          <a:off x="17383202" y="1362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9" name="n_4aveValue【児童館】&#10;一人当たり面積">
          <a:extLst>
            <a:ext uri="{FF2B5EF4-FFF2-40B4-BE49-F238E27FC236}">
              <a16:creationId xmlns:a16="http://schemas.microsoft.com/office/drawing/2014/main" id="{1E538369-3EA6-42B1-A6A5-B173128310FF}"/>
            </a:ext>
          </a:extLst>
        </xdr:cNvPr>
        <xdr:cNvSpPr txBox="1"/>
      </xdr:nvSpPr>
      <xdr:spPr>
        <a:xfrm>
          <a:off x="16592627" y="1360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154322</xdr:rowOff>
    </xdr:from>
    <xdr:ext cx="469744" cy="259045"/>
    <xdr:sp macro="" textlink="">
      <xdr:nvSpPr>
        <xdr:cNvPr id="640" name="n_1mainValue【児童館】&#10;一人当たり面積">
          <a:extLst>
            <a:ext uri="{FF2B5EF4-FFF2-40B4-BE49-F238E27FC236}">
              <a16:creationId xmlns:a16="http://schemas.microsoft.com/office/drawing/2014/main" id="{08DAD3C3-0FB5-42DF-BC20-9C52C5C7FCCC}"/>
            </a:ext>
          </a:extLst>
        </xdr:cNvPr>
        <xdr:cNvSpPr txBox="1"/>
      </xdr:nvSpPr>
      <xdr:spPr>
        <a:xfrm>
          <a:off x="18983402" y="1392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156227</xdr:rowOff>
    </xdr:from>
    <xdr:ext cx="469744" cy="259045"/>
    <xdr:sp macro="" textlink="">
      <xdr:nvSpPr>
        <xdr:cNvPr id="641" name="n_2mainValue【児童館】&#10;一人当たり面積">
          <a:extLst>
            <a:ext uri="{FF2B5EF4-FFF2-40B4-BE49-F238E27FC236}">
              <a16:creationId xmlns:a16="http://schemas.microsoft.com/office/drawing/2014/main" id="{AEEA8683-4002-438B-95B9-CF31C836DD0E}"/>
            </a:ext>
          </a:extLst>
        </xdr:cNvPr>
        <xdr:cNvSpPr txBox="1"/>
      </xdr:nvSpPr>
      <xdr:spPr>
        <a:xfrm>
          <a:off x="18183302" y="1393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642" name="n_3mainValue【児童館】&#10;一人当たり面積">
          <a:extLst>
            <a:ext uri="{FF2B5EF4-FFF2-40B4-BE49-F238E27FC236}">
              <a16:creationId xmlns:a16="http://schemas.microsoft.com/office/drawing/2014/main" id="{55FA62A1-01DB-447E-8B88-C2B5295E3E58}"/>
            </a:ext>
          </a:extLst>
        </xdr:cNvPr>
        <xdr:cNvSpPr txBox="1"/>
      </xdr:nvSpPr>
      <xdr:spPr>
        <a:xfrm>
          <a:off x="173832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161941</xdr:rowOff>
    </xdr:from>
    <xdr:ext cx="469744" cy="259045"/>
    <xdr:sp macro="" textlink="">
      <xdr:nvSpPr>
        <xdr:cNvPr id="643" name="n_4mainValue【児童館】&#10;一人当たり面積">
          <a:extLst>
            <a:ext uri="{FF2B5EF4-FFF2-40B4-BE49-F238E27FC236}">
              <a16:creationId xmlns:a16="http://schemas.microsoft.com/office/drawing/2014/main" id="{642098E4-255C-447F-A7A0-E70E447236B7}"/>
            </a:ext>
          </a:extLst>
        </xdr:cNvPr>
        <xdr:cNvSpPr txBox="1"/>
      </xdr:nvSpPr>
      <xdr:spPr>
        <a:xfrm>
          <a:off x="16592627" y="1393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A8CF8BB6-CA2C-4A0F-A7A0-3781510DBCB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478F11FD-C29F-4F6A-B473-8377A78D4B1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C8883B0B-9B6C-406E-833D-F8912A41BB2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7FB9F847-FC62-43D3-BAA4-0A3C2F3C877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B46D8750-D401-45C8-8E01-86731350F36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AD17D63A-3093-47F9-8448-2DA2DC393B3B}"/>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2E5890B7-6A3D-495C-921C-393B515043F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A77D59A2-6890-4E03-AB0D-14BB7E92000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8AA94BF5-E44C-4143-A91F-7AD6825BB41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6C470B6-FF33-461E-942B-43FFD042737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A51965BF-06C8-4015-8BFF-D5716301AA48}"/>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0B045975-17F4-4E70-AF24-ECEED43F5A7E}"/>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71DE9706-C7E3-4502-B0BB-43557473A90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97966E9D-B4B3-42BA-8486-7A8A09B4CA7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B2673BAC-3C39-4F60-93B7-0D8C728C5EC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66CB0252-784D-4ACA-8357-CB0F467AA21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BC309463-7742-41B5-B95C-E167285662D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EA15D086-8860-4643-9AAB-84D3E0E0803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2C567C95-9CC7-48C6-BE01-78E047E8DBB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47D1878-E423-49D4-8DCE-DF1C11CBFE3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18AC577D-F596-4D3C-B3C6-8A08E193CFC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43FEDA35-F348-4535-817D-EC48C204720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A538328C-5CD7-483A-BC57-5FC4DEB584F3}"/>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D2D74AB9-5F23-427F-A705-D267CC4E499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4251647F-9589-4D5E-A4B8-6199D6FBEDB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6C0F0B25-A76D-495A-926E-3F18958C7653}"/>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公民館】&#10;有形固定資産減価償却率最小値テキスト">
          <a:extLst>
            <a:ext uri="{FF2B5EF4-FFF2-40B4-BE49-F238E27FC236}">
              <a16:creationId xmlns:a16="http://schemas.microsoft.com/office/drawing/2014/main" id="{9F4546B7-94C3-4BA7-8B2F-6D1271CE956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EDEDCE3F-BD37-47B3-B847-85712431E6C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2" name="【公民館】&#10;有形固定資産減価償却率最大値テキスト">
          <a:extLst>
            <a:ext uri="{FF2B5EF4-FFF2-40B4-BE49-F238E27FC236}">
              <a16:creationId xmlns:a16="http://schemas.microsoft.com/office/drawing/2014/main" id="{EC7BDE50-A725-4CBC-BB94-676F805DE3FE}"/>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3" name="直線コネクタ 672">
          <a:extLst>
            <a:ext uri="{FF2B5EF4-FFF2-40B4-BE49-F238E27FC236}">
              <a16:creationId xmlns:a16="http://schemas.microsoft.com/office/drawing/2014/main" id="{E3F552B2-FC39-4121-8C3A-07776958DECF}"/>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4" name="【公民館】&#10;有形固定資産減価償却率平均値テキスト">
          <a:extLst>
            <a:ext uri="{FF2B5EF4-FFF2-40B4-BE49-F238E27FC236}">
              <a16:creationId xmlns:a16="http://schemas.microsoft.com/office/drawing/2014/main" id="{BEA29C0B-ADBF-4312-9F6C-B0D1B588A7A3}"/>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5" name="フローチャート: 判断 674">
          <a:extLst>
            <a:ext uri="{FF2B5EF4-FFF2-40B4-BE49-F238E27FC236}">
              <a16:creationId xmlns:a16="http://schemas.microsoft.com/office/drawing/2014/main" id="{7960C688-2A5A-418F-A4BF-E5A2187BDAE3}"/>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76" name="フローチャート: 判断 675">
          <a:extLst>
            <a:ext uri="{FF2B5EF4-FFF2-40B4-BE49-F238E27FC236}">
              <a16:creationId xmlns:a16="http://schemas.microsoft.com/office/drawing/2014/main" id="{08C06084-1AC9-4CD4-92E4-F80D3482F5BE}"/>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77" name="フローチャート: 判断 676">
          <a:extLst>
            <a:ext uri="{FF2B5EF4-FFF2-40B4-BE49-F238E27FC236}">
              <a16:creationId xmlns:a16="http://schemas.microsoft.com/office/drawing/2014/main" id="{3B65B8B0-C530-41B5-85F8-3649C6E98B07}"/>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78" name="フローチャート: 判断 677">
          <a:extLst>
            <a:ext uri="{FF2B5EF4-FFF2-40B4-BE49-F238E27FC236}">
              <a16:creationId xmlns:a16="http://schemas.microsoft.com/office/drawing/2014/main" id="{AD565580-CA69-4647-8116-DE681F540867}"/>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79" name="フローチャート: 判断 678">
          <a:extLst>
            <a:ext uri="{FF2B5EF4-FFF2-40B4-BE49-F238E27FC236}">
              <a16:creationId xmlns:a16="http://schemas.microsoft.com/office/drawing/2014/main" id="{37F431D0-E77A-456B-8C0D-920E45DF348D}"/>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2B7B9A7-1440-4C63-B727-EB0554AE80E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520D44E-C663-49F5-A1ED-F81F0994371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F4E37CC-DDD8-4D97-8E45-6162AC8052E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4CBA6C8-8114-4FF8-97E7-43F0A51C616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F8FE246-2F80-4BC3-8DE5-9A4888D1F4C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685" name="楕円 684">
          <a:extLst>
            <a:ext uri="{FF2B5EF4-FFF2-40B4-BE49-F238E27FC236}">
              <a16:creationId xmlns:a16="http://schemas.microsoft.com/office/drawing/2014/main" id="{6DCFD9D6-8F74-4D1F-B18C-7329197BEF17}"/>
            </a:ext>
          </a:extLst>
        </xdr:cNvPr>
        <xdr:cNvSpPr/>
      </xdr:nvSpPr>
      <xdr:spPr>
        <a:xfrm>
          <a:off x="14649450" y="174120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686" name="【公民館】&#10;有形固定資産減価償却率該当値テキスト">
          <a:extLst>
            <a:ext uri="{FF2B5EF4-FFF2-40B4-BE49-F238E27FC236}">
              <a16:creationId xmlns:a16="http://schemas.microsoft.com/office/drawing/2014/main" id="{FE5F3DEF-A75F-4E45-AFB8-AA00FA04D98A}"/>
            </a:ext>
          </a:extLst>
        </xdr:cNvPr>
        <xdr:cNvSpPr txBox="1"/>
      </xdr:nvSpPr>
      <xdr:spPr>
        <a:xfrm>
          <a:off x="14735175" y="1739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macro="" textlink="">
      <xdr:nvSpPr>
        <xdr:cNvPr id="687" name="楕円 686">
          <a:extLst>
            <a:ext uri="{FF2B5EF4-FFF2-40B4-BE49-F238E27FC236}">
              <a16:creationId xmlns:a16="http://schemas.microsoft.com/office/drawing/2014/main" id="{09839F07-67D9-46C1-A2FD-EB76B75FE2B7}"/>
            </a:ext>
          </a:extLst>
        </xdr:cNvPr>
        <xdr:cNvSpPr/>
      </xdr:nvSpPr>
      <xdr:spPr>
        <a:xfrm>
          <a:off x="13887450" y="173745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108857</xdr:rowOff>
    </xdr:from>
    <xdr:to>
      <xdr:col>85</xdr:col>
      <xdr:colOff>127000</xdr:colOff>
      <xdr:row>106</xdr:row>
      <xdr:rowOff>146413</xdr:rowOff>
    </xdr:to>
    <xdr:cxnSp macro="">
      <xdr:nvCxnSpPr>
        <xdr:cNvPr id="688" name="直線コネクタ 687">
          <a:extLst>
            <a:ext uri="{FF2B5EF4-FFF2-40B4-BE49-F238E27FC236}">
              <a16:creationId xmlns:a16="http://schemas.microsoft.com/office/drawing/2014/main" id="{9E4E478C-E5A3-42E0-9B5A-C8CCF30C6121}"/>
            </a:ext>
          </a:extLst>
        </xdr:cNvPr>
        <xdr:cNvCxnSpPr/>
      </xdr:nvCxnSpPr>
      <xdr:spPr>
        <a:xfrm>
          <a:off x="13935075" y="17422132"/>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689" name="楕円 688">
          <a:extLst>
            <a:ext uri="{FF2B5EF4-FFF2-40B4-BE49-F238E27FC236}">
              <a16:creationId xmlns:a16="http://schemas.microsoft.com/office/drawing/2014/main" id="{1F8EBEA1-33B1-47C4-832C-65B8B9E07B7B}"/>
            </a:ext>
          </a:extLst>
        </xdr:cNvPr>
        <xdr:cNvSpPr/>
      </xdr:nvSpPr>
      <xdr:spPr>
        <a:xfrm>
          <a:off x="13096875" y="172961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108857</xdr:rowOff>
    </xdr:to>
    <xdr:cxnSp macro="">
      <xdr:nvCxnSpPr>
        <xdr:cNvPr id="690" name="直線コネクタ 689">
          <a:extLst>
            <a:ext uri="{FF2B5EF4-FFF2-40B4-BE49-F238E27FC236}">
              <a16:creationId xmlns:a16="http://schemas.microsoft.com/office/drawing/2014/main" id="{BD067C40-D4C6-4643-9437-DFB5A40B4048}"/>
            </a:ext>
          </a:extLst>
        </xdr:cNvPr>
        <xdr:cNvCxnSpPr/>
      </xdr:nvCxnSpPr>
      <xdr:spPr>
        <a:xfrm>
          <a:off x="13144500" y="17343755"/>
          <a:ext cx="790575"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72752</xdr:rowOff>
    </xdr:from>
    <xdr:to>
      <xdr:col>72</xdr:col>
      <xdr:colOff>38100</xdr:colOff>
      <xdr:row>106</xdr:row>
      <xdr:rowOff>2902</xdr:rowOff>
    </xdr:to>
    <xdr:sp macro="" textlink="">
      <xdr:nvSpPr>
        <xdr:cNvPr id="691" name="楕円 690">
          <a:extLst>
            <a:ext uri="{FF2B5EF4-FFF2-40B4-BE49-F238E27FC236}">
              <a16:creationId xmlns:a16="http://schemas.microsoft.com/office/drawing/2014/main" id="{6D7768CE-704A-488B-B6EB-6F4427BBF423}"/>
            </a:ext>
          </a:extLst>
        </xdr:cNvPr>
        <xdr:cNvSpPr/>
      </xdr:nvSpPr>
      <xdr:spPr>
        <a:xfrm>
          <a:off x="12296775" y="172145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123552</xdr:rowOff>
    </xdr:from>
    <xdr:to>
      <xdr:col>76</xdr:col>
      <xdr:colOff>114300</xdr:colOff>
      <xdr:row>106</xdr:row>
      <xdr:rowOff>30480</xdr:rowOff>
    </xdr:to>
    <xdr:cxnSp macro="">
      <xdr:nvCxnSpPr>
        <xdr:cNvPr id="692" name="直線コネクタ 691">
          <a:extLst>
            <a:ext uri="{FF2B5EF4-FFF2-40B4-BE49-F238E27FC236}">
              <a16:creationId xmlns:a16="http://schemas.microsoft.com/office/drawing/2014/main" id="{45BAEA6F-FE20-4636-8496-E3597604F9B7}"/>
            </a:ext>
          </a:extLst>
        </xdr:cNvPr>
        <xdr:cNvCxnSpPr/>
      </xdr:nvCxnSpPr>
      <xdr:spPr>
        <a:xfrm>
          <a:off x="12344400" y="17271727"/>
          <a:ext cx="800100" cy="7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72752</xdr:rowOff>
    </xdr:from>
    <xdr:to>
      <xdr:col>67</xdr:col>
      <xdr:colOff>101600</xdr:colOff>
      <xdr:row>106</xdr:row>
      <xdr:rowOff>2902</xdr:rowOff>
    </xdr:to>
    <xdr:sp macro="" textlink="">
      <xdr:nvSpPr>
        <xdr:cNvPr id="693" name="楕円 692">
          <a:extLst>
            <a:ext uri="{FF2B5EF4-FFF2-40B4-BE49-F238E27FC236}">
              <a16:creationId xmlns:a16="http://schemas.microsoft.com/office/drawing/2014/main" id="{ECD05AB5-E754-488E-8056-00319529D787}"/>
            </a:ext>
          </a:extLst>
        </xdr:cNvPr>
        <xdr:cNvSpPr/>
      </xdr:nvSpPr>
      <xdr:spPr>
        <a:xfrm>
          <a:off x="11487150" y="172145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123552</xdr:rowOff>
    </xdr:from>
    <xdr:to>
      <xdr:col>71</xdr:col>
      <xdr:colOff>177800</xdr:colOff>
      <xdr:row>105</xdr:row>
      <xdr:rowOff>123552</xdr:rowOff>
    </xdr:to>
    <xdr:cxnSp macro="">
      <xdr:nvCxnSpPr>
        <xdr:cNvPr id="694" name="直線コネクタ 693">
          <a:extLst>
            <a:ext uri="{FF2B5EF4-FFF2-40B4-BE49-F238E27FC236}">
              <a16:creationId xmlns:a16="http://schemas.microsoft.com/office/drawing/2014/main" id="{080789CA-609E-44B2-8C95-B03E8EB2F0B8}"/>
            </a:ext>
          </a:extLst>
        </xdr:cNvPr>
        <xdr:cNvCxnSpPr/>
      </xdr:nvCxnSpPr>
      <xdr:spPr>
        <a:xfrm>
          <a:off x="11534775" y="172717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5" name="n_1aveValue【公民館】&#10;有形固定資産減価償却率">
          <a:extLst>
            <a:ext uri="{FF2B5EF4-FFF2-40B4-BE49-F238E27FC236}">
              <a16:creationId xmlns:a16="http://schemas.microsoft.com/office/drawing/2014/main" id="{3B804101-3A40-49F8-8EBC-CEFCCDF2C42B}"/>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696" name="n_2aveValue【公民館】&#10;有形固定資産減価償却率">
          <a:extLst>
            <a:ext uri="{FF2B5EF4-FFF2-40B4-BE49-F238E27FC236}">
              <a16:creationId xmlns:a16="http://schemas.microsoft.com/office/drawing/2014/main" id="{A5F135C0-AC48-4920-848E-E4BC9A7DDFF0}"/>
            </a:ext>
          </a:extLst>
        </xdr:cNvPr>
        <xdr:cNvSpPr txBox="1"/>
      </xdr:nvSpPr>
      <xdr:spPr>
        <a:xfrm>
          <a:off x="12964169" y="1743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697" name="n_3aveValue【公民館】&#10;有形固定資産減価償却率">
          <a:extLst>
            <a:ext uri="{FF2B5EF4-FFF2-40B4-BE49-F238E27FC236}">
              <a16:creationId xmlns:a16="http://schemas.microsoft.com/office/drawing/2014/main" id="{C608370D-AD7D-4973-9F3C-DB14FAD1E4B0}"/>
            </a:ext>
          </a:extLst>
        </xdr:cNvPr>
        <xdr:cNvSpPr txBox="1"/>
      </xdr:nvSpPr>
      <xdr:spPr>
        <a:xfrm>
          <a:off x="12164069"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698" name="n_4aveValue【公民館】&#10;有形固定資産減価償却率">
          <a:extLst>
            <a:ext uri="{FF2B5EF4-FFF2-40B4-BE49-F238E27FC236}">
              <a16:creationId xmlns:a16="http://schemas.microsoft.com/office/drawing/2014/main" id="{4CAED33A-6874-4A9B-8E1B-7C0E4737F95A}"/>
            </a:ext>
          </a:extLst>
        </xdr:cNvPr>
        <xdr:cNvSpPr txBox="1"/>
      </xdr:nvSpPr>
      <xdr:spPr>
        <a:xfrm>
          <a:off x="113544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macro="" textlink="">
      <xdr:nvSpPr>
        <xdr:cNvPr id="699" name="n_1mainValue【公民館】&#10;有形固定資産減価償却率">
          <a:extLst>
            <a:ext uri="{FF2B5EF4-FFF2-40B4-BE49-F238E27FC236}">
              <a16:creationId xmlns:a16="http://schemas.microsoft.com/office/drawing/2014/main" id="{0F6EC766-0D1B-454A-8CDC-54C5AEE70C6B}"/>
            </a:ext>
          </a:extLst>
        </xdr:cNvPr>
        <xdr:cNvSpPr txBox="1"/>
      </xdr:nvSpPr>
      <xdr:spPr>
        <a:xfrm>
          <a:off x="13745219" y="17467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97807</xdr:rowOff>
    </xdr:from>
    <xdr:ext cx="405111" cy="259045"/>
    <xdr:sp macro="" textlink="">
      <xdr:nvSpPr>
        <xdr:cNvPr id="700" name="n_2mainValue【公民館】&#10;有形固定資産減価償却率">
          <a:extLst>
            <a:ext uri="{FF2B5EF4-FFF2-40B4-BE49-F238E27FC236}">
              <a16:creationId xmlns:a16="http://schemas.microsoft.com/office/drawing/2014/main" id="{74883F05-62C9-4BA8-A4D1-7B3AB367EF90}"/>
            </a:ext>
          </a:extLst>
        </xdr:cNvPr>
        <xdr:cNvSpPr txBox="1"/>
      </xdr:nvSpPr>
      <xdr:spPr>
        <a:xfrm>
          <a:off x="12964169"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19429</xdr:rowOff>
    </xdr:from>
    <xdr:ext cx="405111" cy="259045"/>
    <xdr:sp macro="" textlink="">
      <xdr:nvSpPr>
        <xdr:cNvPr id="701" name="n_3mainValue【公民館】&#10;有形固定資産減価償却率">
          <a:extLst>
            <a:ext uri="{FF2B5EF4-FFF2-40B4-BE49-F238E27FC236}">
              <a16:creationId xmlns:a16="http://schemas.microsoft.com/office/drawing/2014/main" id="{47BE2A15-C1CC-4DE3-A1FD-9FC2073F7D4E}"/>
            </a:ext>
          </a:extLst>
        </xdr:cNvPr>
        <xdr:cNvSpPr txBox="1"/>
      </xdr:nvSpPr>
      <xdr:spPr>
        <a:xfrm>
          <a:off x="12164069"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19429</xdr:rowOff>
    </xdr:from>
    <xdr:ext cx="405111" cy="259045"/>
    <xdr:sp macro="" textlink="">
      <xdr:nvSpPr>
        <xdr:cNvPr id="702" name="n_4mainValue【公民館】&#10;有形固定資産減価償却率">
          <a:extLst>
            <a:ext uri="{FF2B5EF4-FFF2-40B4-BE49-F238E27FC236}">
              <a16:creationId xmlns:a16="http://schemas.microsoft.com/office/drawing/2014/main" id="{E9BC558B-7B51-4ABC-ADBC-64E1E859F5D7}"/>
            </a:ext>
          </a:extLst>
        </xdr:cNvPr>
        <xdr:cNvSpPr txBox="1"/>
      </xdr:nvSpPr>
      <xdr:spPr>
        <a:xfrm>
          <a:off x="113544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8B0E85A8-3562-40BA-8940-D2CC95B2C50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71B5955E-9AE0-4423-808A-D3C08B87A9F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117876D2-1F06-4A68-9FAC-674FA73BBF0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5479F9EF-014D-41A5-AE11-737548D49BD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98BD0715-21C6-46F6-A419-FE07C52DECB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192F9400-32B1-4DB7-A809-1A0797F4F90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EDBCABEC-7C89-46EB-884C-8B0DE098CAA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66038024-0E04-4CF7-8A15-4A0D1FA337D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6828103D-C495-40B9-956D-03FF3B6DCED4}"/>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774C79A5-C207-4617-BD7A-50F8C1BFE28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3647C30F-977E-4847-9B57-EEEC254B9A96}"/>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FD115C31-F476-4B0D-8EF9-BEC0FB8879BC}"/>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93685525-5BAB-47FB-B642-998976572706}"/>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B077FC73-007A-43F3-B8AB-D0DB5F329C38}"/>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47D2C1B1-6B6B-4020-9AB7-6514A87B76EE}"/>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6685D987-6DE3-4A74-B9EF-198437749E2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B072843D-4195-40D2-ACD3-EED344F166C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F7FE1B2B-58EE-4112-8C53-6124A5199ABB}"/>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44FD803F-AA3F-4387-817F-D9149BD66B37}"/>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9DC64C76-874C-45FF-9F3B-1CCE1B8B1C56}"/>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460A032A-5E83-4BF3-A733-72A0A85892E8}"/>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35CBCE3D-8260-4A62-BF06-8A37E8C6C57D}"/>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3D4AD0EC-66AF-4DC9-9B3D-C3B83C04C6E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37DD18A7-CD80-442E-A70E-76ACCB1127E5}"/>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9ADA7574-CF33-40D0-BCF7-27FD6070ADD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28" name="直線コネクタ 727">
          <a:extLst>
            <a:ext uri="{FF2B5EF4-FFF2-40B4-BE49-F238E27FC236}">
              <a16:creationId xmlns:a16="http://schemas.microsoft.com/office/drawing/2014/main" id="{6FDEE08D-EA3C-4FC0-8837-BFA38B9E6B55}"/>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29" name="【公民館】&#10;一人当たり面積最小値テキスト">
          <a:extLst>
            <a:ext uri="{FF2B5EF4-FFF2-40B4-BE49-F238E27FC236}">
              <a16:creationId xmlns:a16="http://schemas.microsoft.com/office/drawing/2014/main" id="{49572707-FA22-45DB-89AB-CA116D2A73BE}"/>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0" name="直線コネクタ 729">
          <a:extLst>
            <a:ext uri="{FF2B5EF4-FFF2-40B4-BE49-F238E27FC236}">
              <a16:creationId xmlns:a16="http://schemas.microsoft.com/office/drawing/2014/main" id="{B24193F5-A430-469E-9724-254F39EBF8D6}"/>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1" name="【公民館】&#10;一人当たり面積最大値テキスト">
          <a:extLst>
            <a:ext uri="{FF2B5EF4-FFF2-40B4-BE49-F238E27FC236}">
              <a16:creationId xmlns:a16="http://schemas.microsoft.com/office/drawing/2014/main" id="{DA6B6544-E0E3-4520-AD2B-AA221C0B4394}"/>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2" name="直線コネクタ 731">
          <a:extLst>
            <a:ext uri="{FF2B5EF4-FFF2-40B4-BE49-F238E27FC236}">
              <a16:creationId xmlns:a16="http://schemas.microsoft.com/office/drawing/2014/main" id="{FF136F80-7AF5-42E1-B8A3-9A32D0786933}"/>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3" name="【公民館】&#10;一人当たり面積平均値テキスト">
          <a:extLst>
            <a:ext uri="{FF2B5EF4-FFF2-40B4-BE49-F238E27FC236}">
              <a16:creationId xmlns:a16="http://schemas.microsoft.com/office/drawing/2014/main" id="{A334B273-5487-4106-B7B6-F1FA5B2D2D4E}"/>
            </a:ext>
          </a:extLst>
        </xdr:cNvPr>
        <xdr:cNvSpPr txBox="1"/>
      </xdr:nvSpPr>
      <xdr:spPr>
        <a:xfrm>
          <a:off x="19992975" y="17628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4" name="フローチャート: 判断 733">
          <a:extLst>
            <a:ext uri="{FF2B5EF4-FFF2-40B4-BE49-F238E27FC236}">
              <a16:creationId xmlns:a16="http://schemas.microsoft.com/office/drawing/2014/main" id="{7CE00FC7-1A58-4C62-98AF-E0412426852D}"/>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5" name="フローチャート: 判断 734">
          <a:extLst>
            <a:ext uri="{FF2B5EF4-FFF2-40B4-BE49-F238E27FC236}">
              <a16:creationId xmlns:a16="http://schemas.microsoft.com/office/drawing/2014/main" id="{139E307B-BAFD-4705-9DD7-C1211A6B992C}"/>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36" name="フローチャート: 判断 735">
          <a:extLst>
            <a:ext uri="{FF2B5EF4-FFF2-40B4-BE49-F238E27FC236}">
              <a16:creationId xmlns:a16="http://schemas.microsoft.com/office/drawing/2014/main" id="{6BAF38AC-C7B1-4A02-8F4B-FD8F7C2D3E6D}"/>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37" name="フローチャート: 判断 736">
          <a:extLst>
            <a:ext uri="{FF2B5EF4-FFF2-40B4-BE49-F238E27FC236}">
              <a16:creationId xmlns:a16="http://schemas.microsoft.com/office/drawing/2014/main" id="{B14C9425-141A-41B0-9E62-6405D46CCDBD}"/>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38" name="フローチャート: 判断 737">
          <a:extLst>
            <a:ext uri="{FF2B5EF4-FFF2-40B4-BE49-F238E27FC236}">
              <a16:creationId xmlns:a16="http://schemas.microsoft.com/office/drawing/2014/main" id="{21B6D97A-3D65-4945-ADB7-11AD3264BD30}"/>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621082B6-3DA7-4F41-BCA1-764FD09516E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551057A-BA4E-4312-80EB-C0FF45066FB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C43CAB4-B9BA-4EE8-AB4C-5EBEEA575B5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1648023-C0DC-4E1D-A20E-5290F412D5F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CE8BFB22-E513-47BF-ACE5-2BB4ADEBE3E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124351</xdr:rowOff>
    </xdr:from>
    <xdr:to>
      <xdr:col>116</xdr:col>
      <xdr:colOff>114300</xdr:colOff>
      <xdr:row>108</xdr:row>
      <xdr:rowOff>54501</xdr:rowOff>
    </xdr:to>
    <xdr:sp macro="" textlink="">
      <xdr:nvSpPr>
        <xdr:cNvPr id="744" name="楕円 743">
          <a:extLst>
            <a:ext uri="{FF2B5EF4-FFF2-40B4-BE49-F238E27FC236}">
              <a16:creationId xmlns:a16="http://schemas.microsoft.com/office/drawing/2014/main" id="{C40DE421-54D0-4E62-B5F8-63828498C5C8}"/>
            </a:ext>
          </a:extLst>
        </xdr:cNvPr>
        <xdr:cNvSpPr/>
      </xdr:nvSpPr>
      <xdr:spPr>
        <a:xfrm>
          <a:off x="19897725" y="176090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147228</xdr:rowOff>
    </xdr:from>
    <xdr:ext cx="469744" cy="259045"/>
    <xdr:sp macro="" textlink="">
      <xdr:nvSpPr>
        <xdr:cNvPr id="745" name="【公民館】&#10;一人当たり面積該当値テキスト">
          <a:extLst>
            <a:ext uri="{FF2B5EF4-FFF2-40B4-BE49-F238E27FC236}">
              <a16:creationId xmlns:a16="http://schemas.microsoft.com/office/drawing/2014/main" id="{08C2789B-B0E5-4F34-A9BC-0A4A9D358A15}"/>
            </a:ext>
          </a:extLst>
        </xdr:cNvPr>
        <xdr:cNvSpPr txBox="1"/>
      </xdr:nvSpPr>
      <xdr:spPr>
        <a:xfrm>
          <a:off x="19992975" y="1746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125330</xdr:rowOff>
    </xdr:from>
    <xdr:to>
      <xdr:col>112</xdr:col>
      <xdr:colOff>38100</xdr:colOff>
      <xdr:row>108</xdr:row>
      <xdr:rowOff>55480</xdr:rowOff>
    </xdr:to>
    <xdr:sp macro="" textlink="">
      <xdr:nvSpPr>
        <xdr:cNvPr id="746" name="楕円 745">
          <a:extLst>
            <a:ext uri="{FF2B5EF4-FFF2-40B4-BE49-F238E27FC236}">
              <a16:creationId xmlns:a16="http://schemas.microsoft.com/office/drawing/2014/main" id="{1F186348-2696-4384-96F7-A1E4EC1EE4FE}"/>
            </a:ext>
          </a:extLst>
        </xdr:cNvPr>
        <xdr:cNvSpPr/>
      </xdr:nvSpPr>
      <xdr:spPr>
        <a:xfrm>
          <a:off x="19154775" y="176100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3701</xdr:rowOff>
    </xdr:from>
    <xdr:to>
      <xdr:col>116</xdr:col>
      <xdr:colOff>63500</xdr:colOff>
      <xdr:row>108</xdr:row>
      <xdr:rowOff>4680</xdr:rowOff>
    </xdr:to>
    <xdr:cxnSp macro="">
      <xdr:nvCxnSpPr>
        <xdr:cNvPr id="747" name="直線コネクタ 746">
          <a:extLst>
            <a:ext uri="{FF2B5EF4-FFF2-40B4-BE49-F238E27FC236}">
              <a16:creationId xmlns:a16="http://schemas.microsoft.com/office/drawing/2014/main" id="{7A8CDC59-1757-4EDA-B2F9-6BD1BDFDAE41}"/>
            </a:ext>
          </a:extLst>
        </xdr:cNvPr>
        <xdr:cNvCxnSpPr/>
      </xdr:nvCxnSpPr>
      <xdr:spPr>
        <a:xfrm flipV="1">
          <a:off x="19202400" y="17666226"/>
          <a:ext cx="752475"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128270</xdr:rowOff>
    </xdr:from>
    <xdr:to>
      <xdr:col>107</xdr:col>
      <xdr:colOff>101600</xdr:colOff>
      <xdr:row>108</xdr:row>
      <xdr:rowOff>58420</xdr:rowOff>
    </xdr:to>
    <xdr:sp macro="" textlink="">
      <xdr:nvSpPr>
        <xdr:cNvPr id="748" name="楕円 747">
          <a:extLst>
            <a:ext uri="{FF2B5EF4-FFF2-40B4-BE49-F238E27FC236}">
              <a16:creationId xmlns:a16="http://schemas.microsoft.com/office/drawing/2014/main" id="{82B52500-389C-4085-BD49-2D2078373760}"/>
            </a:ext>
          </a:extLst>
        </xdr:cNvPr>
        <xdr:cNvSpPr/>
      </xdr:nvSpPr>
      <xdr:spPr>
        <a:xfrm>
          <a:off x="18345150" y="17612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4680</xdr:rowOff>
    </xdr:from>
    <xdr:to>
      <xdr:col>111</xdr:col>
      <xdr:colOff>177800</xdr:colOff>
      <xdr:row>108</xdr:row>
      <xdr:rowOff>7620</xdr:rowOff>
    </xdr:to>
    <xdr:cxnSp macro="">
      <xdr:nvCxnSpPr>
        <xdr:cNvPr id="749" name="直線コネクタ 748">
          <a:extLst>
            <a:ext uri="{FF2B5EF4-FFF2-40B4-BE49-F238E27FC236}">
              <a16:creationId xmlns:a16="http://schemas.microsoft.com/office/drawing/2014/main" id="{6B3C1723-767C-4A7D-BD83-DD46751EADB1}"/>
            </a:ext>
          </a:extLst>
        </xdr:cNvPr>
        <xdr:cNvCxnSpPr/>
      </xdr:nvCxnSpPr>
      <xdr:spPr>
        <a:xfrm flipV="1">
          <a:off x="18392775" y="17667205"/>
          <a:ext cx="809625"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132516</xdr:rowOff>
    </xdr:from>
    <xdr:to>
      <xdr:col>102</xdr:col>
      <xdr:colOff>165100</xdr:colOff>
      <xdr:row>108</xdr:row>
      <xdr:rowOff>62666</xdr:rowOff>
    </xdr:to>
    <xdr:sp macro="" textlink="">
      <xdr:nvSpPr>
        <xdr:cNvPr id="750" name="楕円 749">
          <a:extLst>
            <a:ext uri="{FF2B5EF4-FFF2-40B4-BE49-F238E27FC236}">
              <a16:creationId xmlns:a16="http://schemas.microsoft.com/office/drawing/2014/main" id="{4823BF17-8575-4DF8-BC85-6A9875950BD2}"/>
            </a:ext>
          </a:extLst>
        </xdr:cNvPr>
        <xdr:cNvSpPr/>
      </xdr:nvSpPr>
      <xdr:spPr>
        <a:xfrm>
          <a:off x="17554575" y="1762041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xdr:rowOff>
    </xdr:from>
    <xdr:to>
      <xdr:col>107</xdr:col>
      <xdr:colOff>50800</xdr:colOff>
      <xdr:row>108</xdr:row>
      <xdr:rowOff>11866</xdr:rowOff>
    </xdr:to>
    <xdr:cxnSp macro="">
      <xdr:nvCxnSpPr>
        <xdr:cNvPr id="751" name="直線コネクタ 750">
          <a:extLst>
            <a:ext uri="{FF2B5EF4-FFF2-40B4-BE49-F238E27FC236}">
              <a16:creationId xmlns:a16="http://schemas.microsoft.com/office/drawing/2014/main" id="{E1C0582B-AC7A-4F1D-86AC-80803ACC633F}"/>
            </a:ext>
          </a:extLst>
        </xdr:cNvPr>
        <xdr:cNvCxnSpPr/>
      </xdr:nvCxnSpPr>
      <xdr:spPr>
        <a:xfrm flipV="1">
          <a:off x="17602200" y="176701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135781</xdr:rowOff>
    </xdr:from>
    <xdr:to>
      <xdr:col>98</xdr:col>
      <xdr:colOff>38100</xdr:colOff>
      <xdr:row>108</xdr:row>
      <xdr:rowOff>65931</xdr:rowOff>
    </xdr:to>
    <xdr:sp macro="" textlink="">
      <xdr:nvSpPr>
        <xdr:cNvPr id="752" name="楕円 751">
          <a:extLst>
            <a:ext uri="{FF2B5EF4-FFF2-40B4-BE49-F238E27FC236}">
              <a16:creationId xmlns:a16="http://schemas.microsoft.com/office/drawing/2014/main" id="{73D117CA-4C28-46A4-971D-02E63C8AAC9A}"/>
            </a:ext>
          </a:extLst>
        </xdr:cNvPr>
        <xdr:cNvSpPr/>
      </xdr:nvSpPr>
      <xdr:spPr>
        <a:xfrm>
          <a:off x="16754475" y="176236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11866</xdr:rowOff>
    </xdr:from>
    <xdr:to>
      <xdr:col>102</xdr:col>
      <xdr:colOff>114300</xdr:colOff>
      <xdr:row>108</xdr:row>
      <xdr:rowOff>15131</xdr:rowOff>
    </xdr:to>
    <xdr:cxnSp macro="">
      <xdr:nvCxnSpPr>
        <xdr:cNvPr id="753" name="直線コネクタ 752">
          <a:extLst>
            <a:ext uri="{FF2B5EF4-FFF2-40B4-BE49-F238E27FC236}">
              <a16:creationId xmlns:a16="http://schemas.microsoft.com/office/drawing/2014/main" id="{B6F473F6-A59E-4903-979D-2902AB88DAED}"/>
            </a:ext>
          </a:extLst>
        </xdr:cNvPr>
        <xdr:cNvCxnSpPr/>
      </xdr:nvCxnSpPr>
      <xdr:spPr>
        <a:xfrm flipV="1">
          <a:off x="16802100" y="17668041"/>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4" name="n_1aveValue【公民館】&#10;一人当たり面積">
          <a:extLst>
            <a:ext uri="{FF2B5EF4-FFF2-40B4-BE49-F238E27FC236}">
              <a16:creationId xmlns:a16="http://schemas.microsoft.com/office/drawing/2014/main" id="{09062518-55AC-48D4-9A66-CC2DFEFF97E8}"/>
            </a:ext>
          </a:extLst>
        </xdr:cNvPr>
        <xdr:cNvSpPr txBox="1"/>
      </xdr:nvSpPr>
      <xdr:spPr>
        <a:xfrm>
          <a:off x="18983402" y="1771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5" name="n_2aveValue【公民館】&#10;一人当たり面積">
          <a:extLst>
            <a:ext uri="{FF2B5EF4-FFF2-40B4-BE49-F238E27FC236}">
              <a16:creationId xmlns:a16="http://schemas.microsoft.com/office/drawing/2014/main" id="{0D8137D0-A604-4C27-B4AC-D18DCEB80031}"/>
            </a:ext>
          </a:extLst>
        </xdr:cNvPr>
        <xdr:cNvSpPr txBox="1"/>
      </xdr:nvSpPr>
      <xdr:spPr>
        <a:xfrm>
          <a:off x="18183302" y="177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56" name="n_3aveValue【公民館】&#10;一人当たり面積">
          <a:extLst>
            <a:ext uri="{FF2B5EF4-FFF2-40B4-BE49-F238E27FC236}">
              <a16:creationId xmlns:a16="http://schemas.microsoft.com/office/drawing/2014/main" id="{EA0BBF98-81BF-444E-A264-2E044986441B}"/>
            </a:ext>
          </a:extLst>
        </xdr:cNvPr>
        <xdr:cNvSpPr txBox="1"/>
      </xdr:nvSpPr>
      <xdr:spPr>
        <a:xfrm>
          <a:off x="17383202" y="1774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57" name="n_4aveValue【公民館】&#10;一人当たり面積">
          <a:extLst>
            <a:ext uri="{FF2B5EF4-FFF2-40B4-BE49-F238E27FC236}">
              <a16:creationId xmlns:a16="http://schemas.microsoft.com/office/drawing/2014/main" id="{EFEB791E-CDC8-4AE9-9F94-B4AE52BBAB16}"/>
            </a:ext>
          </a:extLst>
        </xdr:cNvPr>
        <xdr:cNvSpPr txBox="1"/>
      </xdr:nvSpPr>
      <xdr:spPr>
        <a:xfrm>
          <a:off x="16592627" y="17754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72007</xdr:rowOff>
    </xdr:from>
    <xdr:ext cx="469744" cy="259045"/>
    <xdr:sp macro="" textlink="">
      <xdr:nvSpPr>
        <xdr:cNvPr id="758" name="n_1mainValue【公民館】&#10;一人当たり面積">
          <a:extLst>
            <a:ext uri="{FF2B5EF4-FFF2-40B4-BE49-F238E27FC236}">
              <a16:creationId xmlns:a16="http://schemas.microsoft.com/office/drawing/2014/main" id="{6F799232-0830-4F94-816D-ED94948A87A1}"/>
            </a:ext>
          </a:extLst>
        </xdr:cNvPr>
        <xdr:cNvSpPr txBox="1"/>
      </xdr:nvSpPr>
      <xdr:spPr>
        <a:xfrm>
          <a:off x="18983402" y="173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74947</xdr:rowOff>
    </xdr:from>
    <xdr:ext cx="469744" cy="259045"/>
    <xdr:sp macro="" textlink="">
      <xdr:nvSpPr>
        <xdr:cNvPr id="759" name="n_2mainValue【公民館】&#10;一人当たり面積">
          <a:extLst>
            <a:ext uri="{FF2B5EF4-FFF2-40B4-BE49-F238E27FC236}">
              <a16:creationId xmlns:a16="http://schemas.microsoft.com/office/drawing/2014/main" id="{FB2CF09C-0D17-43CF-8142-69F7BD9D7A49}"/>
            </a:ext>
          </a:extLst>
        </xdr:cNvPr>
        <xdr:cNvSpPr txBox="1"/>
      </xdr:nvSpPr>
      <xdr:spPr>
        <a:xfrm>
          <a:off x="18183302"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79193</xdr:rowOff>
    </xdr:from>
    <xdr:ext cx="469744" cy="259045"/>
    <xdr:sp macro="" textlink="">
      <xdr:nvSpPr>
        <xdr:cNvPr id="760" name="n_3mainValue【公民館】&#10;一人当たり面積">
          <a:extLst>
            <a:ext uri="{FF2B5EF4-FFF2-40B4-BE49-F238E27FC236}">
              <a16:creationId xmlns:a16="http://schemas.microsoft.com/office/drawing/2014/main" id="{71BF4FAE-7731-43F8-9214-7BE7138670CE}"/>
            </a:ext>
          </a:extLst>
        </xdr:cNvPr>
        <xdr:cNvSpPr txBox="1"/>
      </xdr:nvSpPr>
      <xdr:spPr>
        <a:xfrm>
          <a:off x="17383202" y="1739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82458</xdr:rowOff>
    </xdr:from>
    <xdr:ext cx="469744" cy="259045"/>
    <xdr:sp macro="" textlink="">
      <xdr:nvSpPr>
        <xdr:cNvPr id="761" name="n_4mainValue【公民館】&#10;一人当たり面積">
          <a:extLst>
            <a:ext uri="{FF2B5EF4-FFF2-40B4-BE49-F238E27FC236}">
              <a16:creationId xmlns:a16="http://schemas.microsoft.com/office/drawing/2014/main" id="{C854B476-5CA9-4D13-B460-9F17BD4BFCF0}"/>
            </a:ext>
          </a:extLst>
        </xdr:cNvPr>
        <xdr:cNvSpPr txBox="1"/>
      </xdr:nvSpPr>
      <xdr:spPr>
        <a:xfrm>
          <a:off x="16592627" y="1740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97DAC7D6-8E15-421E-BE8D-22C596EA999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74928C79-4106-44AF-91B9-8F4F8D5BA56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2369B57A-3182-4212-A1B6-9394B837FEC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類似団体と比較して特に有形固定資産減価償却率が高くなっている施設等は、消防施設、児童館、庁舎、体育館・プール、道路、福祉施設となっている。消防施設が前年度比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96.8</a:t>
          </a:r>
          <a:r>
            <a:rPr kumimoji="1" lang="ja-JP" altLang="en-US" sz="1300">
              <a:latin typeface="ＭＳ Ｐゴシック" panose="020B0600070205080204" pitchFamily="50" charset="-128"/>
              <a:ea typeface="ＭＳ Ｐゴシック" panose="020B0600070205080204" pitchFamily="50" charset="-128"/>
            </a:rPr>
            <a:t>％、児童館が前年度比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％、庁舎が前年度比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83.3</a:t>
          </a:r>
          <a:r>
            <a:rPr kumimoji="1" lang="ja-JP" altLang="en-US" sz="1300">
              <a:latin typeface="ＭＳ Ｐゴシック" panose="020B0600070205080204" pitchFamily="50" charset="-128"/>
              <a:ea typeface="ＭＳ Ｐゴシック" panose="020B0600070205080204" pitchFamily="50" charset="-128"/>
            </a:rPr>
            <a:t>％、体育館・プールが前年度比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87.8</a:t>
          </a:r>
          <a:r>
            <a:rPr kumimoji="1" lang="ja-JP" altLang="en-US" sz="1300">
              <a:latin typeface="ＭＳ Ｐゴシック" panose="020B0600070205080204" pitchFamily="50" charset="-128"/>
              <a:ea typeface="ＭＳ Ｐゴシック" panose="020B0600070205080204" pitchFamily="50" charset="-128"/>
            </a:rPr>
            <a:t>％、道路が前年度比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79.6</a:t>
          </a:r>
          <a:r>
            <a:rPr kumimoji="1" lang="ja-JP" altLang="en-US" sz="1300">
              <a:latin typeface="ＭＳ Ｐゴシック" panose="020B0600070205080204" pitchFamily="50" charset="-128"/>
              <a:ea typeface="ＭＳ Ｐゴシック" panose="020B0600070205080204" pitchFamily="50" charset="-128"/>
            </a:rPr>
            <a:t>％、福祉施設が前年度比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70.9</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全体的に減価償却率が増加しており、特に建設から約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経過した庁舎については、他の施設等に比べて減価償却率が増加している状況である。今後、公共施設等総合管理計画の見直しも予定していることから、施設の老朽度合いや重要性に応じた優先順位のもと、施設の統廃合も検討しながら計画的な更新・長寿命化改修を行い、施設の老朽化対策に取り組んで行くこととしている。しかしながら、各施設の更新・改修が先延ばしになってしまう現状もあるため、計画的な公共施設の管理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11E84F-80C4-42B8-9658-A4BC0793446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F30A8D-0FD8-40E2-B4C7-E38F5CB190B3}"/>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53647F-FB5C-4C69-B335-247A9299714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4FC1CF-483E-4834-ABE8-9ED60F5C239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宮城県大衡村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981A41-2B33-42E9-8BEA-543EE3D1765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4A47BF-D9D5-47CD-B7F9-4F39F8E9BA9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CCF601-7DE0-4666-86B4-663D4878E40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D1B374-1673-44F6-89DB-ADCF94DEBB2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637CC9-6DE1-4DD9-BAEC-8230EDCFA85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7FB471-F363-4169-8B01-8097777433C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5,539
5,461
60.32
4,904,297
4,755,933
132,810
2,978,595
3,590,791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1853B5-8956-4AB4-A974-B80829F6899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713CD3-B222-4207-B15F-D57A8DDFF09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08DFBB-A4B0-419A-BA59-AA008031BDB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AC0DDD6-F5BD-4576-A463-92E2B22AEB7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883730-5CC2-4B7E-A30B-830059605F7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50366D-F677-4EEC-AACB-4AA7710B4A13}"/>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8E091E-4C8E-4C03-AEA0-BF68E75E381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4BD1C1-1EC5-43CD-8FCA-6224305A8118}"/>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027D5C-EF04-448A-821A-B8A27F8F406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56BAE2-699E-4902-A72F-CB014EF830D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1ED577-9625-4754-857E-8BD1D97742E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E790E39-F67E-4176-95A4-CAFBF5B30B2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51D7BE6-8CDB-488D-AD6F-90DE1D2511B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98C5150-9390-4B0D-A7DD-3EDB08C2A19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DB18EA1-45F1-47D1-A386-9F21F8CA8FF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68236A-A3E8-4940-8537-32F4868A592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1C87C70-0314-48DF-952A-6B5EC08BD50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4FFECE3-C0A0-467C-BD0A-172E2121F08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B687DE-6687-4BFB-9455-10345050765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138D73-1B25-49C0-B362-019257A49B7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BFDBF79-E91A-427B-8B41-3D8462D2632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261FB4-5FA8-48FD-8293-E61E5F70341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23403E-DB40-4CF0-9A2F-CDD71E26D0F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E1653F-438B-495F-A0A4-4867C8D3533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EC8613-9D52-45E1-996A-551CA2F7907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FF1F5E-65B4-44AB-B1B7-C517380C6BE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22EF8C-EA29-426C-AC06-EA656BCBF3C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24EF0B-AEEF-4DD4-8533-3F7D018FF8A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C7349E2-E743-4A88-99DB-3EDC5048B2CD}"/>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B039A40-AD35-4639-8315-BEBDCDBA9BC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93BC145-9C38-47DF-A355-F3DA534C517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327DF12-8615-4C33-81C0-7E27A198F9C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EBB5868-0A66-4D6C-ACDF-A864E6B0F70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C7D7988-B62D-4365-BA00-075DCD0D8E6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F003BBE-BB46-4288-83E3-6A8C035B296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D3E87B5-BFCA-45A7-AEBD-01A4B23DF47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2BAEB75-1E4E-4C73-BEAB-BF4A2FA21279}"/>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ABD964A-31FF-4EFC-B040-86D944522FF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89E1003-5413-4583-A07D-61A1B0C1EC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9379C34-F21D-4A9E-B359-5BBA74E686D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DC04648-9BDA-4110-B8A9-C101753C9D6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4367E94-F826-46B4-880B-693B1D2879A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723DE65-0552-46A0-BE8E-12064D6F273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448ABA2-8AEE-4709-A878-20BC269F07A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F0F143A-D50A-4AF3-BCD7-45B0BDFB02B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53290BB-8C40-4F7A-9FEE-EA27B591689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52B1314-1570-4EF8-A282-86379BC828D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C5F2596-363A-4BFA-BDEB-748BE18018B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A91E6F9-6F23-48C0-95ED-245BEBB329C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31CFDF6C-DDCB-423D-97C4-35C31C3B55E9}"/>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9E363CC-EC19-4411-96EC-BC65302B3F0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12A8DA02-AB0D-4FF7-A238-A0EB80B2FCAC}"/>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7948984-BC37-47FE-BDC6-EC404A5E79D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0E26071-8D2A-41C1-9100-D574370C3C2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A8D44080-6CCF-49E2-819B-C554B1BB00E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FF7AAA7-C39D-4BAD-9091-128030E92862}"/>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4A7DCA6-A730-4CAF-BF91-7CFCA8D6966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76836E60-DD32-4596-A706-574238184277}"/>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9CF80E7-BE57-4548-8CA7-FE0E6FCAE44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C260200-62FC-4F89-874B-90BCE6F6C62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6F24C97E-2E0C-4346-A0BE-56F11C57CE8E}"/>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EF5C4EAB-2F37-4F4C-BA43-7726EF1D8EDA}"/>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783C803-D5EA-4F34-BC7B-B4684A0B8C65}"/>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93B41945-EFD3-47E6-ADB2-00494609F367}"/>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40852D1C-E5D8-49E2-8FD9-012007C95F70}"/>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2CE28D19-4C01-46C1-A96E-C380D9C04A02}"/>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D5C5D128-DA5A-4296-8F2D-C38BFBFB1B8B}"/>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2566BFB2-ED30-4CBD-8F10-30BDB11BB5DE}"/>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6666C6BF-AE90-4BB0-87F2-260CB9EABBA1}"/>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7A38FFE8-4495-44FC-A6FA-3FCF4FA15724}"/>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EB3E2A5-EAE1-4117-9DF5-643A76F0428B}"/>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8276DDD-DA3B-46BA-8DBC-14CB9A7B417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32451F4-6F21-405F-B333-D483E0543A9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7452C05-7CDC-4C95-82A6-F336FB55F1E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C1ACC7A-EB3C-4395-9EFD-844F3722A6D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D37D332-732A-45AD-A1DB-5550A97D660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130810</xdr:rowOff>
    </xdr:from>
    <xdr:to>
      <xdr:col>24</xdr:col>
      <xdr:colOff>114300</xdr:colOff>
      <xdr:row>62</xdr:row>
      <xdr:rowOff>60960</xdr:rowOff>
    </xdr:to>
    <xdr:sp macro="" textlink="">
      <xdr:nvSpPr>
        <xdr:cNvPr id="88" name="楕円 87">
          <a:extLst>
            <a:ext uri="{FF2B5EF4-FFF2-40B4-BE49-F238E27FC236}">
              <a16:creationId xmlns:a16="http://schemas.microsoft.com/office/drawing/2014/main" id="{0965DDCE-DE53-447E-8CFE-97FDC19933E0}"/>
            </a:ext>
          </a:extLst>
        </xdr:cNvPr>
        <xdr:cNvSpPr/>
      </xdr:nvSpPr>
      <xdr:spPr>
        <a:xfrm>
          <a:off x="4124325" y="100177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109237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5C77751B-DB81-4786-87EB-128324F6AEC3}"/>
            </a:ext>
          </a:extLst>
        </xdr:cNvPr>
        <xdr:cNvSpPr txBox="1"/>
      </xdr:nvSpPr>
      <xdr:spPr>
        <a:xfrm>
          <a:off x="4219575" y="9993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123190</xdr:rowOff>
    </xdr:from>
    <xdr:to>
      <xdr:col>20</xdr:col>
      <xdr:colOff>38100</xdr:colOff>
      <xdr:row>62</xdr:row>
      <xdr:rowOff>53340</xdr:rowOff>
    </xdr:to>
    <xdr:sp macro="" textlink="">
      <xdr:nvSpPr>
        <xdr:cNvPr id="90" name="楕円 89">
          <a:extLst>
            <a:ext uri="{FF2B5EF4-FFF2-40B4-BE49-F238E27FC236}">
              <a16:creationId xmlns:a16="http://schemas.microsoft.com/office/drawing/2014/main" id="{7AEC57D6-C595-4574-ADF6-86DE35E1251F}"/>
            </a:ext>
          </a:extLst>
        </xdr:cNvPr>
        <xdr:cNvSpPr/>
      </xdr:nvSpPr>
      <xdr:spPr>
        <a:xfrm>
          <a:off x="3381375" y="1001331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2540</xdr:rowOff>
    </xdr:from>
    <xdr:to>
      <xdr:col>24</xdr:col>
      <xdr:colOff>63500</xdr:colOff>
      <xdr:row>62</xdr:row>
      <xdr:rowOff>10160</xdr:rowOff>
    </xdr:to>
    <xdr:cxnSp macro="">
      <xdr:nvCxnSpPr>
        <xdr:cNvPr id="91" name="直線コネクタ 90">
          <a:extLst>
            <a:ext uri="{FF2B5EF4-FFF2-40B4-BE49-F238E27FC236}">
              <a16:creationId xmlns:a16="http://schemas.microsoft.com/office/drawing/2014/main" id="{3B3350C7-E137-482B-8DB0-9BCDA023A2F7}"/>
            </a:ext>
          </a:extLst>
        </xdr:cNvPr>
        <xdr:cNvCxnSpPr/>
      </xdr:nvCxnSpPr>
      <xdr:spPr>
        <a:xfrm>
          <a:off x="3429000" y="10051415"/>
          <a:ext cx="7524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91440</xdr:rowOff>
    </xdr:from>
    <xdr:to>
      <xdr:col>15</xdr:col>
      <xdr:colOff>101600</xdr:colOff>
      <xdr:row>62</xdr:row>
      <xdr:rowOff>21590</xdr:rowOff>
    </xdr:to>
    <xdr:sp macro="" textlink="">
      <xdr:nvSpPr>
        <xdr:cNvPr id="92" name="楕円 91">
          <a:extLst>
            <a:ext uri="{FF2B5EF4-FFF2-40B4-BE49-F238E27FC236}">
              <a16:creationId xmlns:a16="http://schemas.microsoft.com/office/drawing/2014/main" id="{77CD99EF-B986-4AA6-A9CE-10F59EAC53EA}"/>
            </a:ext>
          </a:extLst>
        </xdr:cNvPr>
        <xdr:cNvSpPr/>
      </xdr:nvSpPr>
      <xdr:spPr>
        <a:xfrm>
          <a:off x="2571750" y="99752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142240</xdr:rowOff>
    </xdr:from>
    <xdr:to>
      <xdr:col>19</xdr:col>
      <xdr:colOff>177800</xdr:colOff>
      <xdr:row>62</xdr:row>
      <xdr:rowOff>2540</xdr:rowOff>
    </xdr:to>
    <xdr:cxnSp macro="">
      <xdr:nvCxnSpPr>
        <xdr:cNvPr id="93" name="直線コネクタ 92">
          <a:extLst>
            <a:ext uri="{FF2B5EF4-FFF2-40B4-BE49-F238E27FC236}">
              <a16:creationId xmlns:a16="http://schemas.microsoft.com/office/drawing/2014/main" id="{DD78D850-75B9-4767-9ECE-BA609B322E84}"/>
            </a:ext>
          </a:extLst>
        </xdr:cNvPr>
        <xdr:cNvCxnSpPr/>
      </xdr:nvCxnSpPr>
      <xdr:spPr>
        <a:xfrm>
          <a:off x="2619375" y="1003236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94" name="楕円 93">
          <a:extLst>
            <a:ext uri="{FF2B5EF4-FFF2-40B4-BE49-F238E27FC236}">
              <a16:creationId xmlns:a16="http://schemas.microsoft.com/office/drawing/2014/main" id="{742CB3CB-6FFE-499B-B76D-E4C353ADF776}"/>
            </a:ext>
          </a:extLst>
        </xdr:cNvPr>
        <xdr:cNvSpPr/>
      </xdr:nvSpPr>
      <xdr:spPr>
        <a:xfrm>
          <a:off x="1781175" y="99275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142240</xdr:rowOff>
    </xdr:to>
    <xdr:cxnSp macro="">
      <xdr:nvCxnSpPr>
        <xdr:cNvPr id="95" name="直線コネクタ 94">
          <a:extLst>
            <a:ext uri="{FF2B5EF4-FFF2-40B4-BE49-F238E27FC236}">
              <a16:creationId xmlns:a16="http://schemas.microsoft.com/office/drawing/2014/main" id="{422D2E94-2D2A-4D45-A7CD-E4426313E7DF}"/>
            </a:ext>
          </a:extLst>
        </xdr:cNvPr>
        <xdr:cNvCxnSpPr/>
      </xdr:nvCxnSpPr>
      <xdr:spPr>
        <a:xfrm>
          <a:off x="1828800" y="997521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96" name="楕円 95">
          <a:extLst>
            <a:ext uri="{FF2B5EF4-FFF2-40B4-BE49-F238E27FC236}">
              <a16:creationId xmlns:a16="http://schemas.microsoft.com/office/drawing/2014/main" id="{4B8D760E-1F7B-4D62-99EF-CEF419BEE599}"/>
            </a:ext>
          </a:extLst>
        </xdr:cNvPr>
        <xdr:cNvSpPr/>
      </xdr:nvSpPr>
      <xdr:spPr>
        <a:xfrm>
          <a:off x="981075" y="99275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91440</xdr:rowOff>
    </xdr:to>
    <xdr:cxnSp macro="">
      <xdr:nvCxnSpPr>
        <xdr:cNvPr id="97" name="直線コネクタ 96">
          <a:extLst>
            <a:ext uri="{FF2B5EF4-FFF2-40B4-BE49-F238E27FC236}">
              <a16:creationId xmlns:a16="http://schemas.microsoft.com/office/drawing/2014/main" id="{D149FC8A-15FD-468D-B6F9-741C3BA419FE}"/>
            </a:ext>
          </a:extLst>
        </xdr:cNvPr>
        <xdr:cNvCxnSpPr/>
      </xdr:nvCxnSpPr>
      <xdr:spPr>
        <a:xfrm>
          <a:off x="1028700" y="99752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381AE0CB-331C-4782-B408-73697EBF7F5D}"/>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ABE0D1A3-5D86-4BB9-B93C-14940C8C84CC}"/>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A7E3F5A3-8D9F-4D19-A5A4-4713602B948B}"/>
            </a:ext>
          </a:extLst>
        </xdr:cNvPr>
        <xdr:cNvSpPr txBox="1"/>
      </xdr:nvSpPr>
      <xdr:spPr>
        <a:xfrm>
          <a:off x="1648469"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78531044-8169-4853-9506-3A318C705BC0}"/>
            </a:ext>
          </a:extLst>
        </xdr:cNvPr>
        <xdr:cNvSpPr txBox="1"/>
      </xdr:nvSpPr>
      <xdr:spPr>
        <a:xfrm>
          <a:off x="848369"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44467</xdr:rowOff>
    </xdr:from>
    <xdr:ext cx="405111" cy="259045"/>
    <xdr:sp macro="" textlink="">
      <xdr:nvSpPr>
        <xdr:cNvPr id="102" name="n_1mainValue【体育館・プール】&#10;有形固定資産減価償却率">
          <a:extLst>
            <a:ext uri="{FF2B5EF4-FFF2-40B4-BE49-F238E27FC236}">
              <a16:creationId xmlns:a16="http://schemas.microsoft.com/office/drawing/2014/main" id="{06209A79-5082-4F28-854D-B0FCA74D8416}"/>
            </a:ext>
          </a:extLst>
        </xdr:cNvPr>
        <xdr:cNvSpPr txBox="1"/>
      </xdr:nvSpPr>
      <xdr:spPr>
        <a:xfrm>
          <a:off x="3239144"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12717</xdr:rowOff>
    </xdr:from>
    <xdr:ext cx="405111" cy="259045"/>
    <xdr:sp macro="" textlink="">
      <xdr:nvSpPr>
        <xdr:cNvPr id="103" name="n_2mainValue【体育館・プール】&#10;有形固定資産減価償却率">
          <a:extLst>
            <a:ext uri="{FF2B5EF4-FFF2-40B4-BE49-F238E27FC236}">
              <a16:creationId xmlns:a16="http://schemas.microsoft.com/office/drawing/2014/main" id="{9356F59C-A8CA-4D75-8A48-E5831F4C5605}"/>
            </a:ext>
          </a:extLst>
        </xdr:cNvPr>
        <xdr:cNvSpPr txBox="1"/>
      </xdr:nvSpPr>
      <xdr:spPr>
        <a:xfrm>
          <a:off x="243904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104" name="n_3mainValue【体育館・プール】&#10;有形固定資産減価償却率">
          <a:extLst>
            <a:ext uri="{FF2B5EF4-FFF2-40B4-BE49-F238E27FC236}">
              <a16:creationId xmlns:a16="http://schemas.microsoft.com/office/drawing/2014/main" id="{FE842F63-CCB5-4DE0-8624-6009B070DD10}"/>
            </a:ext>
          </a:extLst>
        </xdr:cNvPr>
        <xdr:cNvSpPr txBox="1"/>
      </xdr:nvSpPr>
      <xdr:spPr>
        <a:xfrm>
          <a:off x="1648469"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105" name="n_4mainValue【体育館・プール】&#10;有形固定資産減価償却率">
          <a:extLst>
            <a:ext uri="{FF2B5EF4-FFF2-40B4-BE49-F238E27FC236}">
              <a16:creationId xmlns:a16="http://schemas.microsoft.com/office/drawing/2014/main" id="{3EA1ECE7-C92C-40AE-AAFC-54DDB31B6DC8}"/>
            </a:ext>
          </a:extLst>
        </xdr:cNvPr>
        <xdr:cNvSpPr txBox="1"/>
      </xdr:nvSpPr>
      <xdr:spPr>
        <a:xfrm>
          <a:off x="848369"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5FDCAC64-CF46-4670-8B67-BC4DD402D81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BBF90F56-1C49-4B80-B057-2D85A1D4980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7C015C06-7129-4FE5-B38C-10B8233D3A4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C49BEE8A-DD61-46EC-A2F0-7F893ED04FF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6EF542EC-8832-4F08-AC18-4BE2E9E3EBA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E70FE9EE-3054-4729-95FD-ED0EEFEA955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0AFEB081-32CB-456B-AF54-7E220AB5E432}"/>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02F5E9DC-40FF-4916-B75B-B6A1ECBFA39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783C1B16-47AC-4265-9ABD-13EE5266F24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621AFC2B-5F16-4AE6-A53B-70F5F936699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1DF7B437-3A15-47CE-8A07-279F351CAD3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11A171A0-BBF1-4AE9-8CD2-6B235743CD92}"/>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A61B9830-EA37-49DC-875C-AC18F9E597DF}"/>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D5430017-E0D4-464D-94DF-F372E38D14DC}"/>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5AEDE71-A585-4184-9990-1F825F0F6B6D}"/>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11DABD9B-7987-43B4-9056-DB704632710F}"/>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F5364097-1C9B-4A62-B753-0C3624EEEF54}"/>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A75A7446-7E71-47E3-B26A-E67EC4AC68EC}"/>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B277CA81-77E2-4A7D-AC86-9866AF5E1FB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04C6BE4A-06F9-4AFD-922D-9B6689EF9BD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45E6B281-EFD9-4EE3-9ACD-164C513D232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DAFAFB99-BBAE-40B8-BB3F-AD961B137BEA}"/>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6DE662B1-5EA8-4359-B0C5-38D444C4F13D}"/>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7B625BB4-751F-4051-88DD-06A5DD4889FC}"/>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94BEBDBA-96E0-45E0-B9F6-BC909A9E0F15}"/>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B72C7A1D-2B4F-45B0-A904-57BB521D730C}"/>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1D5C5056-5F13-44BF-8E23-97EF1217E181}"/>
            </a:ext>
          </a:extLst>
        </xdr:cNvPr>
        <xdr:cNvSpPr txBox="1"/>
      </xdr:nvSpPr>
      <xdr:spPr>
        <a:xfrm>
          <a:off x="9467850" y="9629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2158F178-9BF8-44F4-953B-9FE13CB8AF2F}"/>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FF33179F-876C-4ABF-85FC-FE5F32AC5F5D}"/>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B17420CA-30A2-4EFD-AF06-B9926F8E8511}"/>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485D9A70-E542-4CDE-B6D3-DD8C773C58A7}"/>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ABF1C06B-DE56-4669-B496-A37ABE5D6B97}"/>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26BA5947-334C-4779-AC1D-022CA19F137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40E8717-AD50-40CB-A33F-E11EB003437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147A2BCB-4010-41A5-800B-1AE2B8D0F78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30CF668-0DE6-4F32-99FF-4DFA25DB76D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81DCAF6-3019-43ED-9E34-7D7FE4DF2DB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134366</xdr:rowOff>
    </xdr:from>
    <xdr:to>
      <xdr:col>55</xdr:col>
      <xdr:colOff>50800</xdr:colOff>
      <xdr:row>62</xdr:row>
      <xdr:rowOff>64516</xdr:rowOff>
    </xdr:to>
    <xdr:sp macro="" textlink="">
      <xdr:nvSpPr>
        <xdr:cNvPr id="143" name="楕円 142">
          <a:extLst>
            <a:ext uri="{FF2B5EF4-FFF2-40B4-BE49-F238E27FC236}">
              <a16:creationId xmlns:a16="http://schemas.microsoft.com/office/drawing/2014/main" id="{DBB9FC90-BA52-4439-BC52-0EF2A6C42112}"/>
            </a:ext>
          </a:extLst>
        </xdr:cNvPr>
        <xdr:cNvSpPr/>
      </xdr:nvSpPr>
      <xdr:spPr>
        <a:xfrm>
          <a:off x="9401175" y="1002131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112793</xdr:rowOff>
    </xdr:from>
    <xdr:ext cx="469744" cy="259045"/>
    <xdr:sp macro="" textlink="">
      <xdr:nvSpPr>
        <xdr:cNvPr id="144" name="【体育館・プール】&#10;一人当たり面積該当値テキスト">
          <a:extLst>
            <a:ext uri="{FF2B5EF4-FFF2-40B4-BE49-F238E27FC236}">
              <a16:creationId xmlns:a16="http://schemas.microsoft.com/office/drawing/2014/main" id="{2B1EF749-9B56-43D1-9906-B828AB48A195}"/>
            </a:ext>
          </a:extLst>
        </xdr:cNvPr>
        <xdr:cNvSpPr txBox="1"/>
      </xdr:nvSpPr>
      <xdr:spPr>
        <a:xfrm>
          <a:off x="9467850" y="999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136195</xdr:rowOff>
    </xdr:from>
    <xdr:to>
      <xdr:col>50</xdr:col>
      <xdr:colOff>165100</xdr:colOff>
      <xdr:row>62</xdr:row>
      <xdr:rowOff>66345</xdr:rowOff>
    </xdr:to>
    <xdr:sp macro="" textlink="">
      <xdr:nvSpPr>
        <xdr:cNvPr id="145" name="楕円 144">
          <a:extLst>
            <a:ext uri="{FF2B5EF4-FFF2-40B4-BE49-F238E27FC236}">
              <a16:creationId xmlns:a16="http://schemas.microsoft.com/office/drawing/2014/main" id="{2B1FA076-54C1-49FE-AD97-73717BB16E86}"/>
            </a:ext>
          </a:extLst>
        </xdr:cNvPr>
        <xdr:cNvSpPr/>
      </xdr:nvSpPr>
      <xdr:spPr>
        <a:xfrm>
          <a:off x="8639175" y="10023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xdr:rowOff>
    </xdr:from>
    <xdr:to>
      <xdr:col>55</xdr:col>
      <xdr:colOff>0</xdr:colOff>
      <xdr:row>62</xdr:row>
      <xdr:rowOff>15545</xdr:rowOff>
    </xdr:to>
    <xdr:cxnSp macro="">
      <xdr:nvCxnSpPr>
        <xdr:cNvPr id="146" name="直線コネクタ 145">
          <a:extLst>
            <a:ext uri="{FF2B5EF4-FFF2-40B4-BE49-F238E27FC236}">
              <a16:creationId xmlns:a16="http://schemas.microsoft.com/office/drawing/2014/main" id="{0E005333-D40E-4EB7-8D03-FC0EFC57FC23}"/>
            </a:ext>
          </a:extLst>
        </xdr:cNvPr>
        <xdr:cNvCxnSpPr/>
      </xdr:nvCxnSpPr>
      <xdr:spPr>
        <a:xfrm flipV="1">
          <a:off x="8686800" y="10059416"/>
          <a:ext cx="74295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140767</xdr:rowOff>
    </xdr:from>
    <xdr:to>
      <xdr:col>46</xdr:col>
      <xdr:colOff>38100</xdr:colOff>
      <xdr:row>62</xdr:row>
      <xdr:rowOff>70917</xdr:rowOff>
    </xdr:to>
    <xdr:sp macro="" textlink="">
      <xdr:nvSpPr>
        <xdr:cNvPr id="147" name="楕円 146">
          <a:extLst>
            <a:ext uri="{FF2B5EF4-FFF2-40B4-BE49-F238E27FC236}">
              <a16:creationId xmlns:a16="http://schemas.microsoft.com/office/drawing/2014/main" id="{909FCF08-D42A-4101-9801-3200A8FC5691}"/>
            </a:ext>
          </a:extLst>
        </xdr:cNvPr>
        <xdr:cNvSpPr/>
      </xdr:nvSpPr>
      <xdr:spPr>
        <a:xfrm>
          <a:off x="7839075" y="1003089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15545</xdr:rowOff>
    </xdr:from>
    <xdr:to>
      <xdr:col>50</xdr:col>
      <xdr:colOff>114300</xdr:colOff>
      <xdr:row>62</xdr:row>
      <xdr:rowOff>20117</xdr:rowOff>
    </xdr:to>
    <xdr:cxnSp macro="">
      <xdr:nvCxnSpPr>
        <xdr:cNvPr id="148" name="直線コネクタ 147">
          <a:extLst>
            <a:ext uri="{FF2B5EF4-FFF2-40B4-BE49-F238E27FC236}">
              <a16:creationId xmlns:a16="http://schemas.microsoft.com/office/drawing/2014/main" id="{CBAA2A88-6A2F-4DFE-9158-9FE315C8A182}"/>
            </a:ext>
          </a:extLst>
        </xdr:cNvPr>
        <xdr:cNvCxnSpPr/>
      </xdr:nvCxnSpPr>
      <xdr:spPr>
        <a:xfrm flipV="1">
          <a:off x="7886700" y="10061245"/>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148082</xdr:rowOff>
    </xdr:from>
    <xdr:to>
      <xdr:col>41</xdr:col>
      <xdr:colOff>101600</xdr:colOff>
      <xdr:row>62</xdr:row>
      <xdr:rowOff>78232</xdr:rowOff>
    </xdr:to>
    <xdr:sp macro="" textlink="">
      <xdr:nvSpPr>
        <xdr:cNvPr id="149" name="楕円 148">
          <a:extLst>
            <a:ext uri="{FF2B5EF4-FFF2-40B4-BE49-F238E27FC236}">
              <a16:creationId xmlns:a16="http://schemas.microsoft.com/office/drawing/2014/main" id="{DE38A3BC-70DC-45DD-823E-F63612A10575}"/>
            </a:ext>
          </a:extLst>
        </xdr:cNvPr>
        <xdr:cNvSpPr/>
      </xdr:nvSpPr>
      <xdr:spPr>
        <a:xfrm>
          <a:off x="7029450" y="100318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20117</xdr:rowOff>
    </xdr:from>
    <xdr:to>
      <xdr:col>45</xdr:col>
      <xdr:colOff>177800</xdr:colOff>
      <xdr:row>62</xdr:row>
      <xdr:rowOff>27432</xdr:rowOff>
    </xdr:to>
    <xdr:cxnSp macro="">
      <xdr:nvCxnSpPr>
        <xdr:cNvPr id="150" name="直線コネクタ 149">
          <a:extLst>
            <a:ext uri="{FF2B5EF4-FFF2-40B4-BE49-F238E27FC236}">
              <a16:creationId xmlns:a16="http://schemas.microsoft.com/office/drawing/2014/main" id="{E9E3D9B2-82DD-4B0A-8069-FF08F3F6CD05}"/>
            </a:ext>
          </a:extLst>
        </xdr:cNvPr>
        <xdr:cNvCxnSpPr/>
      </xdr:nvCxnSpPr>
      <xdr:spPr>
        <a:xfrm flipV="1">
          <a:off x="7077075" y="10068992"/>
          <a:ext cx="809625" cy="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152654</xdr:rowOff>
    </xdr:from>
    <xdr:to>
      <xdr:col>36</xdr:col>
      <xdr:colOff>165100</xdr:colOff>
      <xdr:row>62</xdr:row>
      <xdr:rowOff>82804</xdr:rowOff>
    </xdr:to>
    <xdr:sp macro="" textlink="">
      <xdr:nvSpPr>
        <xdr:cNvPr id="151" name="楕円 150">
          <a:extLst>
            <a:ext uri="{FF2B5EF4-FFF2-40B4-BE49-F238E27FC236}">
              <a16:creationId xmlns:a16="http://schemas.microsoft.com/office/drawing/2014/main" id="{38DC0E8F-E3D8-46AA-A456-ABAE32ECAC67}"/>
            </a:ext>
          </a:extLst>
        </xdr:cNvPr>
        <xdr:cNvSpPr/>
      </xdr:nvSpPr>
      <xdr:spPr>
        <a:xfrm>
          <a:off x="6238875" y="100396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27432</xdr:rowOff>
    </xdr:from>
    <xdr:to>
      <xdr:col>41</xdr:col>
      <xdr:colOff>50800</xdr:colOff>
      <xdr:row>62</xdr:row>
      <xdr:rowOff>32004</xdr:rowOff>
    </xdr:to>
    <xdr:cxnSp macro="">
      <xdr:nvCxnSpPr>
        <xdr:cNvPr id="152" name="直線コネクタ 151">
          <a:extLst>
            <a:ext uri="{FF2B5EF4-FFF2-40B4-BE49-F238E27FC236}">
              <a16:creationId xmlns:a16="http://schemas.microsoft.com/office/drawing/2014/main" id="{9FAE7DE0-A8C7-46B0-8E9A-2D6AC5D07E22}"/>
            </a:ext>
          </a:extLst>
        </xdr:cNvPr>
        <xdr:cNvCxnSpPr/>
      </xdr:nvCxnSpPr>
      <xdr:spPr>
        <a:xfrm flipV="1">
          <a:off x="6286500" y="1007948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FF2259A3-E0B6-4983-A1DF-6E19D81642C1}"/>
            </a:ext>
          </a:extLst>
        </xdr:cNvPr>
        <xdr:cNvSpPr txBox="1"/>
      </xdr:nvSpPr>
      <xdr:spPr>
        <a:xfrm>
          <a:off x="8458277" y="957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CB5A7606-C5FA-4F4C-A5FE-706478BE1AB2}"/>
            </a:ext>
          </a:extLst>
        </xdr:cNvPr>
        <xdr:cNvSpPr txBox="1"/>
      </xdr:nvSpPr>
      <xdr:spPr>
        <a:xfrm>
          <a:off x="7677227" y="957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B024CC10-A0AC-49C2-A62F-8D69FF9194D7}"/>
            </a:ext>
          </a:extLst>
        </xdr:cNvPr>
        <xdr:cNvSpPr txBox="1"/>
      </xdr:nvSpPr>
      <xdr:spPr>
        <a:xfrm>
          <a:off x="6867602" y="96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0BC85CCD-FECE-4DA1-BB90-CF08B7034806}"/>
            </a:ext>
          </a:extLst>
        </xdr:cNvPr>
        <xdr:cNvSpPr txBox="1"/>
      </xdr:nvSpPr>
      <xdr:spPr>
        <a:xfrm>
          <a:off x="6067502" y="9572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57472</xdr:rowOff>
    </xdr:from>
    <xdr:ext cx="469744" cy="259045"/>
    <xdr:sp macro="" textlink="">
      <xdr:nvSpPr>
        <xdr:cNvPr id="157" name="n_1mainValue【体育館・プール】&#10;一人当たり面積">
          <a:extLst>
            <a:ext uri="{FF2B5EF4-FFF2-40B4-BE49-F238E27FC236}">
              <a16:creationId xmlns:a16="http://schemas.microsoft.com/office/drawing/2014/main" id="{89E05612-9766-46B3-8331-F0779F792B9B}"/>
            </a:ext>
          </a:extLst>
        </xdr:cNvPr>
        <xdr:cNvSpPr txBox="1"/>
      </xdr:nvSpPr>
      <xdr:spPr>
        <a:xfrm>
          <a:off x="8458277" y="1010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62044</xdr:rowOff>
    </xdr:from>
    <xdr:ext cx="469744" cy="259045"/>
    <xdr:sp macro="" textlink="">
      <xdr:nvSpPr>
        <xdr:cNvPr id="158" name="n_2mainValue【体育館・プール】&#10;一人当たり面積">
          <a:extLst>
            <a:ext uri="{FF2B5EF4-FFF2-40B4-BE49-F238E27FC236}">
              <a16:creationId xmlns:a16="http://schemas.microsoft.com/office/drawing/2014/main" id="{C6311049-B42C-48A9-9A66-702546078253}"/>
            </a:ext>
          </a:extLst>
        </xdr:cNvPr>
        <xdr:cNvSpPr txBox="1"/>
      </xdr:nvSpPr>
      <xdr:spPr>
        <a:xfrm>
          <a:off x="7677227" y="1011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69359</xdr:rowOff>
    </xdr:from>
    <xdr:ext cx="469744" cy="259045"/>
    <xdr:sp macro="" textlink="">
      <xdr:nvSpPr>
        <xdr:cNvPr id="159" name="n_3mainValue【体育館・プール】&#10;一人当たり面積">
          <a:extLst>
            <a:ext uri="{FF2B5EF4-FFF2-40B4-BE49-F238E27FC236}">
              <a16:creationId xmlns:a16="http://schemas.microsoft.com/office/drawing/2014/main" id="{C2507E9E-1397-43C7-B78E-6810D70F2E41}"/>
            </a:ext>
          </a:extLst>
        </xdr:cNvPr>
        <xdr:cNvSpPr txBox="1"/>
      </xdr:nvSpPr>
      <xdr:spPr>
        <a:xfrm>
          <a:off x="6867602" y="1011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73931</xdr:rowOff>
    </xdr:from>
    <xdr:ext cx="469744" cy="259045"/>
    <xdr:sp macro="" textlink="">
      <xdr:nvSpPr>
        <xdr:cNvPr id="160" name="n_4mainValue【体育館・プール】&#10;一人当たり面積">
          <a:extLst>
            <a:ext uri="{FF2B5EF4-FFF2-40B4-BE49-F238E27FC236}">
              <a16:creationId xmlns:a16="http://schemas.microsoft.com/office/drawing/2014/main" id="{DD4D56CC-AC56-410F-9AD4-8F0CAC991B49}"/>
            </a:ext>
          </a:extLst>
        </xdr:cNvPr>
        <xdr:cNvSpPr txBox="1"/>
      </xdr:nvSpPr>
      <xdr:spPr>
        <a:xfrm>
          <a:off x="6067502" y="1012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F65ADA3F-D449-4700-8761-38CF6F574B8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6ADA335E-21C0-4A38-9E7A-46B8F77A5E8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3649A76-7E6F-4E74-BA23-6749D98C115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EBCDCD0A-1B83-4217-88B6-972A3910BAE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803463A3-DBCE-41B9-B3A3-71E2A834896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FD06DDE1-8A82-4A81-8DA8-EC4CF5CA4AB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583003D4-638D-4463-ACA2-26EB68EBCEE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9EBDA7FB-1BA1-4290-B394-2D0509223DE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BB590EC6-A647-4E92-838E-93736D6EEBD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AE0C9B54-A318-4EAF-89BC-F2732640651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F596017D-873A-4D56-96FB-677D12BDABA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DDC5C648-9306-4BC2-B6A2-1AA22B609E1E}"/>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63BDFEDE-B824-4055-A55C-FABE2A83F287}"/>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98A8366A-3C51-4154-ADE0-434558240A2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343D3BDD-9497-454A-8917-09A48725A0E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C1246F7-0E95-4F34-98D7-81A7C7B4417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46B896FD-4B01-404A-B512-C1179375374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8233ADF3-C2B0-4EF2-885F-DC0108777DD1}"/>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3B9BE440-C01E-4DA6-9351-D000EA1DD37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E0741F28-A37B-49A6-8282-465646BD6DC3}"/>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504D3252-EFA8-4978-BCB1-C267ED82DBC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5FA63612-310C-422D-A04C-34B0C2CC73D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87C3899C-3033-4C35-A9D7-4C3F00D2FC1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C0BF709F-6644-4816-9229-5EC607AE648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32AEAE29-E0E5-4411-A07C-BE090D30D840}"/>
            </a:ext>
          </a:extLst>
        </xdr:cNvPr>
        <xdr:cNvCxnSpPr/>
      </xdr:nvCxnSpPr>
      <xdr:spPr>
        <a:xfrm flipV="1">
          <a:off x="4180840" y="1285684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AF2833EF-0022-41B5-8A51-B9D482CA76BC}"/>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8A5864C4-F89D-4CD9-A90E-0C80324D058E}"/>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37020A37-7AFA-49A8-B8AC-7EB71D51F194}"/>
            </a:ext>
          </a:extLst>
        </xdr:cNvPr>
        <xdr:cNvSpPr txBox="1"/>
      </xdr:nvSpPr>
      <xdr:spPr>
        <a:xfrm>
          <a:off x="4219575" y="1264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D151779C-8980-4B0A-9D94-AB235D5302E3}"/>
            </a:ext>
          </a:extLst>
        </xdr:cNvPr>
        <xdr:cNvCxnSpPr/>
      </xdr:nvCxnSpPr>
      <xdr:spPr>
        <a:xfrm>
          <a:off x="4105275" y="12856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733D0ABB-A2E7-4298-8619-030D79E313CC}"/>
            </a:ext>
          </a:extLst>
        </xdr:cNvPr>
        <xdr:cNvSpPr txBox="1"/>
      </xdr:nvSpPr>
      <xdr:spPr>
        <a:xfrm>
          <a:off x="4219575" y="13200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9885A6D3-83D6-4BAF-8E14-171C729C16BB}"/>
            </a:ext>
          </a:extLst>
        </xdr:cNvPr>
        <xdr:cNvSpPr/>
      </xdr:nvSpPr>
      <xdr:spPr>
        <a:xfrm>
          <a:off x="4124325"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C3F511D5-FE19-43E3-880B-84A5EC7C4CBC}"/>
            </a:ext>
          </a:extLst>
        </xdr:cNvPr>
        <xdr:cNvSpPr/>
      </xdr:nvSpPr>
      <xdr:spPr>
        <a:xfrm>
          <a:off x="3381375" y="133159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0ED8AD21-067A-4362-9FC1-6C1210296496}"/>
            </a:ext>
          </a:extLst>
        </xdr:cNvPr>
        <xdr:cNvSpPr/>
      </xdr:nvSpPr>
      <xdr:spPr>
        <a:xfrm>
          <a:off x="25717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753A1481-5558-40B3-A4A9-02A5D6C2051D}"/>
            </a:ext>
          </a:extLst>
        </xdr:cNvPr>
        <xdr:cNvSpPr/>
      </xdr:nvSpPr>
      <xdr:spPr>
        <a:xfrm>
          <a:off x="1781175" y="132213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401D652C-5E82-43CF-AEA4-C87E9CB31CAA}"/>
            </a:ext>
          </a:extLst>
        </xdr:cNvPr>
        <xdr:cNvSpPr/>
      </xdr:nvSpPr>
      <xdr:spPr>
        <a:xfrm>
          <a:off x="981075" y="132664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52423A4-ED81-4CBE-9891-B85EB0952BC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CE6B6098-2098-4868-A868-C636406C547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2E7FB9A-A242-4590-A2EA-0387BC630F2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DC4939E1-3607-45C4-9FBD-34A3BE5A0EB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E76760D-DE9E-4A37-9146-F69BF836E42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23495</xdr:rowOff>
    </xdr:from>
    <xdr:to>
      <xdr:col>24</xdr:col>
      <xdr:colOff>114300</xdr:colOff>
      <xdr:row>83</xdr:row>
      <xdr:rowOff>125095</xdr:rowOff>
    </xdr:to>
    <xdr:sp macro="" textlink="">
      <xdr:nvSpPr>
        <xdr:cNvPr id="201" name="楕円 200">
          <a:extLst>
            <a:ext uri="{FF2B5EF4-FFF2-40B4-BE49-F238E27FC236}">
              <a16:creationId xmlns:a16="http://schemas.microsoft.com/office/drawing/2014/main" id="{03E25DDB-CE88-49CF-913F-E9ABE380EBED}"/>
            </a:ext>
          </a:extLst>
        </xdr:cNvPr>
        <xdr:cNvSpPr/>
      </xdr:nvSpPr>
      <xdr:spPr>
        <a:xfrm>
          <a:off x="4124325" y="13475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1922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03AAEC91-33B3-4FF8-96B9-05E2A98172C9}"/>
            </a:ext>
          </a:extLst>
        </xdr:cNvPr>
        <xdr:cNvSpPr txBox="1"/>
      </xdr:nvSpPr>
      <xdr:spPr>
        <a:xfrm>
          <a:off x="4219575" y="1345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168275</xdr:rowOff>
    </xdr:from>
    <xdr:to>
      <xdr:col>20</xdr:col>
      <xdr:colOff>38100</xdr:colOff>
      <xdr:row>83</xdr:row>
      <xdr:rowOff>98425</xdr:rowOff>
    </xdr:to>
    <xdr:sp macro="" textlink="">
      <xdr:nvSpPr>
        <xdr:cNvPr id="203" name="楕円 202">
          <a:extLst>
            <a:ext uri="{FF2B5EF4-FFF2-40B4-BE49-F238E27FC236}">
              <a16:creationId xmlns:a16="http://schemas.microsoft.com/office/drawing/2014/main" id="{28A714CC-D007-4C9E-B585-E93082D94CA1}"/>
            </a:ext>
          </a:extLst>
        </xdr:cNvPr>
        <xdr:cNvSpPr/>
      </xdr:nvSpPr>
      <xdr:spPr>
        <a:xfrm>
          <a:off x="3381375" y="13446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47625</xdr:rowOff>
    </xdr:from>
    <xdr:to>
      <xdr:col>24</xdr:col>
      <xdr:colOff>63500</xdr:colOff>
      <xdr:row>83</xdr:row>
      <xdr:rowOff>74295</xdr:rowOff>
    </xdr:to>
    <xdr:cxnSp macro="">
      <xdr:nvCxnSpPr>
        <xdr:cNvPr id="204" name="直線コネクタ 203">
          <a:extLst>
            <a:ext uri="{FF2B5EF4-FFF2-40B4-BE49-F238E27FC236}">
              <a16:creationId xmlns:a16="http://schemas.microsoft.com/office/drawing/2014/main" id="{0D2A90ED-D16F-44CC-9666-A342F8C95FDF}"/>
            </a:ext>
          </a:extLst>
        </xdr:cNvPr>
        <xdr:cNvCxnSpPr/>
      </xdr:nvCxnSpPr>
      <xdr:spPr>
        <a:xfrm>
          <a:off x="3429000" y="13493750"/>
          <a:ext cx="7524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111125</xdr:rowOff>
    </xdr:from>
    <xdr:to>
      <xdr:col>15</xdr:col>
      <xdr:colOff>101600</xdr:colOff>
      <xdr:row>83</xdr:row>
      <xdr:rowOff>41275</xdr:rowOff>
    </xdr:to>
    <xdr:sp macro="" textlink="">
      <xdr:nvSpPr>
        <xdr:cNvPr id="205" name="楕円 204">
          <a:extLst>
            <a:ext uri="{FF2B5EF4-FFF2-40B4-BE49-F238E27FC236}">
              <a16:creationId xmlns:a16="http://schemas.microsoft.com/office/drawing/2014/main" id="{031863EE-CD70-4DC3-999B-51DA8FA04548}"/>
            </a:ext>
          </a:extLst>
        </xdr:cNvPr>
        <xdr:cNvSpPr/>
      </xdr:nvSpPr>
      <xdr:spPr>
        <a:xfrm>
          <a:off x="2571750" y="13398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161925</xdr:rowOff>
    </xdr:from>
    <xdr:to>
      <xdr:col>19</xdr:col>
      <xdr:colOff>177800</xdr:colOff>
      <xdr:row>83</xdr:row>
      <xdr:rowOff>47625</xdr:rowOff>
    </xdr:to>
    <xdr:cxnSp macro="">
      <xdr:nvCxnSpPr>
        <xdr:cNvPr id="206" name="直線コネクタ 205">
          <a:extLst>
            <a:ext uri="{FF2B5EF4-FFF2-40B4-BE49-F238E27FC236}">
              <a16:creationId xmlns:a16="http://schemas.microsoft.com/office/drawing/2014/main" id="{1CACE951-0D9B-45CC-B6D9-228E5C94EA24}"/>
            </a:ext>
          </a:extLst>
        </xdr:cNvPr>
        <xdr:cNvCxnSpPr/>
      </xdr:nvCxnSpPr>
      <xdr:spPr>
        <a:xfrm>
          <a:off x="2619375" y="13446125"/>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55880</xdr:rowOff>
    </xdr:from>
    <xdr:to>
      <xdr:col>10</xdr:col>
      <xdr:colOff>165100</xdr:colOff>
      <xdr:row>81</xdr:row>
      <xdr:rowOff>157480</xdr:rowOff>
    </xdr:to>
    <xdr:sp macro="" textlink="">
      <xdr:nvSpPr>
        <xdr:cNvPr id="207" name="楕円 206">
          <a:extLst>
            <a:ext uri="{FF2B5EF4-FFF2-40B4-BE49-F238E27FC236}">
              <a16:creationId xmlns:a16="http://schemas.microsoft.com/office/drawing/2014/main" id="{0AB08A9C-F9E9-4FD8-BE69-1C10B46AC591}"/>
            </a:ext>
          </a:extLst>
        </xdr:cNvPr>
        <xdr:cNvSpPr/>
      </xdr:nvSpPr>
      <xdr:spPr>
        <a:xfrm>
          <a:off x="1781175" y="13181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106680</xdr:rowOff>
    </xdr:from>
    <xdr:to>
      <xdr:col>15</xdr:col>
      <xdr:colOff>50800</xdr:colOff>
      <xdr:row>82</xdr:row>
      <xdr:rowOff>161925</xdr:rowOff>
    </xdr:to>
    <xdr:cxnSp macro="">
      <xdr:nvCxnSpPr>
        <xdr:cNvPr id="208" name="直線コネクタ 207">
          <a:extLst>
            <a:ext uri="{FF2B5EF4-FFF2-40B4-BE49-F238E27FC236}">
              <a16:creationId xmlns:a16="http://schemas.microsoft.com/office/drawing/2014/main" id="{4EFCE174-C670-4E1C-AD8F-FA3FC01B9B52}"/>
            </a:ext>
          </a:extLst>
        </xdr:cNvPr>
        <xdr:cNvCxnSpPr/>
      </xdr:nvCxnSpPr>
      <xdr:spPr>
        <a:xfrm>
          <a:off x="1828800" y="13228955"/>
          <a:ext cx="790575"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61595</xdr:rowOff>
    </xdr:from>
    <xdr:to>
      <xdr:col>6</xdr:col>
      <xdr:colOff>38100</xdr:colOff>
      <xdr:row>82</xdr:row>
      <xdr:rowOff>163195</xdr:rowOff>
    </xdr:to>
    <xdr:sp macro="" textlink="">
      <xdr:nvSpPr>
        <xdr:cNvPr id="209" name="楕円 208">
          <a:extLst>
            <a:ext uri="{FF2B5EF4-FFF2-40B4-BE49-F238E27FC236}">
              <a16:creationId xmlns:a16="http://schemas.microsoft.com/office/drawing/2014/main" id="{203FE643-7556-422B-A478-5AE929674EA4}"/>
            </a:ext>
          </a:extLst>
        </xdr:cNvPr>
        <xdr:cNvSpPr/>
      </xdr:nvSpPr>
      <xdr:spPr>
        <a:xfrm>
          <a:off x="981075" y="13352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106680</xdr:rowOff>
    </xdr:from>
    <xdr:to>
      <xdr:col>10</xdr:col>
      <xdr:colOff>114300</xdr:colOff>
      <xdr:row>82</xdr:row>
      <xdr:rowOff>112395</xdr:rowOff>
    </xdr:to>
    <xdr:cxnSp macro="">
      <xdr:nvCxnSpPr>
        <xdr:cNvPr id="210" name="直線コネクタ 209">
          <a:extLst>
            <a:ext uri="{FF2B5EF4-FFF2-40B4-BE49-F238E27FC236}">
              <a16:creationId xmlns:a16="http://schemas.microsoft.com/office/drawing/2014/main" id="{1E6D96C2-BAB2-49CC-BD03-35AE654D7813}"/>
            </a:ext>
          </a:extLst>
        </xdr:cNvPr>
        <xdr:cNvCxnSpPr/>
      </xdr:nvCxnSpPr>
      <xdr:spPr>
        <a:xfrm flipV="1">
          <a:off x="1028700" y="13228955"/>
          <a:ext cx="800100" cy="17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60C07FDC-574C-4140-957C-D158130D96F3}"/>
            </a:ext>
          </a:extLst>
        </xdr:cNvPr>
        <xdr:cNvSpPr txBox="1"/>
      </xdr:nvSpPr>
      <xdr:spPr>
        <a:xfrm>
          <a:off x="32391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8F7BCBDF-A335-412C-8222-205FC5F8579C}"/>
            </a:ext>
          </a:extLst>
        </xdr:cNvPr>
        <xdr:cNvSpPr txBox="1"/>
      </xdr:nvSpPr>
      <xdr:spPr>
        <a:xfrm>
          <a:off x="2439044" y="1306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28F65332-D284-4A6F-B176-F12BC456F83E}"/>
            </a:ext>
          </a:extLst>
        </xdr:cNvPr>
        <xdr:cNvSpPr txBox="1"/>
      </xdr:nvSpPr>
      <xdr:spPr>
        <a:xfrm>
          <a:off x="1648469" y="13304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3756C0A1-127A-429D-9ED5-D6EBFF4813DD}"/>
            </a:ext>
          </a:extLst>
        </xdr:cNvPr>
        <xdr:cNvSpPr txBox="1"/>
      </xdr:nvSpPr>
      <xdr:spPr>
        <a:xfrm>
          <a:off x="848369"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89552</xdr:rowOff>
    </xdr:from>
    <xdr:ext cx="405111" cy="259045"/>
    <xdr:sp macro="" textlink="">
      <xdr:nvSpPr>
        <xdr:cNvPr id="215" name="n_1mainValue【福祉施設】&#10;有形固定資産減価償却率">
          <a:extLst>
            <a:ext uri="{FF2B5EF4-FFF2-40B4-BE49-F238E27FC236}">
              <a16:creationId xmlns:a16="http://schemas.microsoft.com/office/drawing/2014/main" id="{C9959FC9-3C9B-4010-9BCE-BC44D73BBF07}"/>
            </a:ext>
          </a:extLst>
        </xdr:cNvPr>
        <xdr:cNvSpPr txBox="1"/>
      </xdr:nvSpPr>
      <xdr:spPr>
        <a:xfrm>
          <a:off x="32391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32402</xdr:rowOff>
    </xdr:from>
    <xdr:ext cx="405111" cy="259045"/>
    <xdr:sp macro="" textlink="">
      <xdr:nvSpPr>
        <xdr:cNvPr id="216" name="n_2mainValue【福祉施設】&#10;有形固定資産減価償却率">
          <a:extLst>
            <a:ext uri="{FF2B5EF4-FFF2-40B4-BE49-F238E27FC236}">
              <a16:creationId xmlns:a16="http://schemas.microsoft.com/office/drawing/2014/main" id="{263CBF3E-387A-4A72-B711-8875A168CB07}"/>
            </a:ext>
          </a:extLst>
        </xdr:cNvPr>
        <xdr:cNvSpPr txBox="1"/>
      </xdr:nvSpPr>
      <xdr:spPr>
        <a:xfrm>
          <a:off x="24390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2557</xdr:rowOff>
    </xdr:from>
    <xdr:ext cx="405111" cy="259045"/>
    <xdr:sp macro="" textlink="">
      <xdr:nvSpPr>
        <xdr:cNvPr id="217" name="n_3mainValue【福祉施設】&#10;有形固定資産減価償却率">
          <a:extLst>
            <a:ext uri="{FF2B5EF4-FFF2-40B4-BE49-F238E27FC236}">
              <a16:creationId xmlns:a16="http://schemas.microsoft.com/office/drawing/2014/main" id="{87F63535-2EFB-430C-A8C3-EBD3DCDF2E2A}"/>
            </a:ext>
          </a:extLst>
        </xdr:cNvPr>
        <xdr:cNvSpPr txBox="1"/>
      </xdr:nvSpPr>
      <xdr:spPr>
        <a:xfrm>
          <a:off x="1648469"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154322</xdr:rowOff>
    </xdr:from>
    <xdr:ext cx="405111" cy="259045"/>
    <xdr:sp macro="" textlink="">
      <xdr:nvSpPr>
        <xdr:cNvPr id="218" name="n_4mainValue【福祉施設】&#10;有形固定資産減価償却率">
          <a:extLst>
            <a:ext uri="{FF2B5EF4-FFF2-40B4-BE49-F238E27FC236}">
              <a16:creationId xmlns:a16="http://schemas.microsoft.com/office/drawing/2014/main" id="{B99BBE9A-4FC7-46DF-8ED0-072E85E7C1B9}"/>
            </a:ext>
          </a:extLst>
        </xdr:cNvPr>
        <xdr:cNvSpPr txBox="1"/>
      </xdr:nvSpPr>
      <xdr:spPr>
        <a:xfrm>
          <a:off x="848369"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A6189C86-9050-4A50-8896-BA581F27B02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5F721F5A-F5DD-458C-B2FE-081E5AC67D3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14F21774-AD71-4274-994E-4A13E6634602}"/>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F97991A2-23A1-4F96-9E1B-67008FE45BB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0D6A0DD0-8D24-4E74-8B6F-A8A2397E6DF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87FB06B6-49C1-42BB-8CCB-95F0D5F2B84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83DD5EF6-17EA-4E0F-9041-4470B877631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520D5E9D-CC87-4B3C-9511-F9E04C6C37B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F45992A6-EB90-47E3-B14B-ED5E319E20C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FB2A2926-797B-4CED-A286-2EBAE1E295F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75BD395C-7F22-41BE-B1EB-BFE678DF0674}"/>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757CAA72-FEF9-42DE-B836-F9850146E751}"/>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080B687C-C8D6-4300-A22E-32E72858B55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D7A0CA56-2F60-4D36-81C9-FBB38D375A7E}"/>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8C4ECDA8-CF04-4321-966E-B46127190FFE}"/>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CFF3D9C1-AEBC-4645-912E-38DAD238C955}"/>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F03CECB7-81E4-416E-8E38-AAAF82A9902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5678C7D7-809A-46CA-A9D2-D066C76C088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A3EFCC9F-C141-4298-86E0-893D7F3E7B7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B183D9E8-12F5-429D-A299-C7D61B18D1A4}"/>
            </a:ext>
          </a:extLst>
        </xdr:cNvPr>
        <xdr:cNvCxnSpPr/>
      </xdr:nvCxnSpPr>
      <xdr:spPr>
        <a:xfrm flipV="1">
          <a:off x="9429115" y="12636627"/>
          <a:ext cx="0" cy="1212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5311D91F-DC74-4B5B-9D26-5C91A0971E8B}"/>
            </a:ext>
          </a:extLst>
        </xdr:cNvPr>
        <xdr:cNvSpPr txBox="1"/>
      </xdr:nvSpPr>
      <xdr:spPr>
        <a:xfrm>
          <a:off x="9467850" y="1385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E93D0BB5-8162-43B9-8B31-39795B6126C3}"/>
            </a:ext>
          </a:extLst>
        </xdr:cNvPr>
        <xdr:cNvCxnSpPr/>
      </xdr:nvCxnSpPr>
      <xdr:spPr>
        <a:xfrm>
          <a:off x="9363075" y="138489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AFE609C0-073C-4BD1-AA0A-E114B4F7F7EA}"/>
            </a:ext>
          </a:extLst>
        </xdr:cNvPr>
        <xdr:cNvSpPr txBox="1"/>
      </xdr:nvSpPr>
      <xdr:spPr>
        <a:xfrm>
          <a:off x="9467850" y="12430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2CF1AEE3-94D2-4283-9649-C3D2C751C441}"/>
            </a:ext>
          </a:extLst>
        </xdr:cNvPr>
        <xdr:cNvCxnSpPr/>
      </xdr:nvCxnSpPr>
      <xdr:spPr>
        <a:xfrm>
          <a:off x="9363075" y="126366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A381CED3-8267-485C-ACC2-462961E84B7A}"/>
            </a:ext>
          </a:extLst>
        </xdr:cNvPr>
        <xdr:cNvSpPr txBox="1"/>
      </xdr:nvSpPr>
      <xdr:spPr>
        <a:xfrm>
          <a:off x="9467850" y="13475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2633642C-CF30-4EA3-932F-E389898EE1D9}"/>
            </a:ext>
          </a:extLst>
        </xdr:cNvPr>
        <xdr:cNvSpPr/>
      </xdr:nvSpPr>
      <xdr:spPr>
        <a:xfrm>
          <a:off x="9401175" y="13611098"/>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2521DA93-561D-4159-9767-A0BEAF6D4E71}"/>
            </a:ext>
          </a:extLst>
        </xdr:cNvPr>
        <xdr:cNvSpPr/>
      </xdr:nvSpPr>
      <xdr:spPr>
        <a:xfrm>
          <a:off x="8639175" y="135911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0CABB025-1F7F-4B72-BE02-71100F7D73AC}"/>
            </a:ext>
          </a:extLst>
        </xdr:cNvPr>
        <xdr:cNvSpPr/>
      </xdr:nvSpPr>
      <xdr:spPr>
        <a:xfrm>
          <a:off x="7839075" y="136000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03F75046-978F-441F-8304-F1CD261230CF}"/>
            </a:ext>
          </a:extLst>
        </xdr:cNvPr>
        <xdr:cNvSpPr/>
      </xdr:nvSpPr>
      <xdr:spPr>
        <a:xfrm>
          <a:off x="7029450" y="13612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9A6532A2-DAD4-4F56-9498-D606362FEBF8}"/>
            </a:ext>
          </a:extLst>
        </xdr:cNvPr>
        <xdr:cNvSpPr/>
      </xdr:nvSpPr>
      <xdr:spPr>
        <a:xfrm>
          <a:off x="6238875" y="135940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5845F88F-8A02-4D83-88F1-F66A4CE26C9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81125C74-1A17-4F5C-BC81-6507F5F8F8BE}"/>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B2F99D1E-E339-4006-9A08-085638FA1C8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1D7B43BE-B9B7-4867-A47D-B845E539DF1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17D3CB2B-D36E-4B8F-B977-B6B6DCD7891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33020</xdr:rowOff>
    </xdr:from>
    <xdr:to>
      <xdr:col>55</xdr:col>
      <xdr:colOff>50800</xdr:colOff>
      <xdr:row>84</xdr:row>
      <xdr:rowOff>134620</xdr:rowOff>
    </xdr:to>
    <xdr:sp macro="" textlink="">
      <xdr:nvSpPr>
        <xdr:cNvPr id="254" name="楕円 253">
          <a:extLst>
            <a:ext uri="{FF2B5EF4-FFF2-40B4-BE49-F238E27FC236}">
              <a16:creationId xmlns:a16="http://schemas.microsoft.com/office/drawing/2014/main" id="{EE0A1BAF-6C37-4D13-AB93-4B854BF646EE}"/>
            </a:ext>
          </a:extLst>
        </xdr:cNvPr>
        <xdr:cNvSpPr/>
      </xdr:nvSpPr>
      <xdr:spPr>
        <a:xfrm>
          <a:off x="9401175" y="1364107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11447</xdr:rowOff>
    </xdr:from>
    <xdr:ext cx="469744" cy="259045"/>
    <xdr:sp macro="" textlink="">
      <xdr:nvSpPr>
        <xdr:cNvPr id="255" name="【福祉施設】&#10;一人当たり面積該当値テキスト">
          <a:extLst>
            <a:ext uri="{FF2B5EF4-FFF2-40B4-BE49-F238E27FC236}">
              <a16:creationId xmlns:a16="http://schemas.microsoft.com/office/drawing/2014/main" id="{F893447F-4779-4E91-A470-A4F64FD3E36D}"/>
            </a:ext>
          </a:extLst>
        </xdr:cNvPr>
        <xdr:cNvSpPr txBox="1"/>
      </xdr:nvSpPr>
      <xdr:spPr>
        <a:xfrm>
          <a:off x="9467850" y="1361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34162</xdr:rowOff>
    </xdr:from>
    <xdr:to>
      <xdr:col>50</xdr:col>
      <xdr:colOff>165100</xdr:colOff>
      <xdr:row>84</xdr:row>
      <xdr:rowOff>135762</xdr:rowOff>
    </xdr:to>
    <xdr:sp macro="" textlink="">
      <xdr:nvSpPr>
        <xdr:cNvPr id="256" name="楕円 255">
          <a:extLst>
            <a:ext uri="{FF2B5EF4-FFF2-40B4-BE49-F238E27FC236}">
              <a16:creationId xmlns:a16="http://schemas.microsoft.com/office/drawing/2014/main" id="{D89B024E-3C47-4558-BED3-BA8E0394E4C2}"/>
            </a:ext>
          </a:extLst>
        </xdr:cNvPr>
        <xdr:cNvSpPr/>
      </xdr:nvSpPr>
      <xdr:spPr>
        <a:xfrm>
          <a:off x="8639175" y="136422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83820</xdr:rowOff>
    </xdr:from>
    <xdr:to>
      <xdr:col>55</xdr:col>
      <xdr:colOff>0</xdr:colOff>
      <xdr:row>84</xdr:row>
      <xdr:rowOff>84962</xdr:rowOff>
    </xdr:to>
    <xdr:cxnSp macro="">
      <xdr:nvCxnSpPr>
        <xdr:cNvPr id="257" name="直線コネクタ 256">
          <a:extLst>
            <a:ext uri="{FF2B5EF4-FFF2-40B4-BE49-F238E27FC236}">
              <a16:creationId xmlns:a16="http://schemas.microsoft.com/office/drawing/2014/main" id="{D5BFC4B9-77C4-4FDC-BB11-257B1D5FA521}"/>
            </a:ext>
          </a:extLst>
        </xdr:cNvPr>
        <xdr:cNvCxnSpPr/>
      </xdr:nvCxnSpPr>
      <xdr:spPr>
        <a:xfrm flipV="1">
          <a:off x="8686800" y="13698220"/>
          <a:ext cx="74295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37021</xdr:rowOff>
    </xdr:from>
    <xdr:to>
      <xdr:col>46</xdr:col>
      <xdr:colOff>38100</xdr:colOff>
      <xdr:row>84</xdr:row>
      <xdr:rowOff>138621</xdr:rowOff>
    </xdr:to>
    <xdr:sp macro="" textlink="">
      <xdr:nvSpPr>
        <xdr:cNvPr id="258" name="楕円 257">
          <a:extLst>
            <a:ext uri="{FF2B5EF4-FFF2-40B4-BE49-F238E27FC236}">
              <a16:creationId xmlns:a16="http://schemas.microsoft.com/office/drawing/2014/main" id="{06825B0E-27A1-49C2-84E8-A58C6AAFD2D9}"/>
            </a:ext>
          </a:extLst>
        </xdr:cNvPr>
        <xdr:cNvSpPr/>
      </xdr:nvSpPr>
      <xdr:spPr>
        <a:xfrm>
          <a:off x="7839075" y="136482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84962</xdr:rowOff>
    </xdr:from>
    <xdr:to>
      <xdr:col>50</xdr:col>
      <xdr:colOff>114300</xdr:colOff>
      <xdr:row>84</xdr:row>
      <xdr:rowOff>87821</xdr:rowOff>
    </xdr:to>
    <xdr:cxnSp macro="">
      <xdr:nvCxnSpPr>
        <xdr:cNvPr id="259" name="直線コネクタ 258">
          <a:extLst>
            <a:ext uri="{FF2B5EF4-FFF2-40B4-BE49-F238E27FC236}">
              <a16:creationId xmlns:a16="http://schemas.microsoft.com/office/drawing/2014/main" id="{E32E5B99-42E1-4EC9-8A68-E75ABD8198B8}"/>
            </a:ext>
          </a:extLst>
        </xdr:cNvPr>
        <xdr:cNvCxnSpPr/>
      </xdr:nvCxnSpPr>
      <xdr:spPr>
        <a:xfrm flipV="1">
          <a:off x="7886700" y="136993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40450</xdr:rowOff>
    </xdr:from>
    <xdr:to>
      <xdr:col>41</xdr:col>
      <xdr:colOff>101600</xdr:colOff>
      <xdr:row>84</xdr:row>
      <xdr:rowOff>142050</xdr:rowOff>
    </xdr:to>
    <xdr:sp macro="" textlink="">
      <xdr:nvSpPr>
        <xdr:cNvPr id="260" name="楕円 259">
          <a:extLst>
            <a:ext uri="{FF2B5EF4-FFF2-40B4-BE49-F238E27FC236}">
              <a16:creationId xmlns:a16="http://schemas.microsoft.com/office/drawing/2014/main" id="{E76A63D1-0204-45E7-822A-9A7F02C9ADC2}"/>
            </a:ext>
          </a:extLst>
        </xdr:cNvPr>
        <xdr:cNvSpPr/>
      </xdr:nvSpPr>
      <xdr:spPr>
        <a:xfrm>
          <a:off x="7029450" y="136516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87821</xdr:rowOff>
    </xdr:from>
    <xdr:to>
      <xdr:col>45</xdr:col>
      <xdr:colOff>177800</xdr:colOff>
      <xdr:row>84</xdr:row>
      <xdr:rowOff>91250</xdr:rowOff>
    </xdr:to>
    <xdr:cxnSp macro="">
      <xdr:nvCxnSpPr>
        <xdr:cNvPr id="261" name="直線コネクタ 260">
          <a:extLst>
            <a:ext uri="{FF2B5EF4-FFF2-40B4-BE49-F238E27FC236}">
              <a16:creationId xmlns:a16="http://schemas.microsoft.com/office/drawing/2014/main" id="{AC3E9931-51FA-4992-808A-EF683E3C7B9A}"/>
            </a:ext>
          </a:extLst>
        </xdr:cNvPr>
        <xdr:cNvCxnSpPr/>
      </xdr:nvCxnSpPr>
      <xdr:spPr>
        <a:xfrm flipV="1">
          <a:off x="7077075" y="13695871"/>
          <a:ext cx="80962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43307</xdr:rowOff>
    </xdr:from>
    <xdr:to>
      <xdr:col>36</xdr:col>
      <xdr:colOff>165100</xdr:colOff>
      <xdr:row>84</xdr:row>
      <xdr:rowOff>144907</xdr:rowOff>
    </xdr:to>
    <xdr:sp macro="" textlink="">
      <xdr:nvSpPr>
        <xdr:cNvPr id="262" name="楕円 261">
          <a:extLst>
            <a:ext uri="{FF2B5EF4-FFF2-40B4-BE49-F238E27FC236}">
              <a16:creationId xmlns:a16="http://schemas.microsoft.com/office/drawing/2014/main" id="{98763001-6EF9-4A66-91FB-A0EC5FA95F9A}"/>
            </a:ext>
          </a:extLst>
        </xdr:cNvPr>
        <xdr:cNvSpPr/>
      </xdr:nvSpPr>
      <xdr:spPr>
        <a:xfrm>
          <a:off x="6238875" y="136577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91250</xdr:rowOff>
    </xdr:from>
    <xdr:to>
      <xdr:col>41</xdr:col>
      <xdr:colOff>50800</xdr:colOff>
      <xdr:row>84</xdr:row>
      <xdr:rowOff>94107</xdr:rowOff>
    </xdr:to>
    <xdr:cxnSp macro="">
      <xdr:nvCxnSpPr>
        <xdr:cNvPr id="263" name="直線コネクタ 262">
          <a:extLst>
            <a:ext uri="{FF2B5EF4-FFF2-40B4-BE49-F238E27FC236}">
              <a16:creationId xmlns:a16="http://schemas.microsoft.com/office/drawing/2014/main" id="{1EC58227-3034-4646-B35B-51EAFA574313}"/>
            </a:ext>
          </a:extLst>
        </xdr:cNvPr>
        <xdr:cNvCxnSpPr/>
      </xdr:nvCxnSpPr>
      <xdr:spPr>
        <a:xfrm flipV="1">
          <a:off x="6286500" y="13699300"/>
          <a:ext cx="790575"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EB87A5B4-1088-45A9-9F39-A4B6B888DD76}"/>
            </a:ext>
          </a:extLst>
        </xdr:cNvPr>
        <xdr:cNvSpPr txBox="1"/>
      </xdr:nvSpPr>
      <xdr:spPr>
        <a:xfrm>
          <a:off x="8458277"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0220EE5A-A039-422A-85D4-F7584773CA32}"/>
            </a:ext>
          </a:extLst>
        </xdr:cNvPr>
        <xdr:cNvSpPr txBox="1"/>
      </xdr:nvSpPr>
      <xdr:spPr>
        <a:xfrm>
          <a:off x="7677227" y="133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AD14A067-B31B-4306-AD77-8043AF6EBD7C}"/>
            </a:ext>
          </a:extLst>
        </xdr:cNvPr>
        <xdr:cNvSpPr txBox="1"/>
      </xdr:nvSpPr>
      <xdr:spPr>
        <a:xfrm>
          <a:off x="6867602" y="1340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DC93926C-5CCC-445B-9745-A57A8A35DB9E}"/>
            </a:ext>
          </a:extLst>
        </xdr:cNvPr>
        <xdr:cNvSpPr txBox="1"/>
      </xdr:nvSpPr>
      <xdr:spPr>
        <a:xfrm>
          <a:off x="6067502" y="1337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126889</xdr:rowOff>
    </xdr:from>
    <xdr:ext cx="469744" cy="259045"/>
    <xdr:sp macro="" textlink="">
      <xdr:nvSpPr>
        <xdr:cNvPr id="268" name="n_1mainValue【福祉施設】&#10;一人当たり面積">
          <a:extLst>
            <a:ext uri="{FF2B5EF4-FFF2-40B4-BE49-F238E27FC236}">
              <a16:creationId xmlns:a16="http://schemas.microsoft.com/office/drawing/2014/main" id="{BB479C43-0035-45AF-96E9-1A06307A46D6}"/>
            </a:ext>
          </a:extLst>
        </xdr:cNvPr>
        <xdr:cNvSpPr txBox="1"/>
      </xdr:nvSpPr>
      <xdr:spPr>
        <a:xfrm>
          <a:off x="8458277" y="1373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129748</xdr:rowOff>
    </xdr:from>
    <xdr:ext cx="469744" cy="259045"/>
    <xdr:sp macro="" textlink="">
      <xdr:nvSpPr>
        <xdr:cNvPr id="269" name="n_2mainValue【福祉施設】&#10;一人当たり面積">
          <a:extLst>
            <a:ext uri="{FF2B5EF4-FFF2-40B4-BE49-F238E27FC236}">
              <a16:creationId xmlns:a16="http://schemas.microsoft.com/office/drawing/2014/main" id="{65D8C7B2-74CE-41F3-BA9B-3EC0F7833854}"/>
            </a:ext>
          </a:extLst>
        </xdr:cNvPr>
        <xdr:cNvSpPr txBox="1"/>
      </xdr:nvSpPr>
      <xdr:spPr>
        <a:xfrm>
          <a:off x="7677227" y="1373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133177</xdr:rowOff>
    </xdr:from>
    <xdr:ext cx="469744" cy="259045"/>
    <xdr:sp macro="" textlink="">
      <xdr:nvSpPr>
        <xdr:cNvPr id="270" name="n_3mainValue【福祉施設】&#10;一人当たり面積">
          <a:extLst>
            <a:ext uri="{FF2B5EF4-FFF2-40B4-BE49-F238E27FC236}">
              <a16:creationId xmlns:a16="http://schemas.microsoft.com/office/drawing/2014/main" id="{B135886E-08B9-4B76-A979-1897171F7CA5}"/>
            </a:ext>
          </a:extLst>
        </xdr:cNvPr>
        <xdr:cNvSpPr txBox="1"/>
      </xdr:nvSpPr>
      <xdr:spPr>
        <a:xfrm>
          <a:off x="6867602" y="1374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136034</xdr:rowOff>
    </xdr:from>
    <xdr:ext cx="469744" cy="259045"/>
    <xdr:sp macro="" textlink="">
      <xdr:nvSpPr>
        <xdr:cNvPr id="271" name="n_4mainValue【福祉施設】&#10;一人当たり面積">
          <a:extLst>
            <a:ext uri="{FF2B5EF4-FFF2-40B4-BE49-F238E27FC236}">
              <a16:creationId xmlns:a16="http://schemas.microsoft.com/office/drawing/2014/main" id="{6545E917-BEBB-47B8-98C3-D7D1212715CA}"/>
            </a:ext>
          </a:extLst>
        </xdr:cNvPr>
        <xdr:cNvSpPr txBox="1"/>
      </xdr:nvSpPr>
      <xdr:spPr>
        <a:xfrm>
          <a:off x="6067502" y="1374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39A0C194-A240-439D-AFE0-13651BC3A4F1}"/>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7107E266-A1BE-45E2-B29C-0CB0513E967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16B588CC-D2F8-47DE-A592-30E700A1246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4188E7C5-53D8-481C-A860-CCC8D0B9E35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3BA58E6-1BFB-470B-9BBB-8AD29D01617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E9163402-CA78-42B8-A705-ACCCBED546E7}"/>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166A1B7F-BA3F-4557-ACEB-2E41AA45DCF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20BD0245-3084-4D39-9B04-1A9F250E660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26FCC965-1BA9-46DC-B5F8-91F8455682C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5073A556-F428-4D24-9B07-A52753D1181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275AA156-CD32-4ECC-9D56-1E03B33AA7D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3CEE8CF8-AE81-4BD8-B6C0-C3A5145DC68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59E036DE-0139-48A5-A815-7BA7F97C1E9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D0E19716-1535-4372-B051-8953C364B79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A93C33AA-5F47-4B83-B34A-8772AC696A1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0F9A9338-7D76-466A-B6D6-8C5F7598F1D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E06E5092-B70C-4B44-A5DD-02D5B4B6D1A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E7529FCD-6F6C-4C2D-A149-B46DADDE33E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8B2503C9-1986-4F18-9CF0-03B68130A0D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3BA336F6-508F-403B-B7D6-245626B6DE4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533B6876-6104-4F7C-AF6C-8D8D530AB7F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ED7E0F89-71DA-452D-9E1F-2C28088F073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3BDDE0C4-9B0A-4031-ABB1-78EC5A158D1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A5488766-5F5E-4C92-B498-70E93D793311}"/>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6" name="正方形/長方形 295">
          <a:extLst>
            <a:ext uri="{FF2B5EF4-FFF2-40B4-BE49-F238E27FC236}">
              <a16:creationId xmlns:a16="http://schemas.microsoft.com/office/drawing/2014/main" id="{3EAFDA86-F421-42CA-BB45-464B55E3604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7" name="正方形/長方形 296">
          <a:extLst>
            <a:ext uri="{FF2B5EF4-FFF2-40B4-BE49-F238E27FC236}">
              <a16:creationId xmlns:a16="http://schemas.microsoft.com/office/drawing/2014/main" id="{65968C7D-909A-4AC5-A0C0-3357F5E4352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8" name="正方形/長方形 297">
          <a:extLst>
            <a:ext uri="{FF2B5EF4-FFF2-40B4-BE49-F238E27FC236}">
              <a16:creationId xmlns:a16="http://schemas.microsoft.com/office/drawing/2014/main" id="{A2C15EF3-9B3A-43E4-842C-48F94FA97EC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9" name="正方形/長方形 298">
          <a:extLst>
            <a:ext uri="{FF2B5EF4-FFF2-40B4-BE49-F238E27FC236}">
              <a16:creationId xmlns:a16="http://schemas.microsoft.com/office/drawing/2014/main" id="{183A0A54-373B-4144-B2D4-430A843D84A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0" name="正方形/長方形 299">
          <a:extLst>
            <a:ext uri="{FF2B5EF4-FFF2-40B4-BE49-F238E27FC236}">
              <a16:creationId xmlns:a16="http://schemas.microsoft.com/office/drawing/2014/main" id="{C99FE4C9-C2BC-4A84-BEEA-0D4A2ACD8BF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1" name="正方形/長方形 300">
          <a:extLst>
            <a:ext uri="{FF2B5EF4-FFF2-40B4-BE49-F238E27FC236}">
              <a16:creationId xmlns:a16="http://schemas.microsoft.com/office/drawing/2014/main" id="{C5E19093-2B9E-4E9E-B2FE-05AEB70B5E2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2" name="正方形/長方形 301">
          <a:extLst>
            <a:ext uri="{FF2B5EF4-FFF2-40B4-BE49-F238E27FC236}">
              <a16:creationId xmlns:a16="http://schemas.microsoft.com/office/drawing/2014/main" id="{DEBDD7CC-5591-4AE7-998F-AD39D3A5B16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3" name="正方形/長方形 302">
          <a:extLst>
            <a:ext uri="{FF2B5EF4-FFF2-40B4-BE49-F238E27FC236}">
              <a16:creationId xmlns:a16="http://schemas.microsoft.com/office/drawing/2014/main" id="{6DF98810-CE52-4EE6-9E9B-5552235AC8EB}"/>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4" name="正方形/長方形 303">
          <a:extLst>
            <a:ext uri="{FF2B5EF4-FFF2-40B4-BE49-F238E27FC236}">
              <a16:creationId xmlns:a16="http://schemas.microsoft.com/office/drawing/2014/main" id="{A33B5E14-B075-4B06-AFF0-89FCD8439FE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5" name="正方形/長方形 304">
          <a:extLst>
            <a:ext uri="{FF2B5EF4-FFF2-40B4-BE49-F238E27FC236}">
              <a16:creationId xmlns:a16="http://schemas.microsoft.com/office/drawing/2014/main" id="{3C8CBDF1-5F69-4B76-9B7E-722A4F01C2B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6" name="正方形/長方形 305">
          <a:extLst>
            <a:ext uri="{FF2B5EF4-FFF2-40B4-BE49-F238E27FC236}">
              <a16:creationId xmlns:a16="http://schemas.microsoft.com/office/drawing/2014/main" id="{7ED97860-3F49-4730-9440-4F2A348CDE6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7" name="正方形/長方形 306">
          <a:extLst>
            <a:ext uri="{FF2B5EF4-FFF2-40B4-BE49-F238E27FC236}">
              <a16:creationId xmlns:a16="http://schemas.microsoft.com/office/drawing/2014/main" id="{EF5FDE10-80E7-4BF0-B585-A60227B97B1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8" name="正方形/長方形 307">
          <a:extLst>
            <a:ext uri="{FF2B5EF4-FFF2-40B4-BE49-F238E27FC236}">
              <a16:creationId xmlns:a16="http://schemas.microsoft.com/office/drawing/2014/main" id="{CE5433D7-D15F-4197-903C-EF0123C212B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9" name="正方形/長方形 308">
          <a:extLst>
            <a:ext uri="{FF2B5EF4-FFF2-40B4-BE49-F238E27FC236}">
              <a16:creationId xmlns:a16="http://schemas.microsoft.com/office/drawing/2014/main" id="{AC89D056-0A2B-4F2A-96E4-B42E81EBA20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0" name="正方形/長方形 309">
          <a:extLst>
            <a:ext uri="{FF2B5EF4-FFF2-40B4-BE49-F238E27FC236}">
              <a16:creationId xmlns:a16="http://schemas.microsoft.com/office/drawing/2014/main" id="{6C40055C-EBD2-41BB-B90E-2F048ADBFB3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1" name="正方形/長方形 310">
          <a:extLst>
            <a:ext uri="{FF2B5EF4-FFF2-40B4-BE49-F238E27FC236}">
              <a16:creationId xmlns:a16="http://schemas.microsoft.com/office/drawing/2014/main" id="{C254BE9A-8F82-40D1-90A8-F81D31F02D77}"/>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2" name="正方形/長方形 311">
          <a:extLst>
            <a:ext uri="{FF2B5EF4-FFF2-40B4-BE49-F238E27FC236}">
              <a16:creationId xmlns:a16="http://schemas.microsoft.com/office/drawing/2014/main" id="{45C33695-6ABD-4110-ABDB-9C6FD00C724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3" name="正方形/長方形 312">
          <a:extLst>
            <a:ext uri="{FF2B5EF4-FFF2-40B4-BE49-F238E27FC236}">
              <a16:creationId xmlns:a16="http://schemas.microsoft.com/office/drawing/2014/main" id="{F019ACD2-656F-478F-BB2D-B4CC77A7F9D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4" name="正方形/長方形 313">
          <a:extLst>
            <a:ext uri="{FF2B5EF4-FFF2-40B4-BE49-F238E27FC236}">
              <a16:creationId xmlns:a16="http://schemas.microsoft.com/office/drawing/2014/main" id="{0555A137-24D2-4559-A25A-5C8648EE7CB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5" name="正方形/長方形 314">
          <a:extLst>
            <a:ext uri="{FF2B5EF4-FFF2-40B4-BE49-F238E27FC236}">
              <a16:creationId xmlns:a16="http://schemas.microsoft.com/office/drawing/2014/main" id="{DA1449CF-3D89-4B04-8F80-13D7D89D5DD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6" name="正方形/長方形 315">
          <a:extLst>
            <a:ext uri="{FF2B5EF4-FFF2-40B4-BE49-F238E27FC236}">
              <a16:creationId xmlns:a16="http://schemas.microsoft.com/office/drawing/2014/main" id="{29745B71-8957-4DDA-A858-B8CC6CE2AB9B}"/>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7" name="正方形/長方形 316">
          <a:extLst>
            <a:ext uri="{FF2B5EF4-FFF2-40B4-BE49-F238E27FC236}">
              <a16:creationId xmlns:a16="http://schemas.microsoft.com/office/drawing/2014/main" id="{EC7807C6-9EB3-479C-97C1-98462901BED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8" name="正方形/長方形 317">
          <a:extLst>
            <a:ext uri="{FF2B5EF4-FFF2-40B4-BE49-F238E27FC236}">
              <a16:creationId xmlns:a16="http://schemas.microsoft.com/office/drawing/2014/main" id="{73AF3DF9-D917-49F1-83A7-0D3AFA6D684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9" name="正方形/長方形 318">
          <a:extLst>
            <a:ext uri="{FF2B5EF4-FFF2-40B4-BE49-F238E27FC236}">
              <a16:creationId xmlns:a16="http://schemas.microsoft.com/office/drawing/2014/main" id="{C06ED5EE-4435-4D00-89AC-2B1DB6F4DA4E}"/>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0" name="正方形/長方形 319">
          <a:extLst>
            <a:ext uri="{FF2B5EF4-FFF2-40B4-BE49-F238E27FC236}">
              <a16:creationId xmlns:a16="http://schemas.microsoft.com/office/drawing/2014/main" id="{040CAA0D-CE67-44A2-8E86-0967FD46AF2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1" name="正方形/長方形 320">
          <a:extLst>
            <a:ext uri="{FF2B5EF4-FFF2-40B4-BE49-F238E27FC236}">
              <a16:creationId xmlns:a16="http://schemas.microsoft.com/office/drawing/2014/main" id="{0F767C18-686B-49E3-A03F-85B28C2E58F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2" name="正方形/長方形 321">
          <a:extLst>
            <a:ext uri="{FF2B5EF4-FFF2-40B4-BE49-F238E27FC236}">
              <a16:creationId xmlns:a16="http://schemas.microsoft.com/office/drawing/2014/main" id="{A478EAF1-0625-46D9-81E2-1771519D32C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3" name="正方形/長方形 322">
          <a:extLst>
            <a:ext uri="{FF2B5EF4-FFF2-40B4-BE49-F238E27FC236}">
              <a16:creationId xmlns:a16="http://schemas.microsoft.com/office/drawing/2014/main" id="{01402E93-D741-4CBB-A53D-5B76203A28F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4" name="正方形/長方形 323">
          <a:extLst>
            <a:ext uri="{FF2B5EF4-FFF2-40B4-BE49-F238E27FC236}">
              <a16:creationId xmlns:a16="http://schemas.microsoft.com/office/drawing/2014/main" id="{D18658EB-D6CD-4AB9-8E19-64EACE1BFDA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5" name="正方形/長方形 324">
          <a:extLst>
            <a:ext uri="{FF2B5EF4-FFF2-40B4-BE49-F238E27FC236}">
              <a16:creationId xmlns:a16="http://schemas.microsoft.com/office/drawing/2014/main" id="{C6775C10-89B1-4DE2-9601-A049313B21C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6" name="正方形/長方形 325">
          <a:extLst>
            <a:ext uri="{FF2B5EF4-FFF2-40B4-BE49-F238E27FC236}">
              <a16:creationId xmlns:a16="http://schemas.microsoft.com/office/drawing/2014/main" id="{56392BBA-03F2-4436-A09D-67C69E5FEC8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7" name="正方形/長方形 326">
          <a:extLst>
            <a:ext uri="{FF2B5EF4-FFF2-40B4-BE49-F238E27FC236}">
              <a16:creationId xmlns:a16="http://schemas.microsoft.com/office/drawing/2014/main" id="{86D47867-87A4-4DCB-96E4-32FA4775196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8" name="テキスト ボックス 327">
          <a:extLst>
            <a:ext uri="{FF2B5EF4-FFF2-40B4-BE49-F238E27FC236}">
              <a16:creationId xmlns:a16="http://schemas.microsoft.com/office/drawing/2014/main" id="{992105F1-6979-4791-88D4-206C6021E30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9" name="直線コネクタ 328">
          <a:extLst>
            <a:ext uri="{FF2B5EF4-FFF2-40B4-BE49-F238E27FC236}">
              <a16:creationId xmlns:a16="http://schemas.microsoft.com/office/drawing/2014/main" id="{0DD83281-DAED-4327-A20B-402DD587416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0" name="テキスト ボックス 329">
          <a:extLst>
            <a:ext uri="{FF2B5EF4-FFF2-40B4-BE49-F238E27FC236}">
              <a16:creationId xmlns:a16="http://schemas.microsoft.com/office/drawing/2014/main" id="{7262D370-CAEA-4682-9C2B-F9673414ACF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1" name="直線コネクタ 330">
          <a:extLst>
            <a:ext uri="{FF2B5EF4-FFF2-40B4-BE49-F238E27FC236}">
              <a16:creationId xmlns:a16="http://schemas.microsoft.com/office/drawing/2014/main" id="{7EB6E0EF-6408-4F3D-BB80-DF19542C8F4D}"/>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83C9CDDE-3FF5-4D7B-9BF6-C1603487122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3" name="直線コネクタ 332">
          <a:extLst>
            <a:ext uri="{FF2B5EF4-FFF2-40B4-BE49-F238E27FC236}">
              <a16:creationId xmlns:a16="http://schemas.microsoft.com/office/drawing/2014/main" id="{9B58D753-CE71-4F3E-9DA8-E6ED1D052C4F}"/>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4" name="テキスト ボックス 333">
          <a:extLst>
            <a:ext uri="{FF2B5EF4-FFF2-40B4-BE49-F238E27FC236}">
              <a16:creationId xmlns:a16="http://schemas.microsoft.com/office/drawing/2014/main" id="{24ADFF78-7E32-4730-A1EC-645333B3D5A6}"/>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5" name="直線コネクタ 334">
          <a:extLst>
            <a:ext uri="{FF2B5EF4-FFF2-40B4-BE49-F238E27FC236}">
              <a16:creationId xmlns:a16="http://schemas.microsoft.com/office/drawing/2014/main" id="{3802D766-C685-4147-B698-77D1F8D243B9}"/>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6" name="テキスト ボックス 335">
          <a:extLst>
            <a:ext uri="{FF2B5EF4-FFF2-40B4-BE49-F238E27FC236}">
              <a16:creationId xmlns:a16="http://schemas.microsoft.com/office/drawing/2014/main" id="{D367DDAE-571F-4A9E-960B-FF5BF3E91471}"/>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7" name="直線コネクタ 336">
          <a:extLst>
            <a:ext uri="{FF2B5EF4-FFF2-40B4-BE49-F238E27FC236}">
              <a16:creationId xmlns:a16="http://schemas.microsoft.com/office/drawing/2014/main" id="{F867105A-CDEE-410A-840E-109426B7001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8" name="テキスト ボックス 337">
          <a:extLst>
            <a:ext uri="{FF2B5EF4-FFF2-40B4-BE49-F238E27FC236}">
              <a16:creationId xmlns:a16="http://schemas.microsoft.com/office/drawing/2014/main" id="{30005A60-286C-4EDF-B3E6-A2E50CCBCB5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9" name="直線コネクタ 338">
          <a:extLst>
            <a:ext uri="{FF2B5EF4-FFF2-40B4-BE49-F238E27FC236}">
              <a16:creationId xmlns:a16="http://schemas.microsoft.com/office/drawing/2014/main" id="{DEB8DD0D-6772-4E3B-A28C-887DCCC6346A}"/>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0" name="テキスト ボックス 339">
          <a:extLst>
            <a:ext uri="{FF2B5EF4-FFF2-40B4-BE49-F238E27FC236}">
              <a16:creationId xmlns:a16="http://schemas.microsoft.com/office/drawing/2014/main" id="{060D2C7C-14F7-4C40-B9D5-B13DCAFE56D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1" name="直線コネクタ 340">
          <a:extLst>
            <a:ext uri="{FF2B5EF4-FFF2-40B4-BE49-F238E27FC236}">
              <a16:creationId xmlns:a16="http://schemas.microsoft.com/office/drawing/2014/main" id="{F32D6C78-F2FD-44D5-A4D2-8E7E3E9DEEA6}"/>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2" name="テキスト ボックス 341">
          <a:extLst>
            <a:ext uri="{FF2B5EF4-FFF2-40B4-BE49-F238E27FC236}">
              <a16:creationId xmlns:a16="http://schemas.microsoft.com/office/drawing/2014/main" id="{8E4CEACF-42E5-494C-A044-805129AC96F1}"/>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3" name="【消防施設】&#10;有形固定資産減価償却率グラフ枠">
          <a:extLst>
            <a:ext uri="{FF2B5EF4-FFF2-40B4-BE49-F238E27FC236}">
              <a16:creationId xmlns:a16="http://schemas.microsoft.com/office/drawing/2014/main" id="{753D78DF-D258-4A9C-B690-850C9DA58C6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4" name="直線コネクタ 343">
          <a:extLst>
            <a:ext uri="{FF2B5EF4-FFF2-40B4-BE49-F238E27FC236}">
              <a16:creationId xmlns:a16="http://schemas.microsoft.com/office/drawing/2014/main" id="{BC601270-F5F6-484D-B7C9-96D6205C735E}"/>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45" name="【消防施設】&#10;有形固定資産減価償却率最小値テキスト">
          <a:extLst>
            <a:ext uri="{FF2B5EF4-FFF2-40B4-BE49-F238E27FC236}">
              <a16:creationId xmlns:a16="http://schemas.microsoft.com/office/drawing/2014/main" id="{D8BB6277-FCFC-474B-9653-DEBC7C47E250}"/>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46" name="直線コネクタ 345">
          <a:extLst>
            <a:ext uri="{FF2B5EF4-FFF2-40B4-BE49-F238E27FC236}">
              <a16:creationId xmlns:a16="http://schemas.microsoft.com/office/drawing/2014/main" id="{D1666B96-AE20-4B2C-9482-EF9CF15A08A6}"/>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47" name="【消防施設】&#10;有形固定資産減価償却率最大値テキスト">
          <a:extLst>
            <a:ext uri="{FF2B5EF4-FFF2-40B4-BE49-F238E27FC236}">
              <a16:creationId xmlns:a16="http://schemas.microsoft.com/office/drawing/2014/main" id="{B087D5D8-D98F-41A7-BC1A-2C1A995B4B4E}"/>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48" name="直線コネクタ 347">
          <a:extLst>
            <a:ext uri="{FF2B5EF4-FFF2-40B4-BE49-F238E27FC236}">
              <a16:creationId xmlns:a16="http://schemas.microsoft.com/office/drawing/2014/main" id="{59E760EF-6759-4A97-9D51-E705103EE121}"/>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349" name="【消防施設】&#10;有形固定資産減価償却率平均値テキスト">
          <a:extLst>
            <a:ext uri="{FF2B5EF4-FFF2-40B4-BE49-F238E27FC236}">
              <a16:creationId xmlns:a16="http://schemas.microsoft.com/office/drawing/2014/main" id="{50677878-4C49-4C37-80DA-FE1074B56C25}"/>
            </a:ext>
          </a:extLst>
        </xdr:cNvPr>
        <xdr:cNvSpPr txBox="1"/>
      </xdr:nvSpPr>
      <xdr:spPr>
        <a:xfrm>
          <a:off x="14735175" y="13179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0" name="フローチャート: 判断 349">
          <a:extLst>
            <a:ext uri="{FF2B5EF4-FFF2-40B4-BE49-F238E27FC236}">
              <a16:creationId xmlns:a16="http://schemas.microsoft.com/office/drawing/2014/main" id="{DFA84E8A-A33D-4436-94BD-15A21FC1D790}"/>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1" name="フローチャート: 判断 350">
          <a:extLst>
            <a:ext uri="{FF2B5EF4-FFF2-40B4-BE49-F238E27FC236}">
              <a16:creationId xmlns:a16="http://schemas.microsoft.com/office/drawing/2014/main" id="{71275DBA-D690-4AF0-8877-DB034F711E67}"/>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2" name="フローチャート: 判断 351">
          <a:extLst>
            <a:ext uri="{FF2B5EF4-FFF2-40B4-BE49-F238E27FC236}">
              <a16:creationId xmlns:a16="http://schemas.microsoft.com/office/drawing/2014/main" id="{C62B2D36-DADD-459E-896D-6EC9253BD295}"/>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3" name="フローチャート: 判断 352">
          <a:extLst>
            <a:ext uri="{FF2B5EF4-FFF2-40B4-BE49-F238E27FC236}">
              <a16:creationId xmlns:a16="http://schemas.microsoft.com/office/drawing/2014/main" id="{7029B970-E5D9-420D-A061-43CA6AD31E7A}"/>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4" name="フローチャート: 判断 353">
          <a:extLst>
            <a:ext uri="{FF2B5EF4-FFF2-40B4-BE49-F238E27FC236}">
              <a16:creationId xmlns:a16="http://schemas.microsoft.com/office/drawing/2014/main" id="{E0315446-992F-4524-85B6-DEEC65EF2F72}"/>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92CFD6A-5B7C-4128-BDD4-C449F2E8A5D5}"/>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1332B73-96B6-42EA-8A76-6D238F5D648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5510A2C-8886-48E8-A373-20EF2C82A9A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811512C-1C62-48AE-8715-72C827E911A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530BA2D-220B-45F3-81EA-8A398FBEE31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2539</xdr:rowOff>
    </xdr:from>
    <xdr:to>
      <xdr:col>85</xdr:col>
      <xdr:colOff>177800</xdr:colOff>
      <xdr:row>86</xdr:row>
      <xdr:rowOff>104139</xdr:rowOff>
    </xdr:to>
    <xdr:sp macro="" textlink="">
      <xdr:nvSpPr>
        <xdr:cNvPr id="360" name="楕円 359">
          <a:extLst>
            <a:ext uri="{FF2B5EF4-FFF2-40B4-BE49-F238E27FC236}">
              <a16:creationId xmlns:a16="http://schemas.microsoft.com/office/drawing/2014/main" id="{0F78EB92-02A8-4D91-B470-F8D05FEE29C1}"/>
            </a:ext>
          </a:extLst>
        </xdr:cNvPr>
        <xdr:cNvSpPr/>
      </xdr:nvSpPr>
      <xdr:spPr>
        <a:xfrm>
          <a:off x="14649450" y="139376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88916</xdr:rowOff>
    </xdr:from>
    <xdr:ext cx="405111" cy="259045"/>
    <xdr:sp macro="" textlink="">
      <xdr:nvSpPr>
        <xdr:cNvPr id="361" name="【消防施設】&#10;有形固定資産減価償却率該当値テキスト">
          <a:extLst>
            <a:ext uri="{FF2B5EF4-FFF2-40B4-BE49-F238E27FC236}">
              <a16:creationId xmlns:a16="http://schemas.microsoft.com/office/drawing/2014/main" id="{7C7E869D-8EDD-43C7-89BA-09FA525E7C89}"/>
            </a:ext>
          </a:extLst>
        </xdr:cNvPr>
        <xdr:cNvSpPr txBox="1"/>
      </xdr:nvSpPr>
      <xdr:spPr>
        <a:xfrm>
          <a:off x="14735175" y="13858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170180</xdr:rowOff>
    </xdr:from>
    <xdr:to>
      <xdr:col>81</xdr:col>
      <xdr:colOff>101600</xdr:colOff>
      <xdr:row>86</xdr:row>
      <xdr:rowOff>100330</xdr:rowOff>
    </xdr:to>
    <xdr:sp macro="" textlink="">
      <xdr:nvSpPr>
        <xdr:cNvPr id="362" name="楕円 361">
          <a:extLst>
            <a:ext uri="{FF2B5EF4-FFF2-40B4-BE49-F238E27FC236}">
              <a16:creationId xmlns:a16="http://schemas.microsoft.com/office/drawing/2014/main" id="{CD9DB584-779A-47B2-80F0-CB6B1D75B0ED}"/>
            </a:ext>
          </a:extLst>
        </xdr:cNvPr>
        <xdr:cNvSpPr/>
      </xdr:nvSpPr>
      <xdr:spPr>
        <a:xfrm>
          <a:off x="13887450" y="139338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49530</xdr:rowOff>
    </xdr:from>
    <xdr:to>
      <xdr:col>85</xdr:col>
      <xdr:colOff>127000</xdr:colOff>
      <xdr:row>86</xdr:row>
      <xdr:rowOff>53339</xdr:rowOff>
    </xdr:to>
    <xdr:cxnSp macro="">
      <xdr:nvCxnSpPr>
        <xdr:cNvPr id="363" name="直線コネクタ 362">
          <a:extLst>
            <a:ext uri="{FF2B5EF4-FFF2-40B4-BE49-F238E27FC236}">
              <a16:creationId xmlns:a16="http://schemas.microsoft.com/office/drawing/2014/main" id="{1747D956-9978-4772-9112-A9474BE75641}"/>
            </a:ext>
          </a:extLst>
        </xdr:cNvPr>
        <xdr:cNvCxnSpPr/>
      </xdr:nvCxnSpPr>
      <xdr:spPr>
        <a:xfrm>
          <a:off x="13935075" y="13981430"/>
          <a:ext cx="762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162561</xdr:rowOff>
    </xdr:from>
    <xdr:to>
      <xdr:col>76</xdr:col>
      <xdr:colOff>165100</xdr:colOff>
      <xdr:row>86</xdr:row>
      <xdr:rowOff>92711</xdr:rowOff>
    </xdr:to>
    <xdr:sp macro="" textlink="">
      <xdr:nvSpPr>
        <xdr:cNvPr id="364" name="楕円 363">
          <a:extLst>
            <a:ext uri="{FF2B5EF4-FFF2-40B4-BE49-F238E27FC236}">
              <a16:creationId xmlns:a16="http://schemas.microsoft.com/office/drawing/2014/main" id="{A86DA1CD-552F-4FB6-BD34-24EC384F5CC3}"/>
            </a:ext>
          </a:extLst>
        </xdr:cNvPr>
        <xdr:cNvSpPr/>
      </xdr:nvSpPr>
      <xdr:spPr>
        <a:xfrm>
          <a:off x="13096875" y="139325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41911</xdr:rowOff>
    </xdr:from>
    <xdr:to>
      <xdr:col>81</xdr:col>
      <xdr:colOff>50800</xdr:colOff>
      <xdr:row>86</xdr:row>
      <xdr:rowOff>49530</xdr:rowOff>
    </xdr:to>
    <xdr:cxnSp macro="">
      <xdr:nvCxnSpPr>
        <xdr:cNvPr id="365" name="直線コネクタ 364">
          <a:extLst>
            <a:ext uri="{FF2B5EF4-FFF2-40B4-BE49-F238E27FC236}">
              <a16:creationId xmlns:a16="http://schemas.microsoft.com/office/drawing/2014/main" id="{9A8202C3-9B3B-4FC8-A07E-E6F2AF143612}"/>
            </a:ext>
          </a:extLst>
        </xdr:cNvPr>
        <xdr:cNvCxnSpPr/>
      </xdr:nvCxnSpPr>
      <xdr:spPr>
        <a:xfrm>
          <a:off x="13144500" y="13980161"/>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xdr:rowOff>
    </xdr:from>
    <xdr:to>
      <xdr:col>72</xdr:col>
      <xdr:colOff>38100</xdr:colOff>
      <xdr:row>86</xdr:row>
      <xdr:rowOff>107950</xdr:rowOff>
    </xdr:to>
    <xdr:sp macro="" textlink="">
      <xdr:nvSpPr>
        <xdr:cNvPr id="366" name="楕円 365">
          <a:extLst>
            <a:ext uri="{FF2B5EF4-FFF2-40B4-BE49-F238E27FC236}">
              <a16:creationId xmlns:a16="http://schemas.microsoft.com/office/drawing/2014/main" id="{277C988F-0CD6-4DB9-BC2C-A2296C01D170}"/>
            </a:ext>
          </a:extLst>
        </xdr:cNvPr>
        <xdr:cNvSpPr/>
      </xdr:nvSpPr>
      <xdr:spPr>
        <a:xfrm>
          <a:off x="12296775" y="13944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41911</xdr:rowOff>
    </xdr:from>
    <xdr:to>
      <xdr:col>76</xdr:col>
      <xdr:colOff>114300</xdr:colOff>
      <xdr:row>86</xdr:row>
      <xdr:rowOff>57150</xdr:rowOff>
    </xdr:to>
    <xdr:cxnSp macro="">
      <xdr:nvCxnSpPr>
        <xdr:cNvPr id="367" name="直線コネクタ 366">
          <a:extLst>
            <a:ext uri="{FF2B5EF4-FFF2-40B4-BE49-F238E27FC236}">
              <a16:creationId xmlns:a16="http://schemas.microsoft.com/office/drawing/2014/main" id="{4AB721BF-075B-43E7-BDE5-336636C0E81B}"/>
            </a:ext>
          </a:extLst>
        </xdr:cNvPr>
        <xdr:cNvCxnSpPr/>
      </xdr:nvCxnSpPr>
      <xdr:spPr>
        <a:xfrm flipV="1">
          <a:off x="12344400" y="13980161"/>
          <a:ext cx="8001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636</xdr:rowOff>
    </xdr:from>
    <xdr:to>
      <xdr:col>67</xdr:col>
      <xdr:colOff>101600</xdr:colOff>
      <xdr:row>86</xdr:row>
      <xdr:rowOff>102236</xdr:rowOff>
    </xdr:to>
    <xdr:sp macro="" textlink="">
      <xdr:nvSpPr>
        <xdr:cNvPr id="368" name="楕円 367">
          <a:extLst>
            <a:ext uri="{FF2B5EF4-FFF2-40B4-BE49-F238E27FC236}">
              <a16:creationId xmlns:a16="http://schemas.microsoft.com/office/drawing/2014/main" id="{E3BBF029-C73A-4FC5-A5F8-5BFA5BE5C13C}"/>
            </a:ext>
          </a:extLst>
        </xdr:cNvPr>
        <xdr:cNvSpPr/>
      </xdr:nvSpPr>
      <xdr:spPr>
        <a:xfrm>
          <a:off x="11487150" y="139357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51436</xdr:rowOff>
    </xdr:from>
    <xdr:to>
      <xdr:col>71</xdr:col>
      <xdr:colOff>177800</xdr:colOff>
      <xdr:row>86</xdr:row>
      <xdr:rowOff>57150</xdr:rowOff>
    </xdr:to>
    <xdr:cxnSp macro="">
      <xdr:nvCxnSpPr>
        <xdr:cNvPr id="369" name="直線コネクタ 368">
          <a:extLst>
            <a:ext uri="{FF2B5EF4-FFF2-40B4-BE49-F238E27FC236}">
              <a16:creationId xmlns:a16="http://schemas.microsoft.com/office/drawing/2014/main" id="{88181959-7283-4D4B-8DCA-FBFDFB2BFA0E}"/>
            </a:ext>
          </a:extLst>
        </xdr:cNvPr>
        <xdr:cNvCxnSpPr/>
      </xdr:nvCxnSpPr>
      <xdr:spPr>
        <a:xfrm>
          <a:off x="11534775" y="13983336"/>
          <a:ext cx="80962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370" name="n_1aveValue【消防施設】&#10;有形固定資産減価償却率">
          <a:extLst>
            <a:ext uri="{FF2B5EF4-FFF2-40B4-BE49-F238E27FC236}">
              <a16:creationId xmlns:a16="http://schemas.microsoft.com/office/drawing/2014/main" id="{4097C470-F4E4-4E57-922C-9D397B1C2D02}"/>
            </a:ext>
          </a:extLst>
        </xdr:cNvPr>
        <xdr:cNvSpPr txBox="1"/>
      </xdr:nvSpPr>
      <xdr:spPr>
        <a:xfrm>
          <a:off x="13745219" y="13171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371" name="n_2aveValue【消防施設】&#10;有形固定資産減価償却率">
          <a:extLst>
            <a:ext uri="{FF2B5EF4-FFF2-40B4-BE49-F238E27FC236}">
              <a16:creationId xmlns:a16="http://schemas.microsoft.com/office/drawing/2014/main" id="{5A72B7E3-7FDB-44D3-A360-C531B0909EEF}"/>
            </a:ext>
          </a:extLst>
        </xdr:cNvPr>
        <xdr:cNvSpPr txBox="1"/>
      </xdr:nvSpPr>
      <xdr:spPr>
        <a:xfrm>
          <a:off x="12964169" y="13154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372" name="n_3aveValue【消防施設】&#10;有形固定資産減価償却率">
          <a:extLst>
            <a:ext uri="{FF2B5EF4-FFF2-40B4-BE49-F238E27FC236}">
              <a16:creationId xmlns:a16="http://schemas.microsoft.com/office/drawing/2014/main" id="{FD171835-1A70-4FA2-8371-09E14600CFDB}"/>
            </a:ext>
          </a:extLst>
        </xdr:cNvPr>
        <xdr:cNvSpPr txBox="1"/>
      </xdr:nvSpPr>
      <xdr:spPr>
        <a:xfrm>
          <a:off x="12164069" y="1312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373" name="n_4aveValue【消防施設】&#10;有形固定資産減価償却率">
          <a:extLst>
            <a:ext uri="{FF2B5EF4-FFF2-40B4-BE49-F238E27FC236}">
              <a16:creationId xmlns:a16="http://schemas.microsoft.com/office/drawing/2014/main" id="{C04AFA03-D5A1-4125-8D8F-D826E0B9A51E}"/>
            </a:ext>
          </a:extLst>
        </xdr:cNvPr>
        <xdr:cNvSpPr txBox="1"/>
      </xdr:nvSpPr>
      <xdr:spPr>
        <a:xfrm>
          <a:off x="113544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91457</xdr:rowOff>
    </xdr:from>
    <xdr:ext cx="405111" cy="259045"/>
    <xdr:sp macro="" textlink="">
      <xdr:nvSpPr>
        <xdr:cNvPr id="374" name="n_1mainValue【消防施設】&#10;有形固定資産減価償却率">
          <a:extLst>
            <a:ext uri="{FF2B5EF4-FFF2-40B4-BE49-F238E27FC236}">
              <a16:creationId xmlns:a16="http://schemas.microsoft.com/office/drawing/2014/main" id="{D97BF92A-0E6F-4C36-947E-9B914F027E25}"/>
            </a:ext>
          </a:extLst>
        </xdr:cNvPr>
        <xdr:cNvSpPr txBox="1"/>
      </xdr:nvSpPr>
      <xdr:spPr>
        <a:xfrm>
          <a:off x="13745219"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83838</xdr:rowOff>
    </xdr:from>
    <xdr:ext cx="405111" cy="259045"/>
    <xdr:sp macro="" textlink="">
      <xdr:nvSpPr>
        <xdr:cNvPr id="375" name="n_2mainValue【消防施設】&#10;有形固定資産減価償却率">
          <a:extLst>
            <a:ext uri="{FF2B5EF4-FFF2-40B4-BE49-F238E27FC236}">
              <a16:creationId xmlns:a16="http://schemas.microsoft.com/office/drawing/2014/main" id="{7914E6BD-1831-4DC2-B48F-126AB4ACE63A}"/>
            </a:ext>
          </a:extLst>
        </xdr:cNvPr>
        <xdr:cNvSpPr txBox="1"/>
      </xdr:nvSpPr>
      <xdr:spPr>
        <a:xfrm>
          <a:off x="12964169" y="1402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99077</xdr:rowOff>
    </xdr:from>
    <xdr:ext cx="405111" cy="259045"/>
    <xdr:sp macro="" textlink="">
      <xdr:nvSpPr>
        <xdr:cNvPr id="376" name="n_3mainValue【消防施設】&#10;有形固定資産減価償却率">
          <a:extLst>
            <a:ext uri="{FF2B5EF4-FFF2-40B4-BE49-F238E27FC236}">
              <a16:creationId xmlns:a16="http://schemas.microsoft.com/office/drawing/2014/main" id="{66DD4458-ECE3-4E83-B6F1-A05CE4275424}"/>
            </a:ext>
          </a:extLst>
        </xdr:cNvPr>
        <xdr:cNvSpPr txBox="1"/>
      </xdr:nvSpPr>
      <xdr:spPr>
        <a:xfrm>
          <a:off x="12164069" y="1403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93363</xdr:rowOff>
    </xdr:from>
    <xdr:ext cx="405111" cy="259045"/>
    <xdr:sp macro="" textlink="">
      <xdr:nvSpPr>
        <xdr:cNvPr id="377" name="n_4mainValue【消防施設】&#10;有形固定資産減価償却率">
          <a:extLst>
            <a:ext uri="{FF2B5EF4-FFF2-40B4-BE49-F238E27FC236}">
              <a16:creationId xmlns:a16="http://schemas.microsoft.com/office/drawing/2014/main" id="{37685252-0183-4EF9-9272-BB81E8A01E59}"/>
            </a:ext>
          </a:extLst>
        </xdr:cNvPr>
        <xdr:cNvSpPr txBox="1"/>
      </xdr:nvSpPr>
      <xdr:spPr>
        <a:xfrm>
          <a:off x="11354444" y="1402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8" name="正方形/長方形 377">
          <a:extLst>
            <a:ext uri="{FF2B5EF4-FFF2-40B4-BE49-F238E27FC236}">
              <a16:creationId xmlns:a16="http://schemas.microsoft.com/office/drawing/2014/main" id="{321110B1-BFEC-4B97-9DE2-964FF60EA2A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9" name="正方形/長方形 378">
          <a:extLst>
            <a:ext uri="{FF2B5EF4-FFF2-40B4-BE49-F238E27FC236}">
              <a16:creationId xmlns:a16="http://schemas.microsoft.com/office/drawing/2014/main" id="{DEAA72FC-45E4-4868-8BDD-C0825C1B2A5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0" name="正方形/長方形 379">
          <a:extLst>
            <a:ext uri="{FF2B5EF4-FFF2-40B4-BE49-F238E27FC236}">
              <a16:creationId xmlns:a16="http://schemas.microsoft.com/office/drawing/2014/main" id="{F88D004D-0E82-4D07-A918-448B3BB6FBD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1" name="正方形/長方形 380">
          <a:extLst>
            <a:ext uri="{FF2B5EF4-FFF2-40B4-BE49-F238E27FC236}">
              <a16:creationId xmlns:a16="http://schemas.microsoft.com/office/drawing/2014/main" id="{B178956D-2854-42A0-BA69-D8E70EDA555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2" name="正方形/長方形 381">
          <a:extLst>
            <a:ext uri="{FF2B5EF4-FFF2-40B4-BE49-F238E27FC236}">
              <a16:creationId xmlns:a16="http://schemas.microsoft.com/office/drawing/2014/main" id="{006808FC-EC67-4412-8DB5-BAC7655EA8E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3" name="正方形/長方形 382">
          <a:extLst>
            <a:ext uri="{FF2B5EF4-FFF2-40B4-BE49-F238E27FC236}">
              <a16:creationId xmlns:a16="http://schemas.microsoft.com/office/drawing/2014/main" id="{7C2E866A-2C14-40C6-B5F1-F77F96724EE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4" name="正方形/長方形 383">
          <a:extLst>
            <a:ext uri="{FF2B5EF4-FFF2-40B4-BE49-F238E27FC236}">
              <a16:creationId xmlns:a16="http://schemas.microsoft.com/office/drawing/2014/main" id="{C44834B9-A7DE-4C03-A17F-6C18EAA3C05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5" name="正方形/長方形 384">
          <a:extLst>
            <a:ext uri="{FF2B5EF4-FFF2-40B4-BE49-F238E27FC236}">
              <a16:creationId xmlns:a16="http://schemas.microsoft.com/office/drawing/2014/main" id="{58961300-C2D0-4B38-BF18-A0C7C811CDF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6" name="テキスト ボックス 385">
          <a:extLst>
            <a:ext uri="{FF2B5EF4-FFF2-40B4-BE49-F238E27FC236}">
              <a16:creationId xmlns:a16="http://schemas.microsoft.com/office/drawing/2014/main" id="{00F337F3-8CE3-4238-A1C4-EE54004FFEFB}"/>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7" name="直線コネクタ 386">
          <a:extLst>
            <a:ext uri="{FF2B5EF4-FFF2-40B4-BE49-F238E27FC236}">
              <a16:creationId xmlns:a16="http://schemas.microsoft.com/office/drawing/2014/main" id="{C0F8A72A-60A0-45CD-B761-1C6214296C3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88" name="直線コネクタ 387">
          <a:extLst>
            <a:ext uri="{FF2B5EF4-FFF2-40B4-BE49-F238E27FC236}">
              <a16:creationId xmlns:a16="http://schemas.microsoft.com/office/drawing/2014/main" id="{466AD21A-9899-4E9A-904B-CBB6A3AFD62A}"/>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89" name="テキスト ボックス 388">
          <a:extLst>
            <a:ext uri="{FF2B5EF4-FFF2-40B4-BE49-F238E27FC236}">
              <a16:creationId xmlns:a16="http://schemas.microsoft.com/office/drawing/2014/main" id="{51CE2AF6-D69D-4216-A016-BF324BD9656A}"/>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0" name="直線コネクタ 389">
          <a:extLst>
            <a:ext uri="{FF2B5EF4-FFF2-40B4-BE49-F238E27FC236}">
              <a16:creationId xmlns:a16="http://schemas.microsoft.com/office/drawing/2014/main" id="{03AFC357-08D9-492C-87C2-6D7BE7F6448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1" name="テキスト ボックス 390">
          <a:extLst>
            <a:ext uri="{FF2B5EF4-FFF2-40B4-BE49-F238E27FC236}">
              <a16:creationId xmlns:a16="http://schemas.microsoft.com/office/drawing/2014/main" id="{13F4AEF1-CE16-4E56-9C15-05597E176AF7}"/>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2" name="直線コネクタ 391">
          <a:extLst>
            <a:ext uri="{FF2B5EF4-FFF2-40B4-BE49-F238E27FC236}">
              <a16:creationId xmlns:a16="http://schemas.microsoft.com/office/drawing/2014/main" id="{01A35441-3C6B-47EA-BED0-A3FCCE90F15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3" name="テキスト ボックス 392">
          <a:extLst>
            <a:ext uri="{FF2B5EF4-FFF2-40B4-BE49-F238E27FC236}">
              <a16:creationId xmlns:a16="http://schemas.microsoft.com/office/drawing/2014/main" id="{1B2B347F-1013-474F-83A3-CEEE523AAE59}"/>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4" name="直線コネクタ 393">
          <a:extLst>
            <a:ext uri="{FF2B5EF4-FFF2-40B4-BE49-F238E27FC236}">
              <a16:creationId xmlns:a16="http://schemas.microsoft.com/office/drawing/2014/main" id="{E17825D1-D723-42B0-9EE0-55CD82F2F0B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5" name="テキスト ボックス 394">
          <a:extLst>
            <a:ext uri="{FF2B5EF4-FFF2-40B4-BE49-F238E27FC236}">
              <a16:creationId xmlns:a16="http://schemas.microsoft.com/office/drawing/2014/main" id="{598A9D00-4904-4595-A71F-4C28466723C0}"/>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96" name="直線コネクタ 395">
          <a:extLst>
            <a:ext uri="{FF2B5EF4-FFF2-40B4-BE49-F238E27FC236}">
              <a16:creationId xmlns:a16="http://schemas.microsoft.com/office/drawing/2014/main" id="{CA3A80E1-8C14-461E-B293-46E0691E7661}"/>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97" name="テキスト ボックス 396">
          <a:extLst>
            <a:ext uri="{FF2B5EF4-FFF2-40B4-BE49-F238E27FC236}">
              <a16:creationId xmlns:a16="http://schemas.microsoft.com/office/drawing/2014/main" id="{1C451541-A940-4F34-BE78-97C27546482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98" name="直線コネクタ 397">
          <a:extLst>
            <a:ext uri="{FF2B5EF4-FFF2-40B4-BE49-F238E27FC236}">
              <a16:creationId xmlns:a16="http://schemas.microsoft.com/office/drawing/2014/main" id="{310E2D2D-F1CB-4BAC-89A3-BD3992539CA7}"/>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99" name="テキスト ボックス 398">
          <a:extLst>
            <a:ext uri="{FF2B5EF4-FFF2-40B4-BE49-F238E27FC236}">
              <a16:creationId xmlns:a16="http://schemas.microsoft.com/office/drawing/2014/main" id="{E8C2A1C6-95BE-405C-A354-469FE7273D6C}"/>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0" name="直線コネクタ 399">
          <a:extLst>
            <a:ext uri="{FF2B5EF4-FFF2-40B4-BE49-F238E27FC236}">
              <a16:creationId xmlns:a16="http://schemas.microsoft.com/office/drawing/2014/main" id="{5E4B06E3-7695-4065-BF97-91552356922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1" name="テキスト ボックス 400">
          <a:extLst>
            <a:ext uri="{FF2B5EF4-FFF2-40B4-BE49-F238E27FC236}">
              <a16:creationId xmlns:a16="http://schemas.microsoft.com/office/drawing/2014/main" id="{FDAE0242-8F03-4AC0-BEFC-9EB8EB2BD023}"/>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2" name="【消防施設】&#10;一人当たり面積グラフ枠">
          <a:extLst>
            <a:ext uri="{FF2B5EF4-FFF2-40B4-BE49-F238E27FC236}">
              <a16:creationId xmlns:a16="http://schemas.microsoft.com/office/drawing/2014/main" id="{256190AE-38D6-45F5-835E-7E611ED11E62}"/>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3" name="直線コネクタ 402">
          <a:extLst>
            <a:ext uri="{FF2B5EF4-FFF2-40B4-BE49-F238E27FC236}">
              <a16:creationId xmlns:a16="http://schemas.microsoft.com/office/drawing/2014/main" id="{49BA51CD-3D90-4834-8441-DEF0EC8887FC}"/>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4" name="【消防施設】&#10;一人当たり面積最小値テキスト">
          <a:extLst>
            <a:ext uri="{FF2B5EF4-FFF2-40B4-BE49-F238E27FC236}">
              <a16:creationId xmlns:a16="http://schemas.microsoft.com/office/drawing/2014/main" id="{420B0DA5-5EFC-4003-AE74-FC164488B06F}"/>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05" name="直線コネクタ 404">
          <a:extLst>
            <a:ext uri="{FF2B5EF4-FFF2-40B4-BE49-F238E27FC236}">
              <a16:creationId xmlns:a16="http://schemas.microsoft.com/office/drawing/2014/main" id="{4DC0268C-2377-45AE-BA0B-5EBEECF4382D}"/>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06" name="【消防施設】&#10;一人当たり面積最大値テキスト">
          <a:extLst>
            <a:ext uri="{FF2B5EF4-FFF2-40B4-BE49-F238E27FC236}">
              <a16:creationId xmlns:a16="http://schemas.microsoft.com/office/drawing/2014/main" id="{511DA540-0C44-43E0-88B8-636E42868443}"/>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07" name="直線コネクタ 406">
          <a:extLst>
            <a:ext uri="{FF2B5EF4-FFF2-40B4-BE49-F238E27FC236}">
              <a16:creationId xmlns:a16="http://schemas.microsoft.com/office/drawing/2014/main" id="{AEA5D21D-45F3-4499-8B1F-D0D70AA35A53}"/>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408" name="【消防施設】&#10;一人当たり面積平均値テキスト">
          <a:extLst>
            <a:ext uri="{FF2B5EF4-FFF2-40B4-BE49-F238E27FC236}">
              <a16:creationId xmlns:a16="http://schemas.microsoft.com/office/drawing/2014/main" id="{15AACC74-6654-4312-97C1-8C415C31712E}"/>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09" name="フローチャート: 判断 408">
          <a:extLst>
            <a:ext uri="{FF2B5EF4-FFF2-40B4-BE49-F238E27FC236}">
              <a16:creationId xmlns:a16="http://schemas.microsoft.com/office/drawing/2014/main" id="{A488132F-B4F1-4E3D-9323-A128F8442FDB}"/>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0" name="フローチャート: 判断 409">
          <a:extLst>
            <a:ext uri="{FF2B5EF4-FFF2-40B4-BE49-F238E27FC236}">
              <a16:creationId xmlns:a16="http://schemas.microsoft.com/office/drawing/2014/main" id="{78B661EA-F400-4DDA-9B26-0F061D4DE605}"/>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1" name="フローチャート: 判断 410">
          <a:extLst>
            <a:ext uri="{FF2B5EF4-FFF2-40B4-BE49-F238E27FC236}">
              <a16:creationId xmlns:a16="http://schemas.microsoft.com/office/drawing/2014/main" id="{4577A71D-9EE4-4FA2-AD45-8E914FA789EF}"/>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2" name="フローチャート: 判断 411">
          <a:extLst>
            <a:ext uri="{FF2B5EF4-FFF2-40B4-BE49-F238E27FC236}">
              <a16:creationId xmlns:a16="http://schemas.microsoft.com/office/drawing/2014/main" id="{6841A276-563D-48C5-9F9C-EB352BADDA2C}"/>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3" name="フローチャート: 判断 412">
          <a:extLst>
            <a:ext uri="{FF2B5EF4-FFF2-40B4-BE49-F238E27FC236}">
              <a16:creationId xmlns:a16="http://schemas.microsoft.com/office/drawing/2014/main" id="{867BE78B-C382-4C26-AFE7-8481D7BE2B2B}"/>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4" name="テキスト ボックス 413">
          <a:extLst>
            <a:ext uri="{FF2B5EF4-FFF2-40B4-BE49-F238E27FC236}">
              <a16:creationId xmlns:a16="http://schemas.microsoft.com/office/drawing/2014/main" id="{97DF0516-04CD-4FA9-8AB9-1A2C385EB92C}"/>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943294C2-64DF-47D6-8E91-C3AAFD3523D2}"/>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EC52BB4A-7978-460D-BFC9-4B66554376C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A5D54F88-835F-4BB5-BD81-9AE539C282B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8F8F3C86-F41E-4E49-AC1C-5FFC71568F9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113030</xdr:rowOff>
    </xdr:from>
    <xdr:to>
      <xdr:col>116</xdr:col>
      <xdr:colOff>114300</xdr:colOff>
      <xdr:row>87</xdr:row>
      <xdr:rowOff>43180</xdr:rowOff>
    </xdr:to>
    <xdr:sp macro="" textlink="">
      <xdr:nvSpPr>
        <xdr:cNvPr id="419" name="楕円 418">
          <a:extLst>
            <a:ext uri="{FF2B5EF4-FFF2-40B4-BE49-F238E27FC236}">
              <a16:creationId xmlns:a16="http://schemas.microsoft.com/office/drawing/2014/main" id="{169D2139-703E-46F9-8941-00E7E982E6E9}"/>
            </a:ext>
          </a:extLst>
        </xdr:cNvPr>
        <xdr:cNvSpPr/>
      </xdr:nvSpPr>
      <xdr:spPr>
        <a:xfrm>
          <a:off x="19897725" y="140481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420" name="【消防施設】&#10;一人当たり面積該当値テキスト">
          <a:extLst>
            <a:ext uri="{FF2B5EF4-FFF2-40B4-BE49-F238E27FC236}">
              <a16:creationId xmlns:a16="http://schemas.microsoft.com/office/drawing/2014/main" id="{F3E4E99C-AD29-4354-9C0F-A48BA9427750}"/>
            </a:ext>
          </a:extLst>
        </xdr:cNvPr>
        <xdr:cNvSpPr txBox="1"/>
      </xdr:nvSpPr>
      <xdr:spPr>
        <a:xfrm>
          <a:off x="19992975" y="1398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113030</xdr:rowOff>
    </xdr:from>
    <xdr:to>
      <xdr:col>112</xdr:col>
      <xdr:colOff>38100</xdr:colOff>
      <xdr:row>87</xdr:row>
      <xdr:rowOff>43180</xdr:rowOff>
    </xdr:to>
    <xdr:sp macro="" textlink="">
      <xdr:nvSpPr>
        <xdr:cNvPr id="421" name="楕円 420">
          <a:extLst>
            <a:ext uri="{FF2B5EF4-FFF2-40B4-BE49-F238E27FC236}">
              <a16:creationId xmlns:a16="http://schemas.microsoft.com/office/drawing/2014/main" id="{39D460CF-814C-4D85-8467-26EF23BDC584}"/>
            </a:ext>
          </a:extLst>
        </xdr:cNvPr>
        <xdr:cNvSpPr/>
      </xdr:nvSpPr>
      <xdr:spPr>
        <a:xfrm>
          <a:off x="19154775" y="14048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163830</xdr:rowOff>
    </xdr:from>
    <xdr:to>
      <xdr:col>116</xdr:col>
      <xdr:colOff>63500</xdr:colOff>
      <xdr:row>86</xdr:row>
      <xdr:rowOff>163830</xdr:rowOff>
    </xdr:to>
    <xdr:cxnSp macro="">
      <xdr:nvCxnSpPr>
        <xdr:cNvPr id="422" name="直線コネクタ 421">
          <a:extLst>
            <a:ext uri="{FF2B5EF4-FFF2-40B4-BE49-F238E27FC236}">
              <a16:creationId xmlns:a16="http://schemas.microsoft.com/office/drawing/2014/main" id="{FCC0AE00-70CA-4E45-998D-0A0EFE01E862}"/>
            </a:ext>
          </a:extLst>
        </xdr:cNvPr>
        <xdr:cNvCxnSpPr/>
      </xdr:nvCxnSpPr>
      <xdr:spPr>
        <a:xfrm>
          <a:off x="19202400" y="140957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113030</xdr:rowOff>
    </xdr:from>
    <xdr:to>
      <xdr:col>107</xdr:col>
      <xdr:colOff>101600</xdr:colOff>
      <xdr:row>87</xdr:row>
      <xdr:rowOff>43180</xdr:rowOff>
    </xdr:to>
    <xdr:sp macro="" textlink="">
      <xdr:nvSpPr>
        <xdr:cNvPr id="423" name="楕円 422">
          <a:extLst>
            <a:ext uri="{FF2B5EF4-FFF2-40B4-BE49-F238E27FC236}">
              <a16:creationId xmlns:a16="http://schemas.microsoft.com/office/drawing/2014/main" id="{6A37A3F0-7B3D-4FAC-A808-11EF33739C86}"/>
            </a:ext>
          </a:extLst>
        </xdr:cNvPr>
        <xdr:cNvSpPr/>
      </xdr:nvSpPr>
      <xdr:spPr>
        <a:xfrm>
          <a:off x="18345150" y="140481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163830</xdr:rowOff>
    </xdr:from>
    <xdr:to>
      <xdr:col>111</xdr:col>
      <xdr:colOff>177800</xdr:colOff>
      <xdr:row>86</xdr:row>
      <xdr:rowOff>163830</xdr:rowOff>
    </xdr:to>
    <xdr:cxnSp macro="">
      <xdr:nvCxnSpPr>
        <xdr:cNvPr id="424" name="直線コネクタ 423">
          <a:extLst>
            <a:ext uri="{FF2B5EF4-FFF2-40B4-BE49-F238E27FC236}">
              <a16:creationId xmlns:a16="http://schemas.microsoft.com/office/drawing/2014/main" id="{80348933-C7F1-43E7-96FA-890ABF5C6CA7}"/>
            </a:ext>
          </a:extLst>
        </xdr:cNvPr>
        <xdr:cNvCxnSpPr/>
      </xdr:nvCxnSpPr>
      <xdr:spPr>
        <a:xfrm>
          <a:off x="18392775" y="140957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113193</xdr:rowOff>
    </xdr:from>
    <xdr:to>
      <xdr:col>102</xdr:col>
      <xdr:colOff>165100</xdr:colOff>
      <xdr:row>87</xdr:row>
      <xdr:rowOff>43343</xdr:rowOff>
    </xdr:to>
    <xdr:sp macro="" textlink="">
      <xdr:nvSpPr>
        <xdr:cNvPr id="425" name="楕円 424">
          <a:extLst>
            <a:ext uri="{FF2B5EF4-FFF2-40B4-BE49-F238E27FC236}">
              <a16:creationId xmlns:a16="http://schemas.microsoft.com/office/drawing/2014/main" id="{A4870A6D-D2E1-4708-A8F8-9696605354DE}"/>
            </a:ext>
          </a:extLst>
        </xdr:cNvPr>
        <xdr:cNvSpPr/>
      </xdr:nvSpPr>
      <xdr:spPr>
        <a:xfrm>
          <a:off x="17554575" y="140482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163830</xdr:rowOff>
    </xdr:from>
    <xdr:to>
      <xdr:col>107</xdr:col>
      <xdr:colOff>50800</xdr:colOff>
      <xdr:row>86</xdr:row>
      <xdr:rowOff>163993</xdr:rowOff>
    </xdr:to>
    <xdr:cxnSp macro="">
      <xdr:nvCxnSpPr>
        <xdr:cNvPr id="426" name="直線コネクタ 425">
          <a:extLst>
            <a:ext uri="{FF2B5EF4-FFF2-40B4-BE49-F238E27FC236}">
              <a16:creationId xmlns:a16="http://schemas.microsoft.com/office/drawing/2014/main" id="{3DA6D571-91B0-47E7-AD52-9C0199C1D464}"/>
            </a:ext>
          </a:extLst>
        </xdr:cNvPr>
        <xdr:cNvCxnSpPr/>
      </xdr:nvCxnSpPr>
      <xdr:spPr>
        <a:xfrm flipV="1">
          <a:off x="17602200" y="14095730"/>
          <a:ext cx="790575"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113356</xdr:rowOff>
    </xdr:from>
    <xdr:to>
      <xdr:col>98</xdr:col>
      <xdr:colOff>38100</xdr:colOff>
      <xdr:row>87</xdr:row>
      <xdr:rowOff>43506</xdr:rowOff>
    </xdr:to>
    <xdr:sp macro="" textlink="">
      <xdr:nvSpPr>
        <xdr:cNvPr id="427" name="楕円 426">
          <a:extLst>
            <a:ext uri="{FF2B5EF4-FFF2-40B4-BE49-F238E27FC236}">
              <a16:creationId xmlns:a16="http://schemas.microsoft.com/office/drawing/2014/main" id="{651A2CC1-A624-404A-B2AB-154906D59397}"/>
            </a:ext>
          </a:extLst>
        </xdr:cNvPr>
        <xdr:cNvSpPr/>
      </xdr:nvSpPr>
      <xdr:spPr>
        <a:xfrm>
          <a:off x="16754475" y="140484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163993</xdr:rowOff>
    </xdr:from>
    <xdr:to>
      <xdr:col>102</xdr:col>
      <xdr:colOff>114300</xdr:colOff>
      <xdr:row>86</xdr:row>
      <xdr:rowOff>164156</xdr:rowOff>
    </xdr:to>
    <xdr:cxnSp macro="">
      <xdr:nvCxnSpPr>
        <xdr:cNvPr id="428" name="直線コネクタ 427">
          <a:extLst>
            <a:ext uri="{FF2B5EF4-FFF2-40B4-BE49-F238E27FC236}">
              <a16:creationId xmlns:a16="http://schemas.microsoft.com/office/drawing/2014/main" id="{094C48B6-A08C-44E8-869F-4608FCC31A02}"/>
            </a:ext>
          </a:extLst>
        </xdr:cNvPr>
        <xdr:cNvCxnSpPr/>
      </xdr:nvCxnSpPr>
      <xdr:spPr>
        <a:xfrm flipV="1">
          <a:off x="16802100" y="14095893"/>
          <a:ext cx="8001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429" name="n_1aveValue【消防施設】&#10;一人当たり面積">
          <a:extLst>
            <a:ext uri="{FF2B5EF4-FFF2-40B4-BE49-F238E27FC236}">
              <a16:creationId xmlns:a16="http://schemas.microsoft.com/office/drawing/2014/main" id="{1E3A13F8-8143-4E21-AF9C-2ED9F2A74573}"/>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430" name="n_2aveValue【消防施設】&#10;一人当たり面積">
          <a:extLst>
            <a:ext uri="{FF2B5EF4-FFF2-40B4-BE49-F238E27FC236}">
              <a16:creationId xmlns:a16="http://schemas.microsoft.com/office/drawing/2014/main" id="{DFFF99FD-6F12-438C-9885-E2839AC64399}"/>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431" name="n_3aveValue【消防施設】&#10;一人当たり面積">
          <a:extLst>
            <a:ext uri="{FF2B5EF4-FFF2-40B4-BE49-F238E27FC236}">
              <a16:creationId xmlns:a16="http://schemas.microsoft.com/office/drawing/2014/main" id="{741983F9-2991-4704-ACD1-256D1BC9EB26}"/>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432" name="n_4aveValue【消防施設】&#10;一人当たり面積">
          <a:extLst>
            <a:ext uri="{FF2B5EF4-FFF2-40B4-BE49-F238E27FC236}">
              <a16:creationId xmlns:a16="http://schemas.microsoft.com/office/drawing/2014/main" id="{B0EDAF17-DBDD-411C-B505-9839BBBB329F}"/>
            </a:ext>
          </a:extLst>
        </xdr:cNvPr>
        <xdr:cNvSpPr txBox="1"/>
      </xdr:nvSpPr>
      <xdr:spPr>
        <a:xfrm>
          <a:off x="16592627" y="138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34307</xdr:rowOff>
    </xdr:from>
    <xdr:ext cx="469744" cy="259045"/>
    <xdr:sp macro="" textlink="">
      <xdr:nvSpPr>
        <xdr:cNvPr id="433" name="n_1mainValue【消防施設】&#10;一人当たり面積">
          <a:extLst>
            <a:ext uri="{FF2B5EF4-FFF2-40B4-BE49-F238E27FC236}">
              <a16:creationId xmlns:a16="http://schemas.microsoft.com/office/drawing/2014/main" id="{33751BE8-965F-4CCB-8F02-57B5F82595EC}"/>
            </a:ext>
          </a:extLst>
        </xdr:cNvPr>
        <xdr:cNvSpPr txBox="1"/>
      </xdr:nvSpPr>
      <xdr:spPr>
        <a:xfrm>
          <a:off x="18983402" y="1412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34307</xdr:rowOff>
    </xdr:from>
    <xdr:ext cx="469744" cy="259045"/>
    <xdr:sp macro="" textlink="">
      <xdr:nvSpPr>
        <xdr:cNvPr id="434" name="n_2mainValue【消防施設】&#10;一人当たり面積">
          <a:extLst>
            <a:ext uri="{FF2B5EF4-FFF2-40B4-BE49-F238E27FC236}">
              <a16:creationId xmlns:a16="http://schemas.microsoft.com/office/drawing/2014/main" id="{162110CD-1371-4994-AF05-3F7486D77EC9}"/>
            </a:ext>
          </a:extLst>
        </xdr:cNvPr>
        <xdr:cNvSpPr txBox="1"/>
      </xdr:nvSpPr>
      <xdr:spPr>
        <a:xfrm>
          <a:off x="18183302" y="1412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34470</xdr:rowOff>
    </xdr:from>
    <xdr:ext cx="469744" cy="259045"/>
    <xdr:sp macro="" textlink="">
      <xdr:nvSpPr>
        <xdr:cNvPr id="435" name="n_3mainValue【消防施設】&#10;一人当たり面積">
          <a:extLst>
            <a:ext uri="{FF2B5EF4-FFF2-40B4-BE49-F238E27FC236}">
              <a16:creationId xmlns:a16="http://schemas.microsoft.com/office/drawing/2014/main" id="{491DBC18-FB08-4FA2-A53D-DB0EF7E4C075}"/>
            </a:ext>
          </a:extLst>
        </xdr:cNvPr>
        <xdr:cNvSpPr txBox="1"/>
      </xdr:nvSpPr>
      <xdr:spPr>
        <a:xfrm>
          <a:off x="17383202" y="1412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34633</xdr:rowOff>
    </xdr:from>
    <xdr:ext cx="469744" cy="259045"/>
    <xdr:sp macro="" textlink="">
      <xdr:nvSpPr>
        <xdr:cNvPr id="436" name="n_4mainValue【消防施設】&#10;一人当たり面積">
          <a:extLst>
            <a:ext uri="{FF2B5EF4-FFF2-40B4-BE49-F238E27FC236}">
              <a16:creationId xmlns:a16="http://schemas.microsoft.com/office/drawing/2014/main" id="{DC402241-A97D-4E2B-BEC5-367C323AA37D}"/>
            </a:ext>
          </a:extLst>
        </xdr:cNvPr>
        <xdr:cNvSpPr txBox="1"/>
      </xdr:nvSpPr>
      <xdr:spPr>
        <a:xfrm>
          <a:off x="16592627" y="1412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7" name="正方形/長方形 436">
          <a:extLst>
            <a:ext uri="{FF2B5EF4-FFF2-40B4-BE49-F238E27FC236}">
              <a16:creationId xmlns:a16="http://schemas.microsoft.com/office/drawing/2014/main" id="{C796D80E-701F-481D-B749-3C3C93B0AFD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8" name="正方形/長方形 437">
          <a:extLst>
            <a:ext uri="{FF2B5EF4-FFF2-40B4-BE49-F238E27FC236}">
              <a16:creationId xmlns:a16="http://schemas.microsoft.com/office/drawing/2014/main" id="{D503F2D6-3575-4BAC-87D0-251CB525751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9" name="正方形/長方形 438">
          <a:extLst>
            <a:ext uri="{FF2B5EF4-FFF2-40B4-BE49-F238E27FC236}">
              <a16:creationId xmlns:a16="http://schemas.microsoft.com/office/drawing/2014/main" id="{1AAE2227-6295-409E-98B6-2A55B13912A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0" name="正方形/長方形 439">
          <a:extLst>
            <a:ext uri="{FF2B5EF4-FFF2-40B4-BE49-F238E27FC236}">
              <a16:creationId xmlns:a16="http://schemas.microsoft.com/office/drawing/2014/main" id="{CB69360B-75CF-46EE-8654-14E26C0EF98A}"/>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1" name="正方形/長方形 440">
          <a:extLst>
            <a:ext uri="{FF2B5EF4-FFF2-40B4-BE49-F238E27FC236}">
              <a16:creationId xmlns:a16="http://schemas.microsoft.com/office/drawing/2014/main" id="{1E61FBA0-2437-40EE-8B13-2DD68F18EAF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2" name="正方形/長方形 441">
          <a:extLst>
            <a:ext uri="{FF2B5EF4-FFF2-40B4-BE49-F238E27FC236}">
              <a16:creationId xmlns:a16="http://schemas.microsoft.com/office/drawing/2014/main" id="{CECA02C3-3F8A-4B0C-9CF5-81D89B26024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3" name="正方形/長方形 442">
          <a:extLst>
            <a:ext uri="{FF2B5EF4-FFF2-40B4-BE49-F238E27FC236}">
              <a16:creationId xmlns:a16="http://schemas.microsoft.com/office/drawing/2014/main" id="{DE085416-AE03-494E-9CC8-566D6DB3AC5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4" name="正方形/長方形 443">
          <a:extLst>
            <a:ext uri="{FF2B5EF4-FFF2-40B4-BE49-F238E27FC236}">
              <a16:creationId xmlns:a16="http://schemas.microsoft.com/office/drawing/2014/main" id="{DCDB296B-C526-42CF-B477-F102710B64F9}"/>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5" name="テキスト ボックス 444">
          <a:extLst>
            <a:ext uri="{FF2B5EF4-FFF2-40B4-BE49-F238E27FC236}">
              <a16:creationId xmlns:a16="http://schemas.microsoft.com/office/drawing/2014/main" id="{5297F003-90F9-41D3-83DE-EE60AEAC16C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6" name="直線コネクタ 445">
          <a:extLst>
            <a:ext uri="{FF2B5EF4-FFF2-40B4-BE49-F238E27FC236}">
              <a16:creationId xmlns:a16="http://schemas.microsoft.com/office/drawing/2014/main" id="{D023CE9C-C3CA-467E-9419-76B079F9876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7" name="テキスト ボックス 446">
          <a:extLst>
            <a:ext uri="{FF2B5EF4-FFF2-40B4-BE49-F238E27FC236}">
              <a16:creationId xmlns:a16="http://schemas.microsoft.com/office/drawing/2014/main" id="{678B2A8F-6703-46DB-BD4E-ED6E4C3862A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48" name="直線コネクタ 447">
          <a:extLst>
            <a:ext uri="{FF2B5EF4-FFF2-40B4-BE49-F238E27FC236}">
              <a16:creationId xmlns:a16="http://schemas.microsoft.com/office/drawing/2014/main" id="{4DC6A77F-0E07-4094-82B5-C58B2A5B67C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49" name="テキスト ボックス 448">
          <a:extLst>
            <a:ext uri="{FF2B5EF4-FFF2-40B4-BE49-F238E27FC236}">
              <a16:creationId xmlns:a16="http://schemas.microsoft.com/office/drawing/2014/main" id="{2A1330BC-172D-4A73-9747-D87854DD806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0" name="直線コネクタ 449">
          <a:extLst>
            <a:ext uri="{FF2B5EF4-FFF2-40B4-BE49-F238E27FC236}">
              <a16:creationId xmlns:a16="http://schemas.microsoft.com/office/drawing/2014/main" id="{02DD382A-35BA-44E5-A1AA-17B8F38AD94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1" name="テキスト ボックス 450">
          <a:extLst>
            <a:ext uri="{FF2B5EF4-FFF2-40B4-BE49-F238E27FC236}">
              <a16:creationId xmlns:a16="http://schemas.microsoft.com/office/drawing/2014/main" id="{2BF3B7F2-1E10-42AC-91EE-438AD4AC53B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2" name="直線コネクタ 451">
          <a:extLst>
            <a:ext uri="{FF2B5EF4-FFF2-40B4-BE49-F238E27FC236}">
              <a16:creationId xmlns:a16="http://schemas.microsoft.com/office/drawing/2014/main" id="{5530FECE-7A86-465C-857D-5083EE40B9CF}"/>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3" name="テキスト ボックス 452">
          <a:extLst>
            <a:ext uri="{FF2B5EF4-FFF2-40B4-BE49-F238E27FC236}">
              <a16:creationId xmlns:a16="http://schemas.microsoft.com/office/drawing/2014/main" id="{95A9794D-212D-4AF6-9F3F-81EA7B4369B0}"/>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4" name="直線コネクタ 453">
          <a:extLst>
            <a:ext uri="{FF2B5EF4-FFF2-40B4-BE49-F238E27FC236}">
              <a16:creationId xmlns:a16="http://schemas.microsoft.com/office/drawing/2014/main" id="{2362944D-8AF6-4B04-BF3C-EFBE349836A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55" name="テキスト ボックス 454">
          <a:extLst>
            <a:ext uri="{FF2B5EF4-FFF2-40B4-BE49-F238E27FC236}">
              <a16:creationId xmlns:a16="http://schemas.microsoft.com/office/drawing/2014/main" id="{B266F8D2-9D47-480E-BE0F-28A067BE316C}"/>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56" name="直線コネクタ 455">
          <a:extLst>
            <a:ext uri="{FF2B5EF4-FFF2-40B4-BE49-F238E27FC236}">
              <a16:creationId xmlns:a16="http://schemas.microsoft.com/office/drawing/2014/main" id="{5BA79155-2739-475F-A984-3BD969C2368B}"/>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57" name="テキスト ボックス 456">
          <a:extLst>
            <a:ext uri="{FF2B5EF4-FFF2-40B4-BE49-F238E27FC236}">
              <a16:creationId xmlns:a16="http://schemas.microsoft.com/office/drawing/2014/main" id="{E74CF613-E3F0-4465-9BD8-AD93939AEA46}"/>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58" name="直線コネクタ 457">
          <a:extLst>
            <a:ext uri="{FF2B5EF4-FFF2-40B4-BE49-F238E27FC236}">
              <a16:creationId xmlns:a16="http://schemas.microsoft.com/office/drawing/2014/main" id="{E52BEB10-0253-436F-AE30-CF128B4576FC}"/>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59" name="テキスト ボックス 458">
          <a:extLst>
            <a:ext uri="{FF2B5EF4-FFF2-40B4-BE49-F238E27FC236}">
              <a16:creationId xmlns:a16="http://schemas.microsoft.com/office/drawing/2014/main" id="{B6EDCF57-C0F2-4D73-BFFB-4EAB24EA4F65}"/>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0" name="直線コネクタ 459">
          <a:extLst>
            <a:ext uri="{FF2B5EF4-FFF2-40B4-BE49-F238E27FC236}">
              <a16:creationId xmlns:a16="http://schemas.microsoft.com/office/drawing/2014/main" id="{067BF93F-DD66-446B-8114-73E4B7620F1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1" name="【庁舎】&#10;有形固定資産減価償却率グラフ枠">
          <a:extLst>
            <a:ext uri="{FF2B5EF4-FFF2-40B4-BE49-F238E27FC236}">
              <a16:creationId xmlns:a16="http://schemas.microsoft.com/office/drawing/2014/main" id="{C45EAAE4-9A5E-4B81-BED8-209BEE45864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2" name="直線コネクタ 461">
          <a:extLst>
            <a:ext uri="{FF2B5EF4-FFF2-40B4-BE49-F238E27FC236}">
              <a16:creationId xmlns:a16="http://schemas.microsoft.com/office/drawing/2014/main" id="{2449FCA1-CD5B-4FD1-BBB9-1C9A67815C14}"/>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3" name="【庁舎】&#10;有形固定資産減価償却率最小値テキスト">
          <a:extLst>
            <a:ext uri="{FF2B5EF4-FFF2-40B4-BE49-F238E27FC236}">
              <a16:creationId xmlns:a16="http://schemas.microsoft.com/office/drawing/2014/main" id="{CB36F183-CD88-4B21-A7F7-B3DC8310E714}"/>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4" name="直線コネクタ 463">
          <a:extLst>
            <a:ext uri="{FF2B5EF4-FFF2-40B4-BE49-F238E27FC236}">
              <a16:creationId xmlns:a16="http://schemas.microsoft.com/office/drawing/2014/main" id="{5E22DBBC-33E1-4EB4-966E-020448925A40}"/>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65" name="【庁舎】&#10;有形固定資産減価償却率最大値テキスト">
          <a:extLst>
            <a:ext uri="{FF2B5EF4-FFF2-40B4-BE49-F238E27FC236}">
              <a16:creationId xmlns:a16="http://schemas.microsoft.com/office/drawing/2014/main" id="{3E1803C1-666F-4681-B04E-0F7FD6235556}"/>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66" name="直線コネクタ 465">
          <a:extLst>
            <a:ext uri="{FF2B5EF4-FFF2-40B4-BE49-F238E27FC236}">
              <a16:creationId xmlns:a16="http://schemas.microsoft.com/office/drawing/2014/main" id="{694615C6-F955-4563-9B90-0797D5650BC2}"/>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67" name="【庁舎】&#10;有形固定資産減価償却率平均値テキスト">
          <a:extLst>
            <a:ext uri="{FF2B5EF4-FFF2-40B4-BE49-F238E27FC236}">
              <a16:creationId xmlns:a16="http://schemas.microsoft.com/office/drawing/2014/main" id="{0DC5B1F6-D3A0-43FD-A01A-A03971AE6B44}"/>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68" name="フローチャート: 判断 467">
          <a:extLst>
            <a:ext uri="{FF2B5EF4-FFF2-40B4-BE49-F238E27FC236}">
              <a16:creationId xmlns:a16="http://schemas.microsoft.com/office/drawing/2014/main" id="{A452E787-8F71-4077-A3A8-7ADB4EE4D512}"/>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69" name="フローチャート: 判断 468">
          <a:extLst>
            <a:ext uri="{FF2B5EF4-FFF2-40B4-BE49-F238E27FC236}">
              <a16:creationId xmlns:a16="http://schemas.microsoft.com/office/drawing/2014/main" id="{9C909134-7772-4A14-9037-E5980FD64272}"/>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0" name="フローチャート: 判断 469">
          <a:extLst>
            <a:ext uri="{FF2B5EF4-FFF2-40B4-BE49-F238E27FC236}">
              <a16:creationId xmlns:a16="http://schemas.microsoft.com/office/drawing/2014/main" id="{FB4C3ADD-34C9-4160-9445-8396B10D4CED}"/>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1" name="フローチャート: 判断 470">
          <a:extLst>
            <a:ext uri="{FF2B5EF4-FFF2-40B4-BE49-F238E27FC236}">
              <a16:creationId xmlns:a16="http://schemas.microsoft.com/office/drawing/2014/main" id="{305FD276-740D-48BA-8635-39CCE40BB9D6}"/>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2" name="フローチャート: 判断 471">
          <a:extLst>
            <a:ext uri="{FF2B5EF4-FFF2-40B4-BE49-F238E27FC236}">
              <a16:creationId xmlns:a16="http://schemas.microsoft.com/office/drawing/2014/main" id="{4D142508-61E6-4273-A876-74E048D32E7F}"/>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AED6F5-22C8-42F9-8B9B-5B5F21547352}"/>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B809690-BBFB-4973-8DC0-0AD283D165C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443591B-4FB8-4C3B-8991-E4B54F7686E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64C1880B-8260-45C8-A390-3FAC78C71F4A}"/>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5F5D445-85C3-413F-A550-F1691ADBFA4C}"/>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54792</xdr:rowOff>
    </xdr:from>
    <xdr:to>
      <xdr:col>85</xdr:col>
      <xdr:colOff>177800</xdr:colOff>
      <xdr:row>107</xdr:row>
      <xdr:rowOff>156392</xdr:rowOff>
    </xdr:to>
    <xdr:sp macro="" textlink="">
      <xdr:nvSpPr>
        <xdr:cNvPr id="478" name="楕円 477">
          <a:extLst>
            <a:ext uri="{FF2B5EF4-FFF2-40B4-BE49-F238E27FC236}">
              <a16:creationId xmlns:a16="http://schemas.microsoft.com/office/drawing/2014/main" id="{AFFE5E8F-1BB0-4CB5-B751-2CCFA85BB6E4}"/>
            </a:ext>
          </a:extLst>
        </xdr:cNvPr>
        <xdr:cNvSpPr/>
      </xdr:nvSpPr>
      <xdr:spPr>
        <a:xfrm>
          <a:off x="14649450" y="175426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33219</xdr:rowOff>
    </xdr:from>
    <xdr:ext cx="405111" cy="259045"/>
    <xdr:sp macro="" textlink="">
      <xdr:nvSpPr>
        <xdr:cNvPr id="479" name="【庁舎】&#10;有形固定資産減価償却率該当値テキスト">
          <a:extLst>
            <a:ext uri="{FF2B5EF4-FFF2-40B4-BE49-F238E27FC236}">
              <a16:creationId xmlns:a16="http://schemas.microsoft.com/office/drawing/2014/main" id="{8BDF826F-FD64-4697-B50A-689E857D8CC9}"/>
            </a:ext>
          </a:extLst>
        </xdr:cNvPr>
        <xdr:cNvSpPr txBox="1"/>
      </xdr:nvSpPr>
      <xdr:spPr>
        <a:xfrm>
          <a:off x="14735175" y="17517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480" name="楕円 479">
          <a:extLst>
            <a:ext uri="{FF2B5EF4-FFF2-40B4-BE49-F238E27FC236}">
              <a16:creationId xmlns:a16="http://schemas.microsoft.com/office/drawing/2014/main" id="{1421DCF9-3F84-470E-AAA1-93CED95A2932}"/>
            </a:ext>
          </a:extLst>
        </xdr:cNvPr>
        <xdr:cNvSpPr/>
      </xdr:nvSpPr>
      <xdr:spPr>
        <a:xfrm>
          <a:off x="13887450" y="174970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63137</xdr:rowOff>
    </xdr:from>
    <xdr:to>
      <xdr:col>85</xdr:col>
      <xdr:colOff>127000</xdr:colOff>
      <xdr:row>107</xdr:row>
      <xdr:rowOff>105592</xdr:rowOff>
    </xdr:to>
    <xdr:cxnSp macro="">
      <xdr:nvCxnSpPr>
        <xdr:cNvPr id="481" name="直線コネクタ 480">
          <a:extLst>
            <a:ext uri="{FF2B5EF4-FFF2-40B4-BE49-F238E27FC236}">
              <a16:creationId xmlns:a16="http://schemas.microsoft.com/office/drawing/2014/main" id="{7D5285CE-7046-4C01-A872-96D1C485B3A6}"/>
            </a:ext>
          </a:extLst>
        </xdr:cNvPr>
        <xdr:cNvCxnSpPr/>
      </xdr:nvCxnSpPr>
      <xdr:spPr>
        <a:xfrm>
          <a:off x="13935075" y="17554212"/>
          <a:ext cx="76200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98879</xdr:rowOff>
    </xdr:from>
    <xdr:to>
      <xdr:col>76</xdr:col>
      <xdr:colOff>165100</xdr:colOff>
      <xdr:row>107</xdr:row>
      <xdr:rowOff>29029</xdr:rowOff>
    </xdr:to>
    <xdr:sp macro="" textlink="">
      <xdr:nvSpPr>
        <xdr:cNvPr id="482" name="楕円 481">
          <a:extLst>
            <a:ext uri="{FF2B5EF4-FFF2-40B4-BE49-F238E27FC236}">
              <a16:creationId xmlns:a16="http://schemas.microsoft.com/office/drawing/2014/main" id="{F46C8CCB-B020-4BA3-99F1-F85FB170B414}"/>
            </a:ext>
          </a:extLst>
        </xdr:cNvPr>
        <xdr:cNvSpPr/>
      </xdr:nvSpPr>
      <xdr:spPr>
        <a:xfrm>
          <a:off x="13096875" y="174185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149679</xdr:rowOff>
    </xdr:from>
    <xdr:to>
      <xdr:col>81</xdr:col>
      <xdr:colOff>50800</xdr:colOff>
      <xdr:row>107</xdr:row>
      <xdr:rowOff>63137</xdr:rowOff>
    </xdr:to>
    <xdr:cxnSp macro="">
      <xdr:nvCxnSpPr>
        <xdr:cNvPr id="483" name="直線コネクタ 482">
          <a:extLst>
            <a:ext uri="{FF2B5EF4-FFF2-40B4-BE49-F238E27FC236}">
              <a16:creationId xmlns:a16="http://schemas.microsoft.com/office/drawing/2014/main" id="{756379B4-BA3C-4224-A779-D8B8CA8FA5B4}"/>
            </a:ext>
          </a:extLst>
        </xdr:cNvPr>
        <xdr:cNvCxnSpPr/>
      </xdr:nvCxnSpPr>
      <xdr:spPr>
        <a:xfrm>
          <a:off x="13144500" y="17466129"/>
          <a:ext cx="790575" cy="8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7438</xdr:rowOff>
    </xdr:from>
    <xdr:to>
      <xdr:col>72</xdr:col>
      <xdr:colOff>38100</xdr:colOff>
      <xdr:row>106</xdr:row>
      <xdr:rowOff>109038</xdr:rowOff>
    </xdr:to>
    <xdr:sp macro="" textlink="">
      <xdr:nvSpPr>
        <xdr:cNvPr id="484" name="楕円 483">
          <a:extLst>
            <a:ext uri="{FF2B5EF4-FFF2-40B4-BE49-F238E27FC236}">
              <a16:creationId xmlns:a16="http://schemas.microsoft.com/office/drawing/2014/main" id="{7F6BB7E6-64C3-442B-9083-3A908FC9847B}"/>
            </a:ext>
          </a:extLst>
        </xdr:cNvPr>
        <xdr:cNvSpPr/>
      </xdr:nvSpPr>
      <xdr:spPr>
        <a:xfrm>
          <a:off x="12296775" y="173270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58238</xdr:rowOff>
    </xdr:from>
    <xdr:to>
      <xdr:col>76</xdr:col>
      <xdr:colOff>114300</xdr:colOff>
      <xdr:row>106</xdr:row>
      <xdr:rowOff>149679</xdr:rowOff>
    </xdr:to>
    <xdr:cxnSp macro="">
      <xdr:nvCxnSpPr>
        <xdr:cNvPr id="485" name="直線コネクタ 484">
          <a:extLst>
            <a:ext uri="{FF2B5EF4-FFF2-40B4-BE49-F238E27FC236}">
              <a16:creationId xmlns:a16="http://schemas.microsoft.com/office/drawing/2014/main" id="{75496105-7A28-4E1E-9552-15DDE8D2F6DA}"/>
            </a:ext>
          </a:extLst>
        </xdr:cNvPr>
        <xdr:cNvCxnSpPr/>
      </xdr:nvCxnSpPr>
      <xdr:spPr>
        <a:xfrm>
          <a:off x="12344400" y="17374688"/>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15602</xdr:rowOff>
    </xdr:from>
    <xdr:to>
      <xdr:col>67</xdr:col>
      <xdr:colOff>101600</xdr:colOff>
      <xdr:row>106</xdr:row>
      <xdr:rowOff>117202</xdr:rowOff>
    </xdr:to>
    <xdr:sp macro="" textlink="">
      <xdr:nvSpPr>
        <xdr:cNvPr id="486" name="楕円 485">
          <a:extLst>
            <a:ext uri="{FF2B5EF4-FFF2-40B4-BE49-F238E27FC236}">
              <a16:creationId xmlns:a16="http://schemas.microsoft.com/office/drawing/2014/main" id="{F921867B-51FF-4359-A7A4-9440485DCC9B}"/>
            </a:ext>
          </a:extLst>
        </xdr:cNvPr>
        <xdr:cNvSpPr/>
      </xdr:nvSpPr>
      <xdr:spPr>
        <a:xfrm>
          <a:off x="11487150" y="173288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58238</xdr:rowOff>
    </xdr:from>
    <xdr:to>
      <xdr:col>71</xdr:col>
      <xdr:colOff>177800</xdr:colOff>
      <xdr:row>106</xdr:row>
      <xdr:rowOff>66402</xdr:rowOff>
    </xdr:to>
    <xdr:cxnSp macro="">
      <xdr:nvCxnSpPr>
        <xdr:cNvPr id="487" name="直線コネクタ 486">
          <a:extLst>
            <a:ext uri="{FF2B5EF4-FFF2-40B4-BE49-F238E27FC236}">
              <a16:creationId xmlns:a16="http://schemas.microsoft.com/office/drawing/2014/main" id="{EE4CE4B9-34DE-486B-8C15-8A717AD60527}"/>
            </a:ext>
          </a:extLst>
        </xdr:cNvPr>
        <xdr:cNvCxnSpPr/>
      </xdr:nvCxnSpPr>
      <xdr:spPr>
        <a:xfrm flipV="1">
          <a:off x="11534775" y="17374688"/>
          <a:ext cx="809625"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488" name="n_1aveValue【庁舎】&#10;有形固定資産減価償却率">
          <a:extLst>
            <a:ext uri="{FF2B5EF4-FFF2-40B4-BE49-F238E27FC236}">
              <a16:creationId xmlns:a16="http://schemas.microsoft.com/office/drawing/2014/main" id="{862389F0-A97E-4244-9449-52982485AB74}"/>
            </a:ext>
          </a:extLst>
        </xdr:cNvPr>
        <xdr:cNvSpPr txBox="1"/>
      </xdr:nvSpPr>
      <xdr:spPr>
        <a:xfrm>
          <a:off x="13745219" y="1692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489" name="n_2aveValue【庁舎】&#10;有形固定資産減価償却率">
          <a:extLst>
            <a:ext uri="{FF2B5EF4-FFF2-40B4-BE49-F238E27FC236}">
              <a16:creationId xmlns:a16="http://schemas.microsoft.com/office/drawing/2014/main" id="{958A9D75-EE8F-4BDD-976C-303EDAE934E3}"/>
            </a:ext>
          </a:extLst>
        </xdr:cNvPr>
        <xdr:cNvSpPr txBox="1"/>
      </xdr:nvSpPr>
      <xdr:spPr>
        <a:xfrm>
          <a:off x="12964169" y="16890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490" name="n_3aveValue【庁舎】&#10;有形固定資産減価償却率">
          <a:extLst>
            <a:ext uri="{FF2B5EF4-FFF2-40B4-BE49-F238E27FC236}">
              <a16:creationId xmlns:a16="http://schemas.microsoft.com/office/drawing/2014/main" id="{F2BF5DC4-4A2B-4113-B9AC-E0DE1010C158}"/>
            </a:ext>
          </a:extLst>
        </xdr:cNvPr>
        <xdr:cNvSpPr txBox="1"/>
      </xdr:nvSpPr>
      <xdr:spPr>
        <a:xfrm>
          <a:off x="12164069" y="1688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491" name="n_4aveValue【庁舎】&#10;有形固定資産減価償却率">
          <a:extLst>
            <a:ext uri="{FF2B5EF4-FFF2-40B4-BE49-F238E27FC236}">
              <a16:creationId xmlns:a16="http://schemas.microsoft.com/office/drawing/2014/main" id="{A9099ACD-D766-4BF3-B7AE-11D1C394B13C}"/>
            </a:ext>
          </a:extLst>
        </xdr:cNvPr>
        <xdr:cNvSpPr txBox="1"/>
      </xdr:nvSpPr>
      <xdr:spPr>
        <a:xfrm>
          <a:off x="11354444" y="16878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105064</xdr:rowOff>
    </xdr:from>
    <xdr:ext cx="405111" cy="259045"/>
    <xdr:sp macro="" textlink="">
      <xdr:nvSpPr>
        <xdr:cNvPr id="492" name="n_1mainValue【庁舎】&#10;有形固定資産減価償却率">
          <a:extLst>
            <a:ext uri="{FF2B5EF4-FFF2-40B4-BE49-F238E27FC236}">
              <a16:creationId xmlns:a16="http://schemas.microsoft.com/office/drawing/2014/main" id="{B4A8FE58-563A-49E7-8C40-5329F64E8725}"/>
            </a:ext>
          </a:extLst>
        </xdr:cNvPr>
        <xdr:cNvSpPr txBox="1"/>
      </xdr:nvSpPr>
      <xdr:spPr>
        <a:xfrm>
          <a:off x="13745219" y="175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20156</xdr:rowOff>
    </xdr:from>
    <xdr:ext cx="405111" cy="259045"/>
    <xdr:sp macro="" textlink="">
      <xdr:nvSpPr>
        <xdr:cNvPr id="493" name="n_2mainValue【庁舎】&#10;有形固定資産減価償却率">
          <a:extLst>
            <a:ext uri="{FF2B5EF4-FFF2-40B4-BE49-F238E27FC236}">
              <a16:creationId xmlns:a16="http://schemas.microsoft.com/office/drawing/2014/main" id="{3E5C7CA5-79B6-49A9-9280-180719ABE084}"/>
            </a:ext>
          </a:extLst>
        </xdr:cNvPr>
        <xdr:cNvSpPr txBox="1"/>
      </xdr:nvSpPr>
      <xdr:spPr>
        <a:xfrm>
          <a:off x="12964169" y="175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100165</xdr:rowOff>
    </xdr:from>
    <xdr:ext cx="405111" cy="259045"/>
    <xdr:sp macro="" textlink="">
      <xdr:nvSpPr>
        <xdr:cNvPr id="494" name="n_3mainValue【庁舎】&#10;有形固定資産減価償却率">
          <a:extLst>
            <a:ext uri="{FF2B5EF4-FFF2-40B4-BE49-F238E27FC236}">
              <a16:creationId xmlns:a16="http://schemas.microsoft.com/office/drawing/2014/main" id="{BF3406D2-318A-4BF1-B549-097AF4D3FA52}"/>
            </a:ext>
          </a:extLst>
        </xdr:cNvPr>
        <xdr:cNvSpPr txBox="1"/>
      </xdr:nvSpPr>
      <xdr:spPr>
        <a:xfrm>
          <a:off x="12164069" y="17419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108329</xdr:rowOff>
    </xdr:from>
    <xdr:ext cx="405111" cy="259045"/>
    <xdr:sp macro="" textlink="">
      <xdr:nvSpPr>
        <xdr:cNvPr id="495" name="n_4mainValue【庁舎】&#10;有形固定資産減価償却率">
          <a:extLst>
            <a:ext uri="{FF2B5EF4-FFF2-40B4-BE49-F238E27FC236}">
              <a16:creationId xmlns:a16="http://schemas.microsoft.com/office/drawing/2014/main" id="{17AC37C5-9833-4E42-A0C7-6831B2F11BB3}"/>
            </a:ext>
          </a:extLst>
        </xdr:cNvPr>
        <xdr:cNvSpPr txBox="1"/>
      </xdr:nvSpPr>
      <xdr:spPr>
        <a:xfrm>
          <a:off x="11354444" y="174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6" name="正方形/長方形 495">
          <a:extLst>
            <a:ext uri="{FF2B5EF4-FFF2-40B4-BE49-F238E27FC236}">
              <a16:creationId xmlns:a16="http://schemas.microsoft.com/office/drawing/2014/main" id="{48B78295-84E0-4772-8ACD-8B52242E8A6C}"/>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7" name="正方形/長方形 496">
          <a:extLst>
            <a:ext uri="{FF2B5EF4-FFF2-40B4-BE49-F238E27FC236}">
              <a16:creationId xmlns:a16="http://schemas.microsoft.com/office/drawing/2014/main" id="{FD073589-0099-4630-89FE-14D8305B3E6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8" name="正方形/長方形 497">
          <a:extLst>
            <a:ext uri="{FF2B5EF4-FFF2-40B4-BE49-F238E27FC236}">
              <a16:creationId xmlns:a16="http://schemas.microsoft.com/office/drawing/2014/main" id="{D263F3E3-AD86-49A8-97F2-11425BEAFA73}"/>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9" name="正方形/長方形 498">
          <a:extLst>
            <a:ext uri="{FF2B5EF4-FFF2-40B4-BE49-F238E27FC236}">
              <a16:creationId xmlns:a16="http://schemas.microsoft.com/office/drawing/2014/main" id="{E39C66DF-561C-4DEB-ACDA-28928E0EFD3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0" name="正方形/長方形 499">
          <a:extLst>
            <a:ext uri="{FF2B5EF4-FFF2-40B4-BE49-F238E27FC236}">
              <a16:creationId xmlns:a16="http://schemas.microsoft.com/office/drawing/2014/main" id="{0C7F09D5-126D-4775-AEFB-18518B35B2E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1" name="正方形/長方形 500">
          <a:extLst>
            <a:ext uri="{FF2B5EF4-FFF2-40B4-BE49-F238E27FC236}">
              <a16:creationId xmlns:a16="http://schemas.microsoft.com/office/drawing/2014/main" id="{CABD521B-7CA9-4FEB-B5B8-536991B777A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2" name="正方形/長方形 501">
          <a:extLst>
            <a:ext uri="{FF2B5EF4-FFF2-40B4-BE49-F238E27FC236}">
              <a16:creationId xmlns:a16="http://schemas.microsoft.com/office/drawing/2014/main" id="{0DD5B6A2-A222-4B7D-A72B-CFF7FDEFE5FA}"/>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3" name="正方形/長方形 502">
          <a:extLst>
            <a:ext uri="{FF2B5EF4-FFF2-40B4-BE49-F238E27FC236}">
              <a16:creationId xmlns:a16="http://schemas.microsoft.com/office/drawing/2014/main" id="{55EF283F-0453-4685-9C5D-48D53CD81C2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4" name="テキスト ボックス 503">
          <a:extLst>
            <a:ext uri="{FF2B5EF4-FFF2-40B4-BE49-F238E27FC236}">
              <a16:creationId xmlns:a16="http://schemas.microsoft.com/office/drawing/2014/main" id="{D3537580-9157-48EF-8B09-1889796A083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5" name="直線コネクタ 504">
          <a:extLst>
            <a:ext uri="{FF2B5EF4-FFF2-40B4-BE49-F238E27FC236}">
              <a16:creationId xmlns:a16="http://schemas.microsoft.com/office/drawing/2014/main" id="{17CFD6E7-3EC7-4364-B1FF-083292B2F0D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06" name="直線コネクタ 505">
          <a:extLst>
            <a:ext uri="{FF2B5EF4-FFF2-40B4-BE49-F238E27FC236}">
              <a16:creationId xmlns:a16="http://schemas.microsoft.com/office/drawing/2014/main" id="{AA26E766-7F7E-4976-B22D-73EEC010425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07" name="テキスト ボックス 506">
          <a:extLst>
            <a:ext uri="{FF2B5EF4-FFF2-40B4-BE49-F238E27FC236}">
              <a16:creationId xmlns:a16="http://schemas.microsoft.com/office/drawing/2014/main" id="{B02F6FB0-C101-4564-BBB5-E819DE09C932}"/>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08" name="直線コネクタ 507">
          <a:extLst>
            <a:ext uri="{FF2B5EF4-FFF2-40B4-BE49-F238E27FC236}">
              <a16:creationId xmlns:a16="http://schemas.microsoft.com/office/drawing/2014/main" id="{8E638A87-D32B-485D-B4BA-B39139D747D7}"/>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09" name="テキスト ボックス 508">
          <a:extLst>
            <a:ext uri="{FF2B5EF4-FFF2-40B4-BE49-F238E27FC236}">
              <a16:creationId xmlns:a16="http://schemas.microsoft.com/office/drawing/2014/main" id="{2704B56B-468B-4148-BA9B-2F017CFCD735}"/>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0" name="直線コネクタ 509">
          <a:extLst>
            <a:ext uri="{FF2B5EF4-FFF2-40B4-BE49-F238E27FC236}">
              <a16:creationId xmlns:a16="http://schemas.microsoft.com/office/drawing/2014/main" id="{0F154730-B452-49F7-BE4A-801E02D1B762}"/>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1" name="テキスト ボックス 510">
          <a:extLst>
            <a:ext uri="{FF2B5EF4-FFF2-40B4-BE49-F238E27FC236}">
              <a16:creationId xmlns:a16="http://schemas.microsoft.com/office/drawing/2014/main" id="{6ACF7663-49EC-4CA2-B5E5-32DDC95D9C66}"/>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2" name="直線コネクタ 511">
          <a:extLst>
            <a:ext uri="{FF2B5EF4-FFF2-40B4-BE49-F238E27FC236}">
              <a16:creationId xmlns:a16="http://schemas.microsoft.com/office/drawing/2014/main" id="{A4FF34FA-80F8-4545-B10A-7A42BC0F5900}"/>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3" name="テキスト ボックス 512">
          <a:extLst>
            <a:ext uri="{FF2B5EF4-FFF2-40B4-BE49-F238E27FC236}">
              <a16:creationId xmlns:a16="http://schemas.microsoft.com/office/drawing/2014/main" id="{823F9175-2C0A-454D-9568-2110B554EF04}"/>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4" name="直線コネクタ 513">
          <a:extLst>
            <a:ext uri="{FF2B5EF4-FFF2-40B4-BE49-F238E27FC236}">
              <a16:creationId xmlns:a16="http://schemas.microsoft.com/office/drawing/2014/main" id="{577D6D6B-6F23-4C14-AF5F-469E0ED979FD}"/>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15" name="テキスト ボックス 514">
          <a:extLst>
            <a:ext uri="{FF2B5EF4-FFF2-40B4-BE49-F238E27FC236}">
              <a16:creationId xmlns:a16="http://schemas.microsoft.com/office/drawing/2014/main" id="{F9B43E72-89DC-4DCA-B8B0-98A86027435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16" name="直線コネクタ 515">
          <a:extLst>
            <a:ext uri="{FF2B5EF4-FFF2-40B4-BE49-F238E27FC236}">
              <a16:creationId xmlns:a16="http://schemas.microsoft.com/office/drawing/2014/main" id="{E558EF62-62CA-413E-BFA6-61AB2E8A0651}"/>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17" name="テキスト ボックス 516">
          <a:extLst>
            <a:ext uri="{FF2B5EF4-FFF2-40B4-BE49-F238E27FC236}">
              <a16:creationId xmlns:a16="http://schemas.microsoft.com/office/drawing/2014/main" id="{B21A6C9F-0021-420C-9238-CFD6A74C77B4}"/>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8" name="直線コネクタ 517">
          <a:extLst>
            <a:ext uri="{FF2B5EF4-FFF2-40B4-BE49-F238E27FC236}">
              <a16:creationId xmlns:a16="http://schemas.microsoft.com/office/drawing/2014/main" id="{2E1DE01B-DA33-4E91-B5B4-981F3478B01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9" name="テキスト ボックス 518">
          <a:extLst>
            <a:ext uri="{FF2B5EF4-FFF2-40B4-BE49-F238E27FC236}">
              <a16:creationId xmlns:a16="http://schemas.microsoft.com/office/drawing/2014/main" id="{4FD3A1F6-4501-4678-A49B-99E52BC9544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0" name="【庁舎】&#10;一人当たり面積グラフ枠">
          <a:extLst>
            <a:ext uri="{FF2B5EF4-FFF2-40B4-BE49-F238E27FC236}">
              <a16:creationId xmlns:a16="http://schemas.microsoft.com/office/drawing/2014/main" id="{03803249-5110-43E1-9D0B-3441572AE7BB}"/>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1" name="直線コネクタ 520">
          <a:extLst>
            <a:ext uri="{FF2B5EF4-FFF2-40B4-BE49-F238E27FC236}">
              <a16:creationId xmlns:a16="http://schemas.microsoft.com/office/drawing/2014/main" id="{B4AE7DD4-49D0-4005-92FA-0A345AB8B7BA}"/>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2" name="【庁舎】&#10;一人当たり面積最小値テキスト">
          <a:extLst>
            <a:ext uri="{FF2B5EF4-FFF2-40B4-BE49-F238E27FC236}">
              <a16:creationId xmlns:a16="http://schemas.microsoft.com/office/drawing/2014/main" id="{CFB278CA-F24F-4B32-8519-A7641779501E}"/>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3" name="直線コネクタ 522">
          <a:extLst>
            <a:ext uri="{FF2B5EF4-FFF2-40B4-BE49-F238E27FC236}">
              <a16:creationId xmlns:a16="http://schemas.microsoft.com/office/drawing/2014/main" id="{3EF4DA55-C9A1-4CF9-BBDC-ED4D90BA4663}"/>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4" name="【庁舎】&#10;一人当たり面積最大値テキスト">
          <a:extLst>
            <a:ext uri="{FF2B5EF4-FFF2-40B4-BE49-F238E27FC236}">
              <a16:creationId xmlns:a16="http://schemas.microsoft.com/office/drawing/2014/main" id="{B4FAED2B-4B38-4A2A-81F9-85EB6EB86550}"/>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25" name="直線コネクタ 524">
          <a:extLst>
            <a:ext uri="{FF2B5EF4-FFF2-40B4-BE49-F238E27FC236}">
              <a16:creationId xmlns:a16="http://schemas.microsoft.com/office/drawing/2014/main" id="{E2AF6189-B50D-45DE-9B29-A434EFEAC8BB}"/>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526" name="【庁舎】&#10;一人当たり面積平均値テキスト">
          <a:extLst>
            <a:ext uri="{FF2B5EF4-FFF2-40B4-BE49-F238E27FC236}">
              <a16:creationId xmlns:a16="http://schemas.microsoft.com/office/drawing/2014/main" id="{1B534364-3B64-4800-BCBD-B3121DEA99A9}"/>
            </a:ext>
          </a:extLst>
        </xdr:cNvPr>
        <xdr:cNvSpPr txBox="1"/>
      </xdr:nvSpPr>
      <xdr:spPr>
        <a:xfrm>
          <a:off x="19992975" y="171450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27" name="フローチャート: 判断 526">
          <a:extLst>
            <a:ext uri="{FF2B5EF4-FFF2-40B4-BE49-F238E27FC236}">
              <a16:creationId xmlns:a16="http://schemas.microsoft.com/office/drawing/2014/main" id="{33DCAA27-0F0D-41BF-8A6E-0299171E7E50}"/>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28" name="フローチャート: 判断 527">
          <a:extLst>
            <a:ext uri="{FF2B5EF4-FFF2-40B4-BE49-F238E27FC236}">
              <a16:creationId xmlns:a16="http://schemas.microsoft.com/office/drawing/2014/main" id="{BCCB7C93-29B4-4923-B9F4-7465A70AE498}"/>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29" name="フローチャート: 判断 528">
          <a:extLst>
            <a:ext uri="{FF2B5EF4-FFF2-40B4-BE49-F238E27FC236}">
              <a16:creationId xmlns:a16="http://schemas.microsoft.com/office/drawing/2014/main" id="{4AA1A1C6-33DB-46DA-88E5-AA5D5A553333}"/>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0" name="フローチャート: 判断 529">
          <a:extLst>
            <a:ext uri="{FF2B5EF4-FFF2-40B4-BE49-F238E27FC236}">
              <a16:creationId xmlns:a16="http://schemas.microsoft.com/office/drawing/2014/main" id="{1639157E-C339-4730-B467-7FD104B26640}"/>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1" name="フローチャート: 判断 530">
          <a:extLst>
            <a:ext uri="{FF2B5EF4-FFF2-40B4-BE49-F238E27FC236}">
              <a16:creationId xmlns:a16="http://schemas.microsoft.com/office/drawing/2014/main" id="{C7C68C1C-4D43-4C82-8E74-F3C3CAD6CDC2}"/>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586982DD-69A9-464C-BBDA-01A07D985AB4}"/>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AA87DAB8-8255-420B-A15C-6246B432BE6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298ED8ED-44F4-4952-8364-CFB59C3FB92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59E3C442-CCF7-44D5-8856-10433AF7A04D}"/>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0177C077-0D01-4E59-A208-2D4A3677F25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75474</xdr:rowOff>
    </xdr:from>
    <xdr:to>
      <xdr:col>116</xdr:col>
      <xdr:colOff>114300</xdr:colOff>
      <xdr:row>105</xdr:row>
      <xdr:rowOff>5624</xdr:rowOff>
    </xdr:to>
    <xdr:sp macro="" textlink="">
      <xdr:nvSpPr>
        <xdr:cNvPr id="537" name="楕円 536">
          <a:extLst>
            <a:ext uri="{FF2B5EF4-FFF2-40B4-BE49-F238E27FC236}">
              <a16:creationId xmlns:a16="http://schemas.microsoft.com/office/drawing/2014/main" id="{D6E5F60A-E635-4BC0-99A7-51CD3B84D300}"/>
            </a:ext>
          </a:extLst>
        </xdr:cNvPr>
        <xdr:cNvSpPr/>
      </xdr:nvSpPr>
      <xdr:spPr>
        <a:xfrm>
          <a:off x="19897725" y="17049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98351</xdr:rowOff>
    </xdr:from>
    <xdr:ext cx="469744" cy="259045"/>
    <xdr:sp macro="" textlink="">
      <xdr:nvSpPr>
        <xdr:cNvPr id="538" name="【庁舎】&#10;一人当たり面積該当値テキスト">
          <a:extLst>
            <a:ext uri="{FF2B5EF4-FFF2-40B4-BE49-F238E27FC236}">
              <a16:creationId xmlns:a16="http://schemas.microsoft.com/office/drawing/2014/main" id="{9342BC2D-695B-4E80-9A0C-F2CA2B48B70A}"/>
            </a:ext>
          </a:extLst>
        </xdr:cNvPr>
        <xdr:cNvSpPr txBox="1"/>
      </xdr:nvSpPr>
      <xdr:spPr>
        <a:xfrm>
          <a:off x="19992975" y="16900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79829</xdr:rowOff>
    </xdr:from>
    <xdr:to>
      <xdr:col>112</xdr:col>
      <xdr:colOff>38100</xdr:colOff>
      <xdr:row>105</xdr:row>
      <xdr:rowOff>9979</xdr:rowOff>
    </xdr:to>
    <xdr:sp macro="" textlink="">
      <xdr:nvSpPr>
        <xdr:cNvPr id="539" name="楕円 538">
          <a:extLst>
            <a:ext uri="{FF2B5EF4-FFF2-40B4-BE49-F238E27FC236}">
              <a16:creationId xmlns:a16="http://schemas.microsoft.com/office/drawing/2014/main" id="{F37D0417-A797-44BF-B397-84CB3B0D6389}"/>
            </a:ext>
          </a:extLst>
        </xdr:cNvPr>
        <xdr:cNvSpPr/>
      </xdr:nvSpPr>
      <xdr:spPr>
        <a:xfrm>
          <a:off x="19154775" y="17056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126274</xdr:rowOff>
    </xdr:from>
    <xdr:to>
      <xdr:col>116</xdr:col>
      <xdr:colOff>63500</xdr:colOff>
      <xdr:row>104</xdr:row>
      <xdr:rowOff>130629</xdr:rowOff>
    </xdr:to>
    <xdr:cxnSp macro="">
      <xdr:nvCxnSpPr>
        <xdr:cNvPr id="540" name="直線コネクタ 539">
          <a:extLst>
            <a:ext uri="{FF2B5EF4-FFF2-40B4-BE49-F238E27FC236}">
              <a16:creationId xmlns:a16="http://schemas.microsoft.com/office/drawing/2014/main" id="{49087725-66D8-4BF6-8C3F-E43DCD48F0D2}"/>
            </a:ext>
          </a:extLst>
        </xdr:cNvPr>
        <xdr:cNvCxnSpPr/>
      </xdr:nvCxnSpPr>
      <xdr:spPr>
        <a:xfrm flipV="1">
          <a:off x="19202400" y="17096649"/>
          <a:ext cx="752475" cy="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90714</xdr:rowOff>
    </xdr:from>
    <xdr:to>
      <xdr:col>107</xdr:col>
      <xdr:colOff>101600</xdr:colOff>
      <xdr:row>105</xdr:row>
      <xdr:rowOff>20864</xdr:rowOff>
    </xdr:to>
    <xdr:sp macro="" textlink="">
      <xdr:nvSpPr>
        <xdr:cNvPr id="541" name="楕円 540">
          <a:extLst>
            <a:ext uri="{FF2B5EF4-FFF2-40B4-BE49-F238E27FC236}">
              <a16:creationId xmlns:a16="http://schemas.microsoft.com/office/drawing/2014/main" id="{525CF7D8-E3A0-4C61-86F0-EBB759132D8E}"/>
            </a:ext>
          </a:extLst>
        </xdr:cNvPr>
        <xdr:cNvSpPr/>
      </xdr:nvSpPr>
      <xdr:spPr>
        <a:xfrm>
          <a:off x="18345150" y="170610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130629</xdr:rowOff>
    </xdr:from>
    <xdr:to>
      <xdr:col>111</xdr:col>
      <xdr:colOff>177800</xdr:colOff>
      <xdr:row>104</xdr:row>
      <xdr:rowOff>141514</xdr:rowOff>
    </xdr:to>
    <xdr:cxnSp macro="">
      <xdr:nvCxnSpPr>
        <xdr:cNvPr id="542" name="直線コネクタ 541">
          <a:extLst>
            <a:ext uri="{FF2B5EF4-FFF2-40B4-BE49-F238E27FC236}">
              <a16:creationId xmlns:a16="http://schemas.microsoft.com/office/drawing/2014/main" id="{1A028CE9-B695-421A-83B9-518B237068B9}"/>
            </a:ext>
          </a:extLst>
        </xdr:cNvPr>
        <xdr:cNvCxnSpPr/>
      </xdr:nvCxnSpPr>
      <xdr:spPr>
        <a:xfrm flipV="1">
          <a:off x="18392775" y="17104179"/>
          <a:ext cx="809625"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108131</xdr:rowOff>
    </xdr:from>
    <xdr:to>
      <xdr:col>102</xdr:col>
      <xdr:colOff>165100</xdr:colOff>
      <xdr:row>105</xdr:row>
      <xdr:rowOff>38281</xdr:rowOff>
    </xdr:to>
    <xdr:sp macro="" textlink="">
      <xdr:nvSpPr>
        <xdr:cNvPr id="543" name="楕円 542">
          <a:extLst>
            <a:ext uri="{FF2B5EF4-FFF2-40B4-BE49-F238E27FC236}">
              <a16:creationId xmlns:a16="http://schemas.microsoft.com/office/drawing/2014/main" id="{77EE2CF7-5766-421E-B1B3-EA44162350D5}"/>
            </a:ext>
          </a:extLst>
        </xdr:cNvPr>
        <xdr:cNvSpPr/>
      </xdr:nvSpPr>
      <xdr:spPr>
        <a:xfrm>
          <a:off x="17554575" y="170785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141514</xdr:rowOff>
    </xdr:from>
    <xdr:to>
      <xdr:col>107</xdr:col>
      <xdr:colOff>50800</xdr:colOff>
      <xdr:row>104</xdr:row>
      <xdr:rowOff>158931</xdr:rowOff>
    </xdr:to>
    <xdr:cxnSp macro="">
      <xdr:nvCxnSpPr>
        <xdr:cNvPr id="544" name="直線コネクタ 543">
          <a:extLst>
            <a:ext uri="{FF2B5EF4-FFF2-40B4-BE49-F238E27FC236}">
              <a16:creationId xmlns:a16="http://schemas.microsoft.com/office/drawing/2014/main" id="{23F61231-5A50-4D9C-865D-02833E0083E3}"/>
            </a:ext>
          </a:extLst>
        </xdr:cNvPr>
        <xdr:cNvCxnSpPr/>
      </xdr:nvCxnSpPr>
      <xdr:spPr>
        <a:xfrm flipV="1">
          <a:off x="17602200" y="17118239"/>
          <a:ext cx="790575"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120106</xdr:rowOff>
    </xdr:from>
    <xdr:to>
      <xdr:col>98</xdr:col>
      <xdr:colOff>38100</xdr:colOff>
      <xdr:row>105</xdr:row>
      <xdr:rowOff>50256</xdr:rowOff>
    </xdr:to>
    <xdr:sp macro="" textlink="">
      <xdr:nvSpPr>
        <xdr:cNvPr id="545" name="楕円 544">
          <a:extLst>
            <a:ext uri="{FF2B5EF4-FFF2-40B4-BE49-F238E27FC236}">
              <a16:creationId xmlns:a16="http://schemas.microsoft.com/office/drawing/2014/main" id="{A97D2933-20C5-4C6C-8942-C7729694A9A5}"/>
            </a:ext>
          </a:extLst>
        </xdr:cNvPr>
        <xdr:cNvSpPr/>
      </xdr:nvSpPr>
      <xdr:spPr>
        <a:xfrm>
          <a:off x="16754475" y="170968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158931</xdr:rowOff>
    </xdr:from>
    <xdr:to>
      <xdr:col>102</xdr:col>
      <xdr:colOff>114300</xdr:colOff>
      <xdr:row>104</xdr:row>
      <xdr:rowOff>170906</xdr:rowOff>
    </xdr:to>
    <xdr:cxnSp macro="">
      <xdr:nvCxnSpPr>
        <xdr:cNvPr id="546" name="直線コネクタ 545">
          <a:extLst>
            <a:ext uri="{FF2B5EF4-FFF2-40B4-BE49-F238E27FC236}">
              <a16:creationId xmlns:a16="http://schemas.microsoft.com/office/drawing/2014/main" id="{3F115D79-E9AA-49D3-A708-64EB5F9B365D}"/>
            </a:ext>
          </a:extLst>
        </xdr:cNvPr>
        <xdr:cNvCxnSpPr/>
      </xdr:nvCxnSpPr>
      <xdr:spPr>
        <a:xfrm flipV="1">
          <a:off x="16802100" y="17135656"/>
          <a:ext cx="800100"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547" name="n_1aveValue【庁舎】&#10;一人当たり面積">
          <a:extLst>
            <a:ext uri="{FF2B5EF4-FFF2-40B4-BE49-F238E27FC236}">
              <a16:creationId xmlns:a16="http://schemas.microsoft.com/office/drawing/2014/main" id="{0D158DC5-CD81-4FC5-9FC5-5E41BECD3EB7}"/>
            </a:ext>
          </a:extLst>
        </xdr:cNvPr>
        <xdr:cNvSpPr txBox="1"/>
      </xdr:nvSpPr>
      <xdr:spPr>
        <a:xfrm>
          <a:off x="18983402" y="17265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548" name="n_2aveValue【庁舎】&#10;一人当たり面積">
          <a:extLst>
            <a:ext uri="{FF2B5EF4-FFF2-40B4-BE49-F238E27FC236}">
              <a16:creationId xmlns:a16="http://schemas.microsoft.com/office/drawing/2014/main" id="{4E5F6448-31D0-46D3-8511-051E3DA82294}"/>
            </a:ext>
          </a:extLst>
        </xdr:cNvPr>
        <xdr:cNvSpPr txBox="1"/>
      </xdr:nvSpPr>
      <xdr:spPr>
        <a:xfrm>
          <a:off x="18183302" y="17288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549" name="n_3aveValue【庁舎】&#10;一人当たり面積">
          <a:extLst>
            <a:ext uri="{FF2B5EF4-FFF2-40B4-BE49-F238E27FC236}">
              <a16:creationId xmlns:a16="http://schemas.microsoft.com/office/drawing/2014/main" id="{CF4363DE-231E-4BA1-8B2D-F46A404DAFD0}"/>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550" name="n_4aveValue【庁舎】&#10;一人当たり面積">
          <a:extLst>
            <a:ext uri="{FF2B5EF4-FFF2-40B4-BE49-F238E27FC236}">
              <a16:creationId xmlns:a16="http://schemas.microsoft.com/office/drawing/2014/main" id="{996F1DD4-F081-4F8F-BEEF-2E8954387D02}"/>
            </a:ext>
          </a:extLst>
        </xdr:cNvPr>
        <xdr:cNvSpPr txBox="1"/>
      </xdr:nvSpPr>
      <xdr:spPr>
        <a:xfrm>
          <a:off x="16592627" y="1728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26506</xdr:rowOff>
    </xdr:from>
    <xdr:ext cx="469744" cy="259045"/>
    <xdr:sp macro="" textlink="">
      <xdr:nvSpPr>
        <xdr:cNvPr id="551" name="n_1mainValue【庁舎】&#10;一人当たり面積">
          <a:extLst>
            <a:ext uri="{FF2B5EF4-FFF2-40B4-BE49-F238E27FC236}">
              <a16:creationId xmlns:a16="http://schemas.microsoft.com/office/drawing/2014/main" id="{0772FACF-00D1-495D-9FB5-B17B3AFF8DA9}"/>
            </a:ext>
          </a:extLst>
        </xdr:cNvPr>
        <xdr:cNvSpPr txBox="1"/>
      </xdr:nvSpPr>
      <xdr:spPr>
        <a:xfrm>
          <a:off x="18983402" y="168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37391</xdr:rowOff>
    </xdr:from>
    <xdr:ext cx="469744" cy="259045"/>
    <xdr:sp macro="" textlink="">
      <xdr:nvSpPr>
        <xdr:cNvPr id="552" name="n_2mainValue【庁舎】&#10;一人当たり面積">
          <a:extLst>
            <a:ext uri="{FF2B5EF4-FFF2-40B4-BE49-F238E27FC236}">
              <a16:creationId xmlns:a16="http://schemas.microsoft.com/office/drawing/2014/main" id="{829FB083-CE9E-4E1E-AB26-828F04DCCBEA}"/>
            </a:ext>
          </a:extLst>
        </xdr:cNvPr>
        <xdr:cNvSpPr txBox="1"/>
      </xdr:nvSpPr>
      <xdr:spPr>
        <a:xfrm>
          <a:off x="18183302" y="1683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54808</xdr:rowOff>
    </xdr:from>
    <xdr:ext cx="469744" cy="259045"/>
    <xdr:sp macro="" textlink="">
      <xdr:nvSpPr>
        <xdr:cNvPr id="553" name="n_3mainValue【庁舎】&#10;一人当たり面積">
          <a:extLst>
            <a:ext uri="{FF2B5EF4-FFF2-40B4-BE49-F238E27FC236}">
              <a16:creationId xmlns:a16="http://schemas.microsoft.com/office/drawing/2014/main" id="{3C398063-973D-4E55-B6E0-827783598E13}"/>
            </a:ext>
          </a:extLst>
        </xdr:cNvPr>
        <xdr:cNvSpPr txBox="1"/>
      </xdr:nvSpPr>
      <xdr:spPr>
        <a:xfrm>
          <a:off x="17383202" y="1685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66783</xdr:rowOff>
    </xdr:from>
    <xdr:ext cx="469744" cy="259045"/>
    <xdr:sp macro="" textlink="">
      <xdr:nvSpPr>
        <xdr:cNvPr id="554" name="n_4mainValue【庁舎】&#10;一人当たり面積">
          <a:extLst>
            <a:ext uri="{FF2B5EF4-FFF2-40B4-BE49-F238E27FC236}">
              <a16:creationId xmlns:a16="http://schemas.microsoft.com/office/drawing/2014/main" id="{674EEA4E-E7F4-46BC-8039-8416B7F076EB}"/>
            </a:ext>
          </a:extLst>
        </xdr:cNvPr>
        <xdr:cNvSpPr txBox="1"/>
      </xdr:nvSpPr>
      <xdr:spPr>
        <a:xfrm>
          <a:off x="16592627" y="1686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5" name="正方形/長方形 554">
          <a:extLst>
            <a:ext uri="{FF2B5EF4-FFF2-40B4-BE49-F238E27FC236}">
              <a16:creationId xmlns:a16="http://schemas.microsoft.com/office/drawing/2014/main" id="{E507122D-0F22-4730-98CC-2D76ECC5179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6" name="正方形/長方形 555">
          <a:extLst>
            <a:ext uri="{FF2B5EF4-FFF2-40B4-BE49-F238E27FC236}">
              <a16:creationId xmlns:a16="http://schemas.microsoft.com/office/drawing/2014/main" id="{47D64DB6-95B1-4664-848E-B35FB0E086C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7" name="テキスト ボックス 556">
          <a:extLst>
            <a:ext uri="{FF2B5EF4-FFF2-40B4-BE49-F238E27FC236}">
              <a16:creationId xmlns:a16="http://schemas.microsoft.com/office/drawing/2014/main" id="{42F08015-55CD-40EC-9830-4AAC9182475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施設類型別ストック情報分析表①に同じ。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4904297</v>
      </c>
      <c r="BO4" s="407"/>
      <c r="BP4" s="407"/>
      <c r="BQ4" s="407"/>
      <c r="BR4" s="407"/>
      <c r="BS4" s="407"/>
      <c r="BT4" s="407"/>
      <c r="BU4" s="408"/>
      <c r="BV4" s="406">
        <v>5368518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4.5</v>
      </c>
      <c r="CU4" s="413"/>
      <c r="CV4" s="413"/>
      <c r="CW4" s="413"/>
      <c r="CX4" s="413"/>
      <c r="CY4" s="413"/>
      <c r="CZ4" s="413"/>
      <c r="DA4" s="414"/>
      <c r="DB4" s="412">
        <v>4.7</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4755933</v>
      </c>
      <c r="BO5" s="444"/>
      <c r="BP5" s="444"/>
      <c r="BQ5" s="444"/>
      <c r="BR5" s="444"/>
      <c r="BS5" s="444"/>
      <c r="BT5" s="444"/>
      <c r="BU5" s="445"/>
      <c r="BV5" s="443">
        <v>5218998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94.3</v>
      </c>
      <c r="CU5" s="441"/>
      <c r="CV5" s="441"/>
      <c r="CW5" s="441"/>
      <c r="CX5" s="441"/>
      <c r="CY5" s="441"/>
      <c r="CZ5" s="441"/>
      <c r="DA5" s="442"/>
      <c r="DB5" s="440">
        <v>94.5</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148364</v>
      </c>
      <c r="BO6" s="444"/>
      <c r="BP6" s="444"/>
      <c r="BQ6" s="444"/>
      <c r="BR6" s="444"/>
      <c r="BS6" s="444"/>
      <c r="BT6" s="444"/>
      <c r="BU6" s="445"/>
      <c r="BV6" s="443">
        <v>149520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94.7</v>
      </c>
      <c r="CU6" s="481"/>
      <c r="CV6" s="481"/>
      <c r="CW6" s="481"/>
      <c r="CX6" s="481"/>
      <c r="CY6" s="481"/>
      <c r="CZ6" s="481"/>
      <c r="DA6" s="482"/>
      <c r="DB6" s="480">
        <v>95.4</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15554</v>
      </c>
      <c r="BO7" s="444"/>
      <c r="BP7" s="444"/>
      <c r="BQ7" s="444"/>
      <c r="BR7" s="444"/>
      <c r="BS7" s="444"/>
      <c r="BT7" s="444"/>
      <c r="BU7" s="445"/>
      <c r="BV7" s="443">
        <v>13304</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2978595</v>
      </c>
      <c r="CU7" s="444"/>
      <c r="CV7" s="444"/>
      <c r="CW7" s="444"/>
      <c r="CX7" s="444"/>
      <c r="CY7" s="444"/>
      <c r="CZ7" s="444"/>
      <c r="DA7" s="445"/>
      <c r="DB7" s="443">
        <v>2912791</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132810</v>
      </c>
      <c r="BO8" s="444"/>
      <c r="BP8" s="444"/>
      <c r="BQ8" s="444"/>
      <c r="BR8" s="444"/>
      <c r="BS8" s="444"/>
      <c r="BT8" s="444"/>
      <c r="BU8" s="445"/>
      <c r="BV8" s="443">
        <v>136216</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0.77</v>
      </c>
      <c r="CU8" s="484"/>
      <c r="CV8" s="484"/>
      <c r="CW8" s="484"/>
      <c r="CX8" s="484"/>
      <c r="CY8" s="484"/>
      <c r="CZ8" s="484"/>
      <c r="DA8" s="485"/>
      <c r="DB8" s="483">
        <v>0.76</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5849</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-3406</v>
      </c>
      <c r="BO9" s="444"/>
      <c r="BP9" s="444"/>
      <c r="BQ9" s="444"/>
      <c r="BR9" s="444"/>
      <c r="BS9" s="444"/>
      <c r="BT9" s="444"/>
      <c r="BU9" s="445"/>
      <c r="BV9" s="443">
        <v>-40572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9.8000000000000007</v>
      </c>
      <c r="CU9" s="441"/>
      <c r="CV9" s="441"/>
      <c r="CW9" s="441"/>
      <c r="CX9" s="441"/>
      <c r="CY9" s="441"/>
      <c r="CZ9" s="441"/>
      <c r="DA9" s="442"/>
      <c r="DB9" s="440">
        <v>10.199999999999999</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5703</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2889</v>
      </c>
      <c r="BO10" s="444"/>
      <c r="BP10" s="444"/>
      <c r="BQ10" s="444"/>
      <c r="BR10" s="444"/>
      <c r="BS10" s="444"/>
      <c r="BT10" s="444"/>
      <c r="BU10" s="445"/>
      <c r="BV10" s="443">
        <v>102670</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5539</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169000</v>
      </c>
      <c r="BO12" s="444"/>
      <c r="BP12" s="444"/>
      <c r="BQ12" s="444"/>
      <c r="BR12" s="444"/>
      <c r="BS12" s="444"/>
      <c r="BT12" s="444"/>
      <c r="BU12" s="445"/>
      <c r="BV12" s="443">
        <v>235000</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5461</v>
      </c>
      <c r="S13" s="528"/>
      <c r="T13" s="528"/>
      <c r="U13" s="528"/>
      <c r="V13" s="529"/>
      <c r="W13" s="459" t="s">
        <v>130</v>
      </c>
      <c r="X13" s="460"/>
      <c r="Y13" s="460"/>
      <c r="Z13" s="460"/>
      <c r="AA13" s="460"/>
      <c r="AB13" s="450"/>
      <c r="AC13" s="494">
        <v>293</v>
      </c>
      <c r="AD13" s="495"/>
      <c r="AE13" s="495"/>
      <c r="AF13" s="495"/>
      <c r="AG13" s="537"/>
      <c r="AH13" s="494">
        <v>371</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-169517</v>
      </c>
      <c r="BO13" s="444"/>
      <c r="BP13" s="444"/>
      <c r="BQ13" s="444"/>
      <c r="BR13" s="444"/>
      <c r="BS13" s="444"/>
      <c r="BT13" s="444"/>
      <c r="BU13" s="445"/>
      <c r="BV13" s="443">
        <v>-172902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6.4</v>
      </c>
      <c r="CU13" s="441"/>
      <c r="CV13" s="441"/>
      <c r="CW13" s="441"/>
      <c r="CX13" s="441"/>
      <c r="CY13" s="441"/>
      <c r="CZ13" s="441"/>
      <c r="DA13" s="442"/>
      <c r="DB13" s="440">
        <v>5.9</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5569</v>
      </c>
      <c r="S14" s="528"/>
      <c r="T14" s="528"/>
      <c r="U14" s="528"/>
      <c r="V14" s="529"/>
      <c r="W14" s="433"/>
      <c r="X14" s="434"/>
      <c r="Y14" s="434"/>
      <c r="Z14" s="434"/>
      <c r="AA14" s="434"/>
      <c r="AB14" s="423"/>
      <c r="AC14" s="530">
        <v>10.7</v>
      </c>
      <c r="AD14" s="531"/>
      <c r="AE14" s="531"/>
      <c r="AF14" s="531"/>
      <c r="AG14" s="532"/>
      <c r="AH14" s="530">
        <v>12.9</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5497</v>
      </c>
      <c r="S15" s="528"/>
      <c r="T15" s="528"/>
      <c r="U15" s="528"/>
      <c r="V15" s="529"/>
      <c r="W15" s="459" t="s">
        <v>137</v>
      </c>
      <c r="X15" s="460"/>
      <c r="Y15" s="460"/>
      <c r="Z15" s="460"/>
      <c r="AA15" s="460"/>
      <c r="AB15" s="450"/>
      <c r="AC15" s="494">
        <v>916</v>
      </c>
      <c r="AD15" s="495"/>
      <c r="AE15" s="495"/>
      <c r="AF15" s="495"/>
      <c r="AG15" s="537"/>
      <c r="AH15" s="494">
        <v>973</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1833846</v>
      </c>
      <c r="BO15" s="407"/>
      <c r="BP15" s="407"/>
      <c r="BQ15" s="407"/>
      <c r="BR15" s="407"/>
      <c r="BS15" s="407"/>
      <c r="BT15" s="407"/>
      <c r="BU15" s="408"/>
      <c r="BV15" s="406">
        <v>1838906</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33.4</v>
      </c>
      <c r="AD16" s="531"/>
      <c r="AE16" s="531"/>
      <c r="AF16" s="531"/>
      <c r="AG16" s="532"/>
      <c r="AH16" s="530">
        <v>33.9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2419592</v>
      </c>
      <c r="BO16" s="444"/>
      <c r="BP16" s="444"/>
      <c r="BQ16" s="444"/>
      <c r="BR16" s="444"/>
      <c r="BS16" s="444"/>
      <c r="BT16" s="444"/>
      <c r="BU16" s="445"/>
      <c r="BV16" s="443">
        <v>2339841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1530</v>
      </c>
      <c r="AD17" s="495"/>
      <c r="AE17" s="495"/>
      <c r="AF17" s="495"/>
      <c r="AG17" s="537"/>
      <c r="AH17" s="494">
        <v>1526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2379402</v>
      </c>
      <c r="BO17" s="444"/>
      <c r="BP17" s="444"/>
      <c r="BQ17" s="444"/>
      <c r="BR17" s="444"/>
      <c r="BS17" s="444"/>
      <c r="BT17" s="444"/>
      <c r="BU17" s="445"/>
      <c r="BV17" s="443">
        <v>2386342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147</v>
      </c>
      <c r="C18" s="486"/>
      <c r="D18" s="486"/>
      <c r="E18" s="566"/>
      <c r="F18" s="566"/>
      <c r="G18" s="566"/>
      <c r="H18" s="566"/>
      <c r="I18" s="566"/>
      <c r="J18" s="566"/>
      <c r="K18" s="566"/>
      <c r="L18" s="567">
        <v>60.32</v>
      </c>
      <c r="M18" s="567"/>
      <c r="N18" s="567"/>
      <c r="O18" s="567"/>
      <c r="P18" s="567"/>
      <c r="Q18" s="567"/>
      <c r="R18" s="568"/>
      <c r="S18" s="568"/>
      <c r="T18" s="568"/>
      <c r="U18" s="568"/>
      <c r="V18" s="569"/>
      <c r="W18" s="461"/>
      <c r="X18" s="462"/>
      <c r="Y18" s="462"/>
      <c r="Z18" s="462"/>
      <c r="AA18" s="462"/>
      <c r="AB18" s="453"/>
      <c r="AC18" s="570">
        <v>55.9</v>
      </c>
      <c r="AD18" s="571"/>
      <c r="AE18" s="571"/>
      <c r="AF18" s="571"/>
      <c r="AG18" s="572"/>
      <c r="AH18" s="570">
        <v>53.2</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2746370</v>
      </c>
      <c r="BO18" s="444"/>
      <c r="BP18" s="444"/>
      <c r="BQ18" s="444"/>
      <c r="BR18" s="444"/>
      <c r="BS18" s="444"/>
      <c r="BT18" s="444"/>
      <c r="BU18" s="445"/>
      <c r="BV18" s="443">
        <v>2578604</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149</v>
      </c>
      <c r="C19" s="486"/>
      <c r="D19" s="486"/>
      <c r="E19" s="566"/>
      <c r="F19" s="566"/>
      <c r="G19" s="566"/>
      <c r="H19" s="566"/>
      <c r="I19" s="566"/>
      <c r="J19" s="566"/>
      <c r="K19" s="566"/>
      <c r="L19" s="574">
        <v>97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3785667</v>
      </c>
      <c r="BO19" s="444"/>
      <c r="BP19" s="444"/>
      <c r="BQ19" s="444"/>
      <c r="BR19" s="444"/>
      <c r="BS19" s="444"/>
      <c r="BT19" s="444"/>
      <c r="BU19" s="445"/>
      <c r="BV19" s="443">
        <v>3701888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151</v>
      </c>
      <c r="C20" s="486"/>
      <c r="D20" s="486"/>
      <c r="E20" s="566"/>
      <c r="F20" s="566"/>
      <c r="G20" s="566"/>
      <c r="H20" s="566"/>
      <c r="I20" s="566"/>
      <c r="J20" s="566"/>
      <c r="K20" s="566"/>
      <c r="L20" s="574">
        <v>1877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3590791</v>
      </c>
      <c r="BO22" s="407"/>
      <c r="BP22" s="407"/>
      <c r="BQ22" s="407"/>
      <c r="BR22" s="407"/>
      <c r="BS22" s="407"/>
      <c r="BT22" s="407"/>
      <c r="BU22" s="408"/>
      <c r="BV22" s="406">
        <v>3703811</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3420137</v>
      </c>
      <c r="BO23" s="444"/>
      <c r="BP23" s="444"/>
      <c r="BQ23" s="444"/>
      <c r="BR23" s="444"/>
      <c r="BS23" s="444"/>
      <c r="BT23" s="444"/>
      <c r="BU23" s="445"/>
      <c r="BV23" s="443">
        <v>3578750</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161</v>
      </c>
      <c r="F24" s="473"/>
      <c r="G24" s="473"/>
      <c r="H24" s="473"/>
      <c r="I24" s="473"/>
      <c r="J24" s="473"/>
      <c r="K24" s="474"/>
      <c r="L24" s="494">
        <v>1</v>
      </c>
      <c r="M24" s="495"/>
      <c r="N24" s="495"/>
      <c r="O24" s="495"/>
      <c r="P24" s="537"/>
      <c r="Q24" s="494">
        <v>7630</v>
      </c>
      <c r="R24" s="495"/>
      <c r="S24" s="495"/>
      <c r="T24" s="495"/>
      <c r="U24" s="495"/>
      <c r="V24" s="537"/>
      <c r="W24" s="589"/>
      <c r="X24" s="590"/>
      <c r="Y24" s="591"/>
      <c r="Z24" s="493" t="s">
        <v>162</v>
      </c>
      <c r="AA24" s="473"/>
      <c r="AB24" s="473"/>
      <c r="AC24" s="473"/>
      <c r="AD24" s="473"/>
      <c r="AE24" s="473"/>
      <c r="AF24" s="473"/>
      <c r="AG24" s="474"/>
      <c r="AH24" s="494">
        <v>87</v>
      </c>
      <c r="AI24" s="495"/>
      <c r="AJ24" s="495"/>
      <c r="AK24" s="495"/>
      <c r="AL24" s="537"/>
      <c r="AM24" s="494">
        <v>243600</v>
      </c>
      <c r="AN24" s="495"/>
      <c r="AO24" s="495"/>
      <c r="AP24" s="495"/>
      <c r="AQ24" s="495"/>
      <c r="AR24" s="537"/>
      <c r="AS24" s="494">
        <v>2800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2065387</v>
      </c>
      <c r="BO24" s="444"/>
      <c r="BP24" s="444"/>
      <c r="BQ24" s="444"/>
      <c r="BR24" s="444"/>
      <c r="BS24" s="444"/>
      <c r="BT24" s="444"/>
      <c r="BU24" s="445"/>
      <c r="BV24" s="443">
        <v>2026490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164</v>
      </c>
      <c r="F25" s="473"/>
      <c r="G25" s="473"/>
      <c r="H25" s="473"/>
      <c r="I25" s="473"/>
      <c r="J25" s="473"/>
      <c r="K25" s="474"/>
      <c r="L25" s="494">
        <v>1</v>
      </c>
      <c r="M25" s="495"/>
      <c r="N25" s="495"/>
      <c r="O25" s="495"/>
      <c r="P25" s="537"/>
      <c r="Q25" s="494">
        <v>5870</v>
      </c>
      <c r="R25" s="495"/>
      <c r="S25" s="495"/>
      <c r="T25" s="495"/>
      <c r="U25" s="495"/>
      <c r="V25" s="537"/>
      <c r="W25" s="589"/>
      <c r="X25" s="590"/>
      <c r="Y25" s="591"/>
      <c r="Z25" s="493" t="s">
        <v>165</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506555</v>
      </c>
      <c r="BO25" s="407"/>
      <c r="BP25" s="407"/>
      <c r="BQ25" s="407"/>
      <c r="BR25" s="407"/>
      <c r="BS25" s="407"/>
      <c r="BT25" s="407"/>
      <c r="BU25" s="408"/>
      <c r="BV25" s="406">
        <v>719358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167</v>
      </c>
      <c r="F26" s="473"/>
      <c r="G26" s="473"/>
      <c r="H26" s="473"/>
      <c r="I26" s="473"/>
      <c r="J26" s="473"/>
      <c r="K26" s="474"/>
      <c r="L26" s="494">
        <v>1</v>
      </c>
      <c r="M26" s="495"/>
      <c r="N26" s="495"/>
      <c r="O26" s="495"/>
      <c r="P26" s="537"/>
      <c r="Q26" s="494">
        <v>5020</v>
      </c>
      <c r="R26" s="495"/>
      <c r="S26" s="495"/>
      <c r="T26" s="495"/>
      <c r="U26" s="495"/>
      <c r="V26" s="537"/>
      <c r="W26" s="589"/>
      <c r="X26" s="590"/>
      <c r="Y26" s="591"/>
      <c r="Z26" s="493" t="s">
        <v>168</v>
      </c>
      <c r="AA26" s="595"/>
      <c r="AB26" s="595"/>
      <c r="AC26" s="595"/>
      <c r="AD26" s="595"/>
      <c r="AE26" s="595"/>
      <c r="AF26" s="595"/>
      <c r="AG26" s="596"/>
      <c r="AH26" s="494">
        <v>1</v>
      </c>
      <c r="AI26" s="495"/>
      <c r="AJ26" s="495"/>
      <c r="AK26" s="495"/>
      <c r="AL26" s="537"/>
      <c r="AM26" s="494" t="s">
        <v>169</v>
      </c>
      <c r="AN26" s="495"/>
      <c r="AO26" s="495"/>
      <c r="AP26" s="495"/>
      <c r="AQ26" s="495"/>
      <c r="AR26" s="537"/>
      <c r="AS26" s="494" t="s">
        <v>169</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171</v>
      </c>
      <c r="F27" s="473"/>
      <c r="G27" s="473"/>
      <c r="H27" s="473"/>
      <c r="I27" s="473"/>
      <c r="J27" s="473"/>
      <c r="K27" s="474"/>
      <c r="L27" s="494">
        <v>1</v>
      </c>
      <c r="M27" s="495"/>
      <c r="N27" s="495"/>
      <c r="O27" s="495"/>
      <c r="P27" s="537"/>
      <c r="Q27" s="494">
        <v>3060</v>
      </c>
      <c r="R27" s="495"/>
      <c r="S27" s="495"/>
      <c r="T27" s="495"/>
      <c r="U27" s="495"/>
      <c r="V27" s="537"/>
      <c r="W27" s="589"/>
      <c r="X27" s="590"/>
      <c r="Y27" s="591"/>
      <c r="Z27" s="493" t="s">
        <v>172</v>
      </c>
      <c r="AA27" s="473"/>
      <c r="AB27" s="473"/>
      <c r="AC27" s="473"/>
      <c r="AD27" s="473"/>
      <c r="AE27" s="473"/>
      <c r="AF27" s="473"/>
      <c r="AG27" s="474"/>
      <c r="AH27" s="494" t="s">
        <v>121</v>
      </c>
      <c r="AI27" s="495"/>
      <c r="AJ27" s="495"/>
      <c r="AK27" s="495"/>
      <c r="AL27" s="537"/>
      <c r="AM27" s="494" t="s">
        <v>121</v>
      </c>
      <c r="AN27" s="495"/>
      <c r="AO27" s="495"/>
      <c r="AP27" s="495"/>
      <c r="AQ27" s="495"/>
      <c r="AR27" s="537"/>
      <c r="AS27" s="494" t="s">
        <v>121</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121</v>
      </c>
      <c r="BO27" s="563"/>
      <c r="BP27" s="563"/>
      <c r="BQ27" s="563"/>
      <c r="BR27" s="563"/>
      <c r="BS27" s="563"/>
      <c r="BT27" s="563"/>
      <c r="BU27" s="564"/>
      <c r="BV27" s="562" t="s">
        <v>121</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174</v>
      </c>
      <c r="F28" s="473"/>
      <c r="G28" s="473"/>
      <c r="H28" s="473"/>
      <c r="I28" s="473"/>
      <c r="J28" s="473"/>
      <c r="K28" s="474"/>
      <c r="L28" s="494">
        <v>1</v>
      </c>
      <c r="M28" s="495"/>
      <c r="N28" s="495"/>
      <c r="O28" s="495"/>
      <c r="P28" s="537"/>
      <c r="Q28" s="494">
        <v>2490</v>
      </c>
      <c r="R28" s="495"/>
      <c r="S28" s="495"/>
      <c r="T28" s="495"/>
      <c r="U28" s="495"/>
      <c r="V28" s="537"/>
      <c r="W28" s="589"/>
      <c r="X28" s="590"/>
      <c r="Y28" s="591"/>
      <c r="Z28" s="493" t="s">
        <v>175</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1227066</v>
      </c>
      <c r="BO28" s="407"/>
      <c r="BP28" s="407"/>
      <c r="BQ28" s="407"/>
      <c r="BR28" s="407"/>
      <c r="BS28" s="407"/>
      <c r="BT28" s="407"/>
      <c r="BU28" s="408"/>
      <c r="BV28" s="406">
        <v>1323177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177</v>
      </c>
      <c r="F29" s="473"/>
      <c r="G29" s="473"/>
      <c r="H29" s="473"/>
      <c r="I29" s="473"/>
      <c r="J29" s="473"/>
      <c r="K29" s="474"/>
      <c r="L29" s="494">
        <v>10</v>
      </c>
      <c r="M29" s="495"/>
      <c r="N29" s="495"/>
      <c r="O29" s="495"/>
      <c r="P29" s="537"/>
      <c r="Q29" s="494">
        <v>2340</v>
      </c>
      <c r="R29" s="495"/>
      <c r="S29" s="495"/>
      <c r="T29" s="495"/>
      <c r="U29" s="495"/>
      <c r="V29" s="537"/>
      <c r="W29" s="592"/>
      <c r="X29" s="593"/>
      <c r="Y29" s="594"/>
      <c r="Z29" s="493" t="s">
        <v>178</v>
      </c>
      <c r="AA29" s="473"/>
      <c r="AB29" s="473"/>
      <c r="AC29" s="473"/>
      <c r="AD29" s="473"/>
      <c r="AE29" s="473"/>
      <c r="AF29" s="473"/>
      <c r="AG29" s="474"/>
      <c r="AH29" s="494">
        <v>87</v>
      </c>
      <c r="AI29" s="495"/>
      <c r="AJ29" s="495"/>
      <c r="AK29" s="495"/>
      <c r="AL29" s="537"/>
      <c r="AM29" s="494">
        <v>243600</v>
      </c>
      <c r="AN29" s="495"/>
      <c r="AO29" s="495"/>
      <c r="AP29" s="495"/>
      <c r="AQ29" s="495"/>
      <c r="AR29" s="537"/>
      <c r="AS29" s="494">
        <v>2800</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187659</v>
      </c>
      <c r="BO29" s="444"/>
      <c r="BP29" s="444"/>
      <c r="BQ29" s="444"/>
      <c r="BR29" s="444"/>
      <c r="BS29" s="444"/>
      <c r="BT29" s="444"/>
      <c r="BU29" s="445"/>
      <c r="BV29" s="443">
        <v>187655</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94.8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981597</v>
      </c>
      <c r="BO30" s="563"/>
      <c r="BP30" s="563"/>
      <c r="BQ30" s="563"/>
      <c r="BR30" s="563"/>
      <c r="BS30" s="563"/>
      <c r="BT30" s="563"/>
      <c r="BU30" s="564"/>
      <c r="BV30" s="562">
        <v>928092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国民健康保険事業勘定特別会計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黒川地域行政事務組合（一般会計）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17</v>
      </c>
      <c r="CP34" s="633"/>
      <c r="CQ34" s="634" t="str">
        <f>IF('各会計、関係団体の財政状況及び健全化判断比率'!BS7="","",'各会計、関係団体の財政状況及び健全化判断比率'!BS7)</f>
        <v>㈱万葉まちづくりセンター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介護保険事業勘定特別会計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黒川地域行政事務組合（介護保険会計）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黒川地域行政事務組合（病院事業会計）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吉田川流域溜池大和町外3市3ヶ町村組合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大衡村外一町牛野ダム管理組合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色麻町外一市一ヶ村花川ダム管理組合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宮城県市町村職員退職手当組合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宮城県市町村非常勤消防団員補償報償組合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15</v>
      </c>
      <c r="BX42" s="633"/>
      <c r="BY42" s="634" t="str">
        <f>IF('各会計、関係団体の財政状況及び健全化判断比率'!B76="","",'各会計、関係団体の財政状況及び健全化判断比率'!B76)</f>
        <v>宮城県市町村自治振興センター</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16</v>
      </c>
      <c r="BX43" s="633"/>
      <c r="BY43" s="634" t="str">
        <f>IF('各会計、関係団体の財政状況及び健全化判断比率'!B77="","",'各会計、関係団体の財政状況及び健全化判断比率'!B77)</f>
        <v>宮城県後期高齢者医療広域連合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lSuqJOpSWdq5Cz3s14kKgbpy1C287Z+qw0dY+GQY/c7bZKKGdg8pcmPXPR0YTPKWxiCbBFmLVkIydY7zwF7liA==" saltValue="hKXqgPi7MJqujZmFQth7Q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1856592</v>
      </c>
      <c r="S5" s="649"/>
      <c r="T5" s="649"/>
      <c r="U5" s="649"/>
      <c r="V5" s="649"/>
      <c r="W5" s="649"/>
      <c r="X5" s="649"/>
      <c r="Y5" s="650"/>
      <c r="Z5" s="651">
        <v>37.9</v>
      </c>
      <c r="AA5" s="651"/>
      <c r="AB5" s="651"/>
      <c r="AC5" s="651"/>
      <c r="AD5" s="652">
        <v>1856592</v>
      </c>
      <c r="AE5" s="652"/>
      <c r="AF5" s="652"/>
      <c r="AG5" s="652"/>
      <c r="AH5" s="652"/>
      <c r="AI5" s="652"/>
      <c r="AJ5" s="652"/>
      <c r="AK5" s="652"/>
      <c r="AL5" s="653">
        <v>64</v>
      </c>
      <c r="AM5" s="654"/>
      <c r="AN5" s="654"/>
      <c r="AO5" s="655"/>
      <c r="AP5" s="645" t="s">
        <v>217</v>
      </c>
      <c r="AQ5" s="646"/>
      <c r="AR5" s="646"/>
      <c r="AS5" s="646"/>
      <c r="AT5" s="646"/>
      <c r="AU5" s="646"/>
      <c r="AV5" s="646"/>
      <c r="AW5" s="646"/>
      <c r="AX5" s="646"/>
      <c r="AY5" s="646"/>
      <c r="AZ5" s="646"/>
      <c r="BA5" s="646"/>
      <c r="BB5" s="646"/>
      <c r="BC5" s="646"/>
      <c r="BD5" s="646"/>
      <c r="BE5" s="646"/>
      <c r="BF5" s="647"/>
      <c r="BG5" s="659">
        <v>1856592</v>
      </c>
      <c r="BH5" s="660"/>
      <c r="BI5" s="660"/>
      <c r="BJ5" s="660"/>
      <c r="BK5" s="660"/>
      <c r="BL5" s="660"/>
      <c r="BM5" s="660"/>
      <c r="BN5" s="661"/>
      <c r="BO5" s="662">
        <v>100</v>
      </c>
      <c r="BP5" s="662"/>
      <c r="BQ5" s="662"/>
      <c r="BR5" s="662"/>
      <c r="BS5" s="663" t="s">
        <v>121</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53097</v>
      </c>
      <c r="S6" s="660"/>
      <c r="T6" s="660"/>
      <c r="U6" s="660"/>
      <c r="V6" s="660"/>
      <c r="W6" s="660"/>
      <c r="X6" s="660"/>
      <c r="Y6" s="661"/>
      <c r="Z6" s="662">
        <v>1.1000000000000001</v>
      </c>
      <c r="AA6" s="662"/>
      <c r="AB6" s="662"/>
      <c r="AC6" s="662"/>
      <c r="AD6" s="663">
        <v>53097</v>
      </c>
      <c r="AE6" s="663"/>
      <c r="AF6" s="663"/>
      <c r="AG6" s="663"/>
      <c r="AH6" s="663"/>
      <c r="AI6" s="663"/>
      <c r="AJ6" s="663"/>
      <c r="AK6" s="663"/>
      <c r="AL6" s="664">
        <v>1.8</v>
      </c>
      <c r="AM6" s="665"/>
      <c r="AN6" s="665"/>
      <c r="AO6" s="666"/>
      <c r="AP6" s="656" t="s">
        <v>222</v>
      </c>
      <c r="AQ6" s="657"/>
      <c r="AR6" s="657"/>
      <c r="AS6" s="657"/>
      <c r="AT6" s="657"/>
      <c r="AU6" s="657"/>
      <c r="AV6" s="657"/>
      <c r="AW6" s="657"/>
      <c r="AX6" s="657"/>
      <c r="AY6" s="657"/>
      <c r="AZ6" s="657"/>
      <c r="BA6" s="657"/>
      <c r="BB6" s="657"/>
      <c r="BC6" s="657"/>
      <c r="BD6" s="657"/>
      <c r="BE6" s="657"/>
      <c r="BF6" s="658"/>
      <c r="BG6" s="659">
        <v>1856592</v>
      </c>
      <c r="BH6" s="660"/>
      <c r="BI6" s="660"/>
      <c r="BJ6" s="660"/>
      <c r="BK6" s="660"/>
      <c r="BL6" s="660"/>
      <c r="BM6" s="660"/>
      <c r="BN6" s="661"/>
      <c r="BO6" s="662">
        <v>100</v>
      </c>
      <c r="BP6" s="662"/>
      <c r="BQ6" s="662"/>
      <c r="BR6" s="662"/>
      <c r="BS6" s="663" t="s">
        <v>121</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88936</v>
      </c>
      <c r="CS6" s="660"/>
      <c r="CT6" s="660"/>
      <c r="CU6" s="660"/>
      <c r="CV6" s="660"/>
      <c r="CW6" s="660"/>
      <c r="CX6" s="660"/>
      <c r="CY6" s="661"/>
      <c r="CZ6" s="653">
        <v>1.9</v>
      </c>
      <c r="DA6" s="654"/>
      <c r="DB6" s="654"/>
      <c r="DC6" s="670"/>
      <c r="DD6" s="668" t="s">
        <v>121</v>
      </c>
      <c r="DE6" s="660"/>
      <c r="DF6" s="660"/>
      <c r="DG6" s="660"/>
      <c r="DH6" s="660"/>
      <c r="DI6" s="660"/>
      <c r="DJ6" s="660"/>
      <c r="DK6" s="660"/>
      <c r="DL6" s="660"/>
      <c r="DM6" s="660"/>
      <c r="DN6" s="660"/>
      <c r="DO6" s="660"/>
      <c r="DP6" s="661"/>
      <c r="DQ6" s="668">
        <v>88936</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194</v>
      </c>
      <c r="S7" s="660"/>
      <c r="T7" s="660"/>
      <c r="U7" s="660"/>
      <c r="V7" s="660"/>
      <c r="W7" s="660"/>
      <c r="X7" s="660"/>
      <c r="Y7" s="661"/>
      <c r="Z7" s="662">
        <v>0</v>
      </c>
      <c r="AA7" s="662"/>
      <c r="AB7" s="662"/>
      <c r="AC7" s="662"/>
      <c r="AD7" s="663">
        <v>194</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364133</v>
      </c>
      <c r="BH7" s="660"/>
      <c r="BI7" s="660"/>
      <c r="BJ7" s="660"/>
      <c r="BK7" s="660"/>
      <c r="BL7" s="660"/>
      <c r="BM7" s="660"/>
      <c r="BN7" s="661"/>
      <c r="BO7" s="662">
        <v>19.600000000000001</v>
      </c>
      <c r="BP7" s="662"/>
      <c r="BQ7" s="662"/>
      <c r="BR7" s="662"/>
      <c r="BS7" s="663" t="s">
        <v>121</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696731</v>
      </c>
      <c r="CS7" s="660"/>
      <c r="CT7" s="660"/>
      <c r="CU7" s="660"/>
      <c r="CV7" s="660"/>
      <c r="CW7" s="660"/>
      <c r="CX7" s="660"/>
      <c r="CY7" s="661"/>
      <c r="CZ7" s="662">
        <v>14.6</v>
      </c>
      <c r="DA7" s="662"/>
      <c r="DB7" s="662"/>
      <c r="DC7" s="662"/>
      <c r="DD7" s="668">
        <v>44202</v>
      </c>
      <c r="DE7" s="660"/>
      <c r="DF7" s="660"/>
      <c r="DG7" s="660"/>
      <c r="DH7" s="660"/>
      <c r="DI7" s="660"/>
      <c r="DJ7" s="660"/>
      <c r="DK7" s="660"/>
      <c r="DL7" s="660"/>
      <c r="DM7" s="660"/>
      <c r="DN7" s="660"/>
      <c r="DO7" s="660"/>
      <c r="DP7" s="661"/>
      <c r="DQ7" s="668">
        <v>601753</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3327</v>
      </c>
      <c r="S8" s="660"/>
      <c r="T8" s="660"/>
      <c r="U8" s="660"/>
      <c r="V8" s="660"/>
      <c r="W8" s="660"/>
      <c r="X8" s="660"/>
      <c r="Y8" s="661"/>
      <c r="Z8" s="662">
        <v>0.1</v>
      </c>
      <c r="AA8" s="662"/>
      <c r="AB8" s="662"/>
      <c r="AC8" s="662"/>
      <c r="AD8" s="663">
        <v>3327</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8308</v>
      </c>
      <c r="BH8" s="660"/>
      <c r="BI8" s="660"/>
      <c r="BJ8" s="660"/>
      <c r="BK8" s="660"/>
      <c r="BL8" s="660"/>
      <c r="BM8" s="660"/>
      <c r="BN8" s="661"/>
      <c r="BO8" s="662">
        <v>0.4</v>
      </c>
      <c r="BP8" s="662"/>
      <c r="BQ8" s="662"/>
      <c r="BR8" s="662"/>
      <c r="BS8" s="663" t="s">
        <v>121</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1097620</v>
      </c>
      <c r="CS8" s="660"/>
      <c r="CT8" s="660"/>
      <c r="CU8" s="660"/>
      <c r="CV8" s="660"/>
      <c r="CW8" s="660"/>
      <c r="CX8" s="660"/>
      <c r="CY8" s="661"/>
      <c r="CZ8" s="662">
        <v>23.1</v>
      </c>
      <c r="DA8" s="662"/>
      <c r="DB8" s="662"/>
      <c r="DC8" s="662"/>
      <c r="DD8" s="668" t="s">
        <v>121</v>
      </c>
      <c r="DE8" s="660"/>
      <c r="DF8" s="660"/>
      <c r="DG8" s="660"/>
      <c r="DH8" s="660"/>
      <c r="DI8" s="660"/>
      <c r="DJ8" s="660"/>
      <c r="DK8" s="660"/>
      <c r="DL8" s="660"/>
      <c r="DM8" s="660"/>
      <c r="DN8" s="660"/>
      <c r="DO8" s="660"/>
      <c r="DP8" s="661"/>
      <c r="DQ8" s="668">
        <v>614333</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4434</v>
      </c>
      <c r="S9" s="660"/>
      <c r="T9" s="660"/>
      <c r="U9" s="660"/>
      <c r="V9" s="660"/>
      <c r="W9" s="660"/>
      <c r="X9" s="660"/>
      <c r="Y9" s="661"/>
      <c r="Z9" s="662">
        <v>0.1</v>
      </c>
      <c r="AA9" s="662"/>
      <c r="AB9" s="662"/>
      <c r="AC9" s="662"/>
      <c r="AD9" s="663">
        <v>4434</v>
      </c>
      <c r="AE9" s="663"/>
      <c r="AF9" s="663"/>
      <c r="AG9" s="663"/>
      <c r="AH9" s="663"/>
      <c r="AI9" s="663"/>
      <c r="AJ9" s="663"/>
      <c r="AK9" s="663"/>
      <c r="AL9" s="664">
        <v>0.2</v>
      </c>
      <c r="AM9" s="665"/>
      <c r="AN9" s="665"/>
      <c r="AO9" s="666"/>
      <c r="AP9" s="656" t="s">
        <v>231</v>
      </c>
      <c r="AQ9" s="657"/>
      <c r="AR9" s="657"/>
      <c r="AS9" s="657"/>
      <c r="AT9" s="657"/>
      <c r="AU9" s="657"/>
      <c r="AV9" s="657"/>
      <c r="AW9" s="657"/>
      <c r="AX9" s="657"/>
      <c r="AY9" s="657"/>
      <c r="AZ9" s="657"/>
      <c r="BA9" s="657"/>
      <c r="BB9" s="657"/>
      <c r="BC9" s="657"/>
      <c r="BD9" s="657"/>
      <c r="BE9" s="657"/>
      <c r="BF9" s="658"/>
      <c r="BG9" s="659">
        <v>183185</v>
      </c>
      <c r="BH9" s="660"/>
      <c r="BI9" s="660"/>
      <c r="BJ9" s="660"/>
      <c r="BK9" s="660"/>
      <c r="BL9" s="660"/>
      <c r="BM9" s="660"/>
      <c r="BN9" s="661"/>
      <c r="BO9" s="662">
        <v>9.9</v>
      </c>
      <c r="BP9" s="662"/>
      <c r="BQ9" s="662"/>
      <c r="BR9" s="662"/>
      <c r="BS9" s="663" t="s">
        <v>121</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385123</v>
      </c>
      <c r="CS9" s="660"/>
      <c r="CT9" s="660"/>
      <c r="CU9" s="660"/>
      <c r="CV9" s="660"/>
      <c r="CW9" s="660"/>
      <c r="CX9" s="660"/>
      <c r="CY9" s="661"/>
      <c r="CZ9" s="662">
        <v>8.1</v>
      </c>
      <c r="DA9" s="662"/>
      <c r="DB9" s="662"/>
      <c r="DC9" s="662"/>
      <c r="DD9" s="668" t="s">
        <v>121</v>
      </c>
      <c r="DE9" s="660"/>
      <c r="DF9" s="660"/>
      <c r="DG9" s="660"/>
      <c r="DH9" s="660"/>
      <c r="DI9" s="660"/>
      <c r="DJ9" s="660"/>
      <c r="DK9" s="660"/>
      <c r="DL9" s="660"/>
      <c r="DM9" s="660"/>
      <c r="DN9" s="660"/>
      <c r="DO9" s="660"/>
      <c r="DP9" s="661"/>
      <c r="DQ9" s="668">
        <v>348085</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58542</v>
      </c>
      <c r="BH10" s="660"/>
      <c r="BI10" s="660"/>
      <c r="BJ10" s="660"/>
      <c r="BK10" s="660"/>
      <c r="BL10" s="660"/>
      <c r="BM10" s="660"/>
      <c r="BN10" s="661"/>
      <c r="BO10" s="662">
        <v>3.2</v>
      </c>
      <c r="BP10" s="662"/>
      <c r="BQ10" s="662"/>
      <c r="BR10" s="662"/>
      <c r="BS10" s="663" t="s">
        <v>121</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t="s">
        <v>121</v>
      </c>
      <c r="CS10" s="660"/>
      <c r="CT10" s="660"/>
      <c r="CU10" s="660"/>
      <c r="CV10" s="660"/>
      <c r="CW10" s="660"/>
      <c r="CX10" s="660"/>
      <c r="CY10" s="661"/>
      <c r="CZ10" s="662" t="s">
        <v>121</v>
      </c>
      <c r="DA10" s="662"/>
      <c r="DB10" s="662"/>
      <c r="DC10" s="662"/>
      <c r="DD10" s="668" t="s">
        <v>121</v>
      </c>
      <c r="DE10" s="660"/>
      <c r="DF10" s="660"/>
      <c r="DG10" s="660"/>
      <c r="DH10" s="660"/>
      <c r="DI10" s="660"/>
      <c r="DJ10" s="660"/>
      <c r="DK10" s="660"/>
      <c r="DL10" s="660"/>
      <c r="DM10" s="660"/>
      <c r="DN10" s="660"/>
      <c r="DO10" s="660"/>
      <c r="DP10" s="661"/>
      <c r="DQ10" s="668" t="s">
        <v>121</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229081</v>
      </c>
      <c r="S11" s="660"/>
      <c r="T11" s="660"/>
      <c r="U11" s="660"/>
      <c r="V11" s="660"/>
      <c r="W11" s="660"/>
      <c r="X11" s="660"/>
      <c r="Y11" s="661"/>
      <c r="Z11" s="664">
        <v>4.7</v>
      </c>
      <c r="AA11" s="665"/>
      <c r="AB11" s="665"/>
      <c r="AC11" s="671"/>
      <c r="AD11" s="668">
        <v>229081</v>
      </c>
      <c r="AE11" s="660"/>
      <c r="AF11" s="660"/>
      <c r="AG11" s="660"/>
      <c r="AH11" s="660"/>
      <c r="AI11" s="660"/>
      <c r="AJ11" s="660"/>
      <c r="AK11" s="661"/>
      <c r="AL11" s="664">
        <v>7.9</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114098</v>
      </c>
      <c r="BH11" s="660"/>
      <c r="BI11" s="660"/>
      <c r="BJ11" s="660"/>
      <c r="BK11" s="660"/>
      <c r="BL11" s="660"/>
      <c r="BM11" s="660"/>
      <c r="BN11" s="661"/>
      <c r="BO11" s="662">
        <v>6.1</v>
      </c>
      <c r="BP11" s="662"/>
      <c r="BQ11" s="662"/>
      <c r="BR11" s="662"/>
      <c r="BS11" s="663" t="s">
        <v>121</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194426</v>
      </c>
      <c r="CS11" s="660"/>
      <c r="CT11" s="660"/>
      <c r="CU11" s="660"/>
      <c r="CV11" s="660"/>
      <c r="CW11" s="660"/>
      <c r="CX11" s="660"/>
      <c r="CY11" s="661"/>
      <c r="CZ11" s="662">
        <v>4.0999999999999996</v>
      </c>
      <c r="DA11" s="662"/>
      <c r="DB11" s="662"/>
      <c r="DC11" s="662"/>
      <c r="DD11" s="668">
        <v>42876</v>
      </c>
      <c r="DE11" s="660"/>
      <c r="DF11" s="660"/>
      <c r="DG11" s="660"/>
      <c r="DH11" s="660"/>
      <c r="DI11" s="660"/>
      <c r="DJ11" s="660"/>
      <c r="DK11" s="660"/>
      <c r="DL11" s="660"/>
      <c r="DM11" s="660"/>
      <c r="DN11" s="660"/>
      <c r="DO11" s="660"/>
      <c r="DP11" s="661"/>
      <c r="DQ11" s="668">
        <v>113489</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v>16593</v>
      </c>
      <c r="S12" s="660"/>
      <c r="T12" s="660"/>
      <c r="U12" s="660"/>
      <c r="V12" s="660"/>
      <c r="W12" s="660"/>
      <c r="X12" s="660"/>
      <c r="Y12" s="661"/>
      <c r="Z12" s="662">
        <v>0.3</v>
      </c>
      <c r="AA12" s="662"/>
      <c r="AB12" s="662"/>
      <c r="AC12" s="662"/>
      <c r="AD12" s="663">
        <v>16593</v>
      </c>
      <c r="AE12" s="663"/>
      <c r="AF12" s="663"/>
      <c r="AG12" s="663"/>
      <c r="AH12" s="663"/>
      <c r="AI12" s="663"/>
      <c r="AJ12" s="663"/>
      <c r="AK12" s="663"/>
      <c r="AL12" s="664">
        <v>0.6</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1416807</v>
      </c>
      <c r="BH12" s="660"/>
      <c r="BI12" s="660"/>
      <c r="BJ12" s="660"/>
      <c r="BK12" s="660"/>
      <c r="BL12" s="660"/>
      <c r="BM12" s="660"/>
      <c r="BN12" s="661"/>
      <c r="BO12" s="662">
        <v>76.3</v>
      </c>
      <c r="BP12" s="662"/>
      <c r="BQ12" s="662"/>
      <c r="BR12" s="662"/>
      <c r="BS12" s="663" t="s">
        <v>121</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172490</v>
      </c>
      <c r="CS12" s="660"/>
      <c r="CT12" s="660"/>
      <c r="CU12" s="660"/>
      <c r="CV12" s="660"/>
      <c r="CW12" s="660"/>
      <c r="CX12" s="660"/>
      <c r="CY12" s="661"/>
      <c r="CZ12" s="662">
        <v>3.6</v>
      </c>
      <c r="DA12" s="662"/>
      <c r="DB12" s="662"/>
      <c r="DC12" s="662"/>
      <c r="DD12" s="668" t="s">
        <v>121</v>
      </c>
      <c r="DE12" s="660"/>
      <c r="DF12" s="660"/>
      <c r="DG12" s="660"/>
      <c r="DH12" s="660"/>
      <c r="DI12" s="660"/>
      <c r="DJ12" s="660"/>
      <c r="DK12" s="660"/>
      <c r="DL12" s="660"/>
      <c r="DM12" s="660"/>
      <c r="DN12" s="660"/>
      <c r="DO12" s="660"/>
      <c r="DP12" s="661"/>
      <c r="DQ12" s="668">
        <v>103627</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1416310</v>
      </c>
      <c r="BH13" s="660"/>
      <c r="BI13" s="660"/>
      <c r="BJ13" s="660"/>
      <c r="BK13" s="660"/>
      <c r="BL13" s="660"/>
      <c r="BM13" s="660"/>
      <c r="BN13" s="661"/>
      <c r="BO13" s="662">
        <v>76.3</v>
      </c>
      <c r="BP13" s="662"/>
      <c r="BQ13" s="662"/>
      <c r="BR13" s="662"/>
      <c r="BS13" s="663" t="s">
        <v>121</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941425</v>
      </c>
      <c r="CS13" s="660"/>
      <c r="CT13" s="660"/>
      <c r="CU13" s="660"/>
      <c r="CV13" s="660"/>
      <c r="CW13" s="660"/>
      <c r="CX13" s="660"/>
      <c r="CY13" s="661"/>
      <c r="CZ13" s="662">
        <v>19.8</v>
      </c>
      <c r="DA13" s="662"/>
      <c r="DB13" s="662"/>
      <c r="DC13" s="662"/>
      <c r="DD13" s="668">
        <v>460593</v>
      </c>
      <c r="DE13" s="660"/>
      <c r="DF13" s="660"/>
      <c r="DG13" s="660"/>
      <c r="DH13" s="660"/>
      <c r="DI13" s="660"/>
      <c r="DJ13" s="660"/>
      <c r="DK13" s="660"/>
      <c r="DL13" s="660"/>
      <c r="DM13" s="660"/>
      <c r="DN13" s="660"/>
      <c r="DO13" s="660"/>
      <c r="DP13" s="661"/>
      <c r="DQ13" s="668">
        <v>667744</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24277</v>
      </c>
      <c r="BH14" s="660"/>
      <c r="BI14" s="660"/>
      <c r="BJ14" s="660"/>
      <c r="BK14" s="660"/>
      <c r="BL14" s="660"/>
      <c r="BM14" s="660"/>
      <c r="BN14" s="661"/>
      <c r="BO14" s="662">
        <v>1.3</v>
      </c>
      <c r="BP14" s="662"/>
      <c r="BQ14" s="662"/>
      <c r="BR14" s="662"/>
      <c r="BS14" s="663" t="s">
        <v>121</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208588</v>
      </c>
      <c r="CS14" s="660"/>
      <c r="CT14" s="660"/>
      <c r="CU14" s="660"/>
      <c r="CV14" s="660"/>
      <c r="CW14" s="660"/>
      <c r="CX14" s="660"/>
      <c r="CY14" s="661"/>
      <c r="CZ14" s="662">
        <v>4.4000000000000004</v>
      </c>
      <c r="DA14" s="662"/>
      <c r="DB14" s="662"/>
      <c r="DC14" s="662"/>
      <c r="DD14" s="668">
        <v>16501</v>
      </c>
      <c r="DE14" s="660"/>
      <c r="DF14" s="660"/>
      <c r="DG14" s="660"/>
      <c r="DH14" s="660"/>
      <c r="DI14" s="660"/>
      <c r="DJ14" s="660"/>
      <c r="DK14" s="660"/>
      <c r="DL14" s="660"/>
      <c r="DM14" s="660"/>
      <c r="DN14" s="660"/>
      <c r="DO14" s="660"/>
      <c r="DP14" s="661"/>
      <c r="DQ14" s="668">
        <v>208356</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6969</v>
      </c>
      <c r="S15" s="660"/>
      <c r="T15" s="660"/>
      <c r="U15" s="660"/>
      <c r="V15" s="660"/>
      <c r="W15" s="660"/>
      <c r="X15" s="660"/>
      <c r="Y15" s="661"/>
      <c r="Z15" s="662">
        <v>0.1</v>
      </c>
      <c r="AA15" s="662"/>
      <c r="AB15" s="662"/>
      <c r="AC15" s="662"/>
      <c r="AD15" s="663">
        <v>6969</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51375</v>
      </c>
      <c r="BH15" s="660"/>
      <c r="BI15" s="660"/>
      <c r="BJ15" s="660"/>
      <c r="BK15" s="660"/>
      <c r="BL15" s="660"/>
      <c r="BM15" s="660"/>
      <c r="BN15" s="661"/>
      <c r="BO15" s="662">
        <v>2.8</v>
      </c>
      <c r="BP15" s="662"/>
      <c r="BQ15" s="662"/>
      <c r="BR15" s="662"/>
      <c r="BS15" s="663" t="s">
        <v>121</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548047</v>
      </c>
      <c r="CS15" s="660"/>
      <c r="CT15" s="660"/>
      <c r="CU15" s="660"/>
      <c r="CV15" s="660"/>
      <c r="CW15" s="660"/>
      <c r="CX15" s="660"/>
      <c r="CY15" s="661"/>
      <c r="CZ15" s="662">
        <v>11.5</v>
      </c>
      <c r="DA15" s="662"/>
      <c r="DB15" s="662"/>
      <c r="DC15" s="662"/>
      <c r="DD15" s="668">
        <v>25806</v>
      </c>
      <c r="DE15" s="660"/>
      <c r="DF15" s="660"/>
      <c r="DG15" s="660"/>
      <c r="DH15" s="660"/>
      <c r="DI15" s="660"/>
      <c r="DJ15" s="660"/>
      <c r="DK15" s="660"/>
      <c r="DL15" s="660"/>
      <c r="DM15" s="660"/>
      <c r="DN15" s="660"/>
      <c r="DO15" s="660"/>
      <c r="DP15" s="661"/>
      <c r="DQ15" s="668">
        <v>520389</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51134</v>
      </c>
      <c r="S16" s="660"/>
      <c r="T16" s="660"/>
      <c r="U16" s="660"/>
      <c r="V16" s="660"/>
      <c r="W16" s="660"/>
      <c r="X16" s="660"/>
      <c r="Y16" s="661"/>
      <c r="Z16" s="662">
        <v>1</v>
      </c>
      <c r="AA16" s="662"/>
      <c r="AB16" s="662"/>
      <c r="AC16" s="662"/>
      <c r="AD16" s="663">
        <v>51134</v>
      </c>
      <c r="AE16" s="663"/>
      <c r="AF16" s="663"/>
      <c r="AG16" s="663"/>
      <c r="AH16" s="663"/>
      <c r="AI16" s="663"/>
      <c r="AJ16" s="663"/>
      <c r="AK16" s="663"/>
      <c r="AL16" s="664">
        <v>1.8</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40502</v>
      </c>
      <c r="CS16" s="660"/>
      <c r="CT16" s="660"/>
      <c r="CU16" s="660"/>
      <c r="CV16" s="660"/>
      <c r="CW16" s="660"/>
      <c r="CX16" s="660"/>
      <c r="CY16" s="661"/>
      <c r="CZ16" s="662">
        <v>0.9</v>
      </c>
      <c r="DA16" s="662"/>
      <c r="DB16" s="662"/>
      <c r="DC16" s="662"/>
      <c r="DD16" s="668" t="s">
        <v>121</v>
      </c>
      <c r="DE16" s="660"/>
      <c r="DF16" s="660"/>
      <c r="DG16" s="660"/>
      <c r="DH16" s="660"/>
      <c r="DI16" s="660"/>
      <c r="DJ16" s="660"/>
      <c r="DK16" s="660"/>
      <c r="DL16" s="660"/>
      <c r="DM16" s="660"/>
      <c r="DN16" s="660"/>
      <c r="DO16" s="660"/>
      <c r="DP16" s="661"/>
      <c r="DQ16" s="668">
        <v>85</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33372</v>
      </c>
      <c r="S17" s="660"/>
      <c r="T17" s="660"/>
      <c r="U17" s="660"/>
      <c r="V17" s="660"/>
      <c r="W17" s="660"/>
      <c r="X17" s="660"/>
      <c r="Y17" s="661"/>
      <c r="Z17" s="662">
        <v>0.7</v>
      </c>
      <c r="AA17" s="662"/>
      <c r="AB17" s="662"/>
      <c r="AC17" s="662"/>
      <c r="AD17" s="663">
        <v>33372</v>
      </c>
      <c r="AE17" s="663"/>
      <c r="AF17" s="663"/>
      <c r="AG17" s="663"/>
      <c r="AH17" s="663"/>
      <c r="AI17" s="663"/>
      <c r="AJ17" s="663"/>
      <c r="AK17" s="663"/>
      <c r="AL17" s="664">
        <v>1.2</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382045</v>
      </c>
      <c r="CS17" s="660"/>
      <c r="CT17" s="660"/>
      <c r="CU17" s="660"/>
      <c r="CV17" s="660"/>
      <c r="CW17" s="660"/>
      <c r="CX17" s="660"/>
      <c r="CY17" s="661"/>
      <c r="CZ17" s="662">
        <v>8</v>
      </c>
      <c r="DA17" s="662"/>
      <c r="DB17" s="662"/>
      <c r="DC17" s="662"/>
      <c r="DD17" s="668" t="s">
        <v>121</v>
      </c>
      <c r="DE17" s="660"/>
      <c r="DF17" s="660"/>
      <c r="DG17" s="660"/>
      <c r="DH17" s="660"/>
      <c r="DI17" s="660"/>
      <c r="DJ17" s="660"/>
      <c r="DK17" s="660"/>
      <c r="DL17" s="660"/>
      <c r="DM17" s="660"/>
      <c r="DN17" s="660"/>
      <c r="DO17" s="660"/>
      <c r="DP17" s="661"/>
      <c r="DQ17" s="668">
        <v>370506</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9236</v>
      </c>
      <c r="S18" s="660"/>
      <c r="T18" s="660"/>
      <c r="U18" s="660"/>
      <c r="V18" s="660"/>
      <c r="W18" s="660"/>
      <c r="X18" s="660"/>
      <c r="Y18" s="661"/>
      <c r="Z18" s="662">
        <v>0.2</v>
      </c>
      <c r="AA18" s="662"/>
      <c r="AB18" s="662"/>
      <c r="AC18" s="662"/>
      <c r="AD18" s="663">
        <v>9236</v>
      </c>
      <c r="AE18" s="663"/>
      <c r="AF18" s="663"/>
      <c r="AG18" s="663"/>
      <c r="AH18" s="663"/>
      <c r="AI18" s="663"/>
      <c r="AJ18" s="663"/>
      <c r="AK18" s="663"/>
      <c r="AL18" s="664">
        <v>0.3</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24136</v>
      </c>
      <c r="S19" s="660"/>
      <c r="T19" s="660"/>
      <c r="U19" s="660"/>
      <c r="V19" s="660"/>
      <c r="W19" s="660"/>
      <c r="X19" s="660"/>
      <c r="Y19" s="661"/>
      <c r="Z19" s="662">
        <v>0.5</v>
      </c>
      <c r="AA19" s="662"/>
      <c r="AB19" s="662"/>
      <c r="AC19" s="662"/>
      <c r="AD19" s="663">
        <v>24136</v>
      </c>
      <c r="AE19" s="663"/>
      <c r="AF19" s="663"/>
      <c r="AG19" s="663"/>
      <c r="AH19" s="663"/>
      <c r="AI19" s="663"/>
      <c r="AJ19" s="663"/>
      <c r="AK19" s="663"/>
      <c r="AL19" s="664">
        <v>0.8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t="s">
        <v>121</v>
      </c>
      <c r="BH19" s="660"/>
      <c r="BI19" s="660"/>
      <c r="BJ19" s="660"/>
      <c r="BK19" s="660"/>
      <c r="BL19" s="660"/>
      <c r="BM19" s="660"/>
      <c r="BN19" s="661"/>
      <c r="BO19" s="662" t="s">
        <v>121</v>
      </c>
      <c r="BP19" s="662"/>
      <c r="BQ19" s="662"/>
      <c r="BR19" s="662"/>
      <c r="BS19" s="663" t="s">
        <v>121</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t="s">
        <v>121</v>
      </c>
      <c r="S20" s="660"/>
      <c r="T20" s="660"/>
      <c r="U20" s="660"/>
      <c r="V20" s="660"/>
      <c r="W20" s="660"/>
      <c r="X20" s="660"/>
      <c r="Y20" s="661"/>
      <c r="Z20" s="662" t="s">
        <v>121</v>
      </c>
      <c r="AA20" s="662"/>
      <c r="AB20" s="662"/>
      <c r="AC20" s="662"/>
      <c r="AD20" s="663" t="s">
        <v>121</v>
      </c>
      <c r="AE20" s="663"/>
      <c r="AF20" s="663"/>
      <c r="AG20" s="663"/>
      <c r="AH20" s="663"/>
      <c r="AI20" s="663"/>
      <c r="AJ20" s="663"/>
      <c r="AK20" s="663"/>
      <c r="AL20" s="664" t="s">
        <v>121</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t="s">
        <v>121</v>
      </c>
      <c r="BH20" s="660"/>
      <c r="BI20" s="660"/>
      <c r="BJ20" s="660"/>
      <c r="BK20" s="660"/>
      <c r="BL20" s="660"/>
      <c r="BM20" s="660"/>
      <c r="BN20" s="661"/>
      <c r="BO20" s="662" t="s">
        <v>121</v>
      </c>
      <c r="BP20" s="662"/>
      <c r="BQ20" s="662"/>
      <c r="BR20" s="662"/>
      <c r="BS20" s="663" t="s">
        <v>121</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4755933</v>
      </c>
      <c r="CS20" s="660"/>
      <c r="CT20" s="660"/>
      <c r="CU20" s="660"/>
      <c r="CV20" s="660"/>
      <c r="CW20" s="660"/>
      <c r="CX20" s="660"/>
      <c r="CY20" s="661"/>
      <c r="CZ20" s="662">
        <v>100</v>
      </c>
      <c r="DA20" s="662"/>
      <c r="DB20" s="662"/>
      <c r="DC20" s="662"/>
      <c r="DD20" s="668">
        <v>589978</v>
      </c>
      <c r="DE20" s="660"/>
      <c r="DF20" s="660"/>
      <c r="DG20" s="660"/>
      <c r="DH20" s="660"/>
      <c r="DI20" s="660"/>
      <c r="DJ20" s="660"/>
      <c r="DK20" s="660"/>
      <c r="DL20" s="660"/>
      <c r="DM20" s="660"/>
      <c r="DN20" s="660"/>
      <c r="DO20" s="660"/>
      <c r="DP20" s="661"/>
      <c r="DQ20" s="668">
        <v>3637303</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774453</v>
      </c>
      <c r="S21" s="660"/>
      <c r="T21" s="660"/>
      <c r="U21" s="660"/>
      <c r="V21" s="660"/>
      <c r="W21" s="660"/>
      <c r="X21" s="660"/>
      <c r="Y21" s="661"/>
      <c r="Z21" s="662">
        <v>15.8</v>
      </c>
      <c r="AA21" s="662"/>
      <c r="AB21" s="662"/>
      <c r="AC21" s="662"/>
      <c r="AD21" s="663">
        <v>586290</v>
      </c>
      <c r="AE21" s="663"/>
      <c r="AF21" s="663"/>
      <c r="AG21" s="663"/>
      <c r="AH21" s="663"/>
      <c r="AI21" s="663"/>
      <c r="AJ21" s="663"/>
      <c r="AK21" s="663"/>
      <c r="AL21" s="664">
        <v>20.2</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121</v>
      </c>
      <c r="BH21" s="660"/>
      <c r="BI21" s="660"/>
      <c r="BJ21" s="660"/>
      <c r="BK21" s="660"/>
      <c r="BL21" s="660"/>
      <c r="BM21" s="660"/>
      <c r="BN21" s="661"/>
      <c r="BO21" s="662" t="s">
        <v>121</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586290</v>
      </c>
      <c r="S22" s="660"/>
      <c r="T22" s="660"/>
      <c r="U22" s="660"/>
      <c r="V22" s="660"/>
      <c r="W22" s="660"/>
      <c r="X22" s="660"/>
      <c r="Y22" s="661"/>
      <c r="Z22" s="662">
        <v>12</v>
      </c>
      <c r="AA22" s="662"/>
      <c r="AB22" s="662"/>
      <c r="AC22" s="662"/>
      <c r="AD22" s="663">
        <v>586290</v>
      </c>
      <c r="AE22" s="663"/>
      <c r="AF22" s="663"/>
      <c r="AG22" s="663"/>
      <c r="AH22" s="663"/>
      <c r="AI22" s="663"/>
      <c r="AJ22" s="663"/>
      <c r="AK22" s="663"/>
      <c r="AL22" s="664">
        <v>20.2</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93518</v>
      </c>
      <c r="S23" s="660"/>
      <c r="T23" s="660"/>
      <c r="U23" s="660"/>
      <c r="V23" s="660"/>
      <c r="W23" s="660"/>
      <c r="X23" s="660"/>
      <c r="Y23" s="661"/>
      <c r="Z23" s="662">
        <v>1.9</v>
      </c>
      <c r="AA23" s="662"/>
      <c r="AB23" s="662"/>
      <c r="AC23" s="662"/>
      <c r="AD23" s="663" t="s">
        <v>121</v>
      </c>
      <c r="AE23" s="663"/>
      <c r="AF23" s="663"/>
      <c r="AG23" s="663"/>
      <c r="AH23" s="663"/>
      <c r="AI23" s="663"/>
      <c r="AJ23" s="663"/>
      <c r="AK23" s="663"/>
      <c r="AL23" s="664" t="s">
        <v>121</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121</v>
      </c>
      <c r="BH23" s="660"/>
      <c r="BI23" s="660"/>
      <c r="BJ23" s="660"/>
      <c r="BK23" s="660"/>
      <c r="BL23" s="660"/>
      <c r="BM23" s="660"/>
      <c r="BN23" s="661"/>
      <c r="BO23" s="662" t="s">
        <v>121</v>
      </c>
      <c r="BP23" s="662"/>
      <c r="BQ23" s="662"/>
      <c r="BR23" s="662"/>
      <c r="BS23" s="663" t="s">
        <v>121</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v>94645</v>
      </c>
      <c r="S24" s="660"/>
      <c r="T24" s="660"/>
      <c r="U24" s="660"/>
      <c r="V24" s="660"/>
      <c r="W24" s="660"/>
      <c r="X24" s="660"/>
      <c r="Y24" s="661"/>
      <c r="Z24" s="662">
        <v>1.9</v>
      </c>
      <c r="AA24" s="662"/>
      <c r="AB24" s="662"/>
      <c r="AC24" s="662"/>
      <c r="AD24" s="663" t="s">
        <v>121</v>
      </c>
      <c r="AE24" s="663"/>
      <c r="AF24" s="663"/>
      <c r="AG24" s="663"/>
      <c r="AH24" s="663"/>
      <c r="AI24" s="663"/>
      <c r="AJ24" s="663"/>
      <c r="AK24" s="663"/>
      <c r="AL24" s="664" t="s">
        <v>121</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1815255</v>
      </c>
      <c r="CS24" s="649"/>
      <c r="CT24" s="649"/>
      <c r="CU24" s="649"/>
      <c r="CV24" s="649"/>
      <c r="CW24" s="649"/>
      <c r="CX24" s="649"/>
      <c r="CY24" s="650"/>
      <c r="CZ24" s="653">
        <v>38.200000000000003</v>
      </c>
      <c r="DA24" s="654"/>
      <c r="DB24" s="654"/>
      <c r="DC24" s="670"/>
      <c r="DD24" s="694">
        <v>1347188</v>
      </c>
      <c r="DE24" s="649"/>
      <c r="DF24" s="649"/>
      <c r="DG24" s="649"/>
      <c r="DH24" s="649"/>
      <c r="DI24" s="649"/>
      <c r="DJ24" s="649"/>
      <c r="DK24" s="650"/>
      <c r="DL24" s="694">
        <v>1225934</v>
      </c>
      <c r="DM24" s="649"/>
      <c r="DN24" s="649"/>
      <c r="DO24" s="649"/>
      <c r="DP24" s="649"/>
      <c r="DQ24" s="649"/>
      <c r="DR24" s="649"/>
      <c r="DS24" s="649"/>
      <c r="DT24" s="649"/>
      <c r="DU24" s="649"/>
      <c r="DV24" s="650"/>
      <c r="DW24" s="653">
        <v>42.1</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3029246</v>
      </c>
      <c r="S25" s="660"/>
      <c r="T25" s="660"/>
      <c r="U25" s="660"/>
      <c r="V25" s="660"/>
      <c r="W25" s="660"/>
      <c r="X25" s="660"/>
      <c r="Y25" s="661"/>
      <c r="Z25" s="662">
        <v>61.8</v>
      </c>
      <c r="AA25" s="662"/>
      <c r="AB25" s="662"/>
      <c r="AC25" s="662"/>
      <c r="AD25" s="663">
        <v>2841083</v>
      </c>
      <c r="AE25" s="663"/>
      <c r="AF25" s="663"/>
      <c r="AG25" s="663"/>
      <c r="AH25" s="663"/>
      <c r="AI25" s="663"/>
      <c r="AJ25" s="663"/>
      <c r="AK25" s="663"/>
      <c r="AL25" s="664">
        <v>98</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805099</v>
      </c>
      <c r="CS25" s="691"/>
      <c r="CT25" s="691"/>
      <c r="CU25" s="691"/>
      <c r="CV25" s="691"/>
      <c r="CW25" s="691"/>
      <c r="CX25" s="691"/>
      <c r="CY25" s="692"/>
      <c r="CZ25" s="664">
        <v>16.899999999999999</v>
      </c>
      <c r="DA25" s="689"/>
      <c r="DB25" s="689"/>
      <c r="DC25" s="693"/>
      <c r="DD25" s="668">
        <v>763589</v>
      </c>
      <c r="DE25" s="691"/>
      <c r="DF25" s="691"/>
      <c r="DG25" s="691"/>
      <c r="DH25" s="691"/>
      <c r="DI25" s="691"/>
      <c r="DJ25" s="691"/>
      <c r="DK25" s="692"/>
      <c r="DL25" s="668">
        <v>726536</v>
      </c>
      <c r="DM25" s="691"/>
      <c r="DN25" s="691"/>
      <c r="DO25" s="691"/>
      <c r="DP25" s="691"/>
      <c r="DQ25" s="691"/>
      <c r="DR25" s="691"/>
      <c r="DS25" s="691"/>
      <c r="DT25" s="691"/>
      <c r="DU25" s="691"/>
      <c r="DV25" s="692"/>
      <c r="DW25" s="664">
        <v>24.9</v>
      </c>
      <c r="DX25" s="689"/>
      <c r="DY25" s="689"/>
      <c r="DZ25" s="689"/>
      <c r="EA25" s="689"/>
      <c r="EB25" s="689"/>
      <c r="EC25" s="690"/>
    </row>
    <row r="26" spans="2:133" ht="11.25" customHeight="1" x14ac:dyDescent="0.2">
      <c r="B26" s="656" t="s">
        <v>284</v>
      </c>
      <c r="C26" s="657"/>
      <c r="D26" s="657"/>
      <c r="E26" s="657"/>
      <c r="F26" s="657"/>
      <c r="G26" s="657"/>
      <c r="H26" s="657"/>
      <c r="I26" s="657"/>
      <c r="J26" s="657"/>
      <c r="K26" s="657"/>
      <c r="L26" s="657"/>
      <c r="M26" s="657"/>
      <c r="N26" s="657"/>
      <c r="O26" s="657"/>
      <c r="P26" s="657"/>
      <c r="Q26" s="658"/>
      <c r="R26" s="659">
        <v>794</v>
      </c>
      <c r="S26" s="660"/>
      <c r="T26" s="660"/>
      <c r="U26" s="660"/>
      <c r="V26" s="660"/>
      <c r="W26" s="660"/>
      <c r="X26" s="660"/>
      <c r="Y26" s="661"/>
      <c r="Z26" s="662">
        <v>0</v>
      </c>
      <c r="AA26" s="662"/>
      <c r="AB26" s="662"/>
      <c r="AC26" s="662"/>
      <c r="AD26" s="663">
        <v>794</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474710</v>
      </c>
      <c r="CS26" s="660"/>
      <c r="CT26" s="660"/>
      <c r="CU26" s="660"/>
      <c r="CV26" s="660"/>
      <c r="CW26" s="660"/>
      <c r="CX26" s="660"/>
      <c r="CY26" s="661"/>
      <c r="CZ26" s="664">
        <v>10</v>
      </c>
      <c r="DA26" s="689"/>
      <c r="DB26" s="689"/>
      <c r="DC26" s="693"/>
      <c r="DD26" s="668">
        <v>448516</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89"/>
      <c r="DY26" s="689"/>
      <c r="DZ26" s="689"/>
      <c r="EA26" s="689"/>
      <c r="EB26" s="689"/>
      <c r="EC26" s="690"/>
    </row>
    <row r="27" spans="2:133" ht="11.25" customHeight="1" x14ac:dyDescent="0.2">
      <c r="B27" s="656" t="s">
        <v>287</v>
      </c>
      <c r="C27" s="657"/>
      <c r="D27" s="657"/>
      <c r="E27" s="657"/>
      <c r="F27" s="657"/>
      <c r="G27" s="657"/>
      <c r="H27" s="657"/>
      <c r="I27" s="657"/>
      <c r="J27" s="657"/>
      <c r="K27" s="657"/>
      <c r="L27" s="657"/>
      <c r="M27" s="657"/>
      <c r="N27" s="657"/>
      <c r="O27" s="657"/>
      <c r="P27" s="657"/>
      <c r="Q27" s="658"/>
      <c r="R27" s="659">
        <v>2951</v>
      </c>
      <c r="S27" s="660"/>
      <c r="T27" s="660"/>
      <c r="U27" s="660"/>
      <c r="V27" s="660"/>
      <c r="W27" s="660"/>
      <c r="X27" s="660"/>
      <c r="Y27" s="661"/>
      <c r="Z27" s="662">
        <v>0.1</v>
      </c>
      <c r="AA27" s="662"/>
      <c r="AB27" s="662"/>
      <c r="AC27" s="662"/>
      <c r="AD27" s="663" t="s">
        <v>121</v>
      </c>
      <c r="AE27" s="663"/>
      <c r="AF27" s="663"/>
      <c r="AG27" s="663"/>
      <c r="AH27" s="663"/>
      <c r="AI27" s="663"/>
      <c r="AJ27" s="663"/>
      <c r="AK27" s="663"/>
      <c r="AL27" s="664" t="s">
        <v>121</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1856592</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628111</v>
      </c>
      <c r="CS27" s="691"/>
      <c r="CT27" s="691"/>
      <c r="CU27" s="691"/>
      <c r="CV27" s="691"/>
      <c r="CW27" s="691"/>
      <c r="CX27" s="691"/>
      <c r="CY27" s="692"/>
      <c r="CZ27" s="664">
        <v>13.2</v>
      </c>
      <c r="DA27" s="689"/>
      <c r="DB27" s="689"/>
      <c r="DC27" s="693"/>
      <c r="DD27" s="668">
        <v>213093</v>
      </c>
      <c r="DE27" s="691"/>
      <c r="DF27" s="691"/>
      <c r="DG27" s="691"/>
      <c r="DH27" s="691"/>
      <c r="DI27" s="691"/>
      <c r="DJ27" s="691"/>
      <c r="DK27" s="692"/>
      <c r="DL27" s="668">
        <v>128892</v>
      </c>
      <c r="DM27" s="691"/>
      <c r="DN27" s="691"/>
      <c r="DO27" s="691"/>
      <c r="DP27" s="691"/>
      <c r="DQ27" s="691"/>
      <c r="DR27" s="691"/>
      <c r="DS27" s="691"/>
      <c r="DT27" s="691"/>
      <c r="DU27" s="691"/>
      <c r="DV27" s="692"/>
      <c r="DW27" s="664">
        <v>4.4000000000000004</v>
      </c>
      <c r="DX27" s="689"/>
      <c r="DY27" s="689"/>
      <c r="DZ27" s="689"/>
      <c r="EA27" s="689"/>
      <c r="EB27" s="689"/>
      <c r="EC27" s="690"/>
    </row>
    <row r="28" spans="2:133" ht="11.25" customHeight="1" x14ac:dyDescent="0.2">
      <c r="B28" s="656" t="s">
        <v>290</v>
      </c>
      <c r="C28" s="657"/>
      <c r="D28" s="657"/>
      <c r="E28" s="657"/>
      <c r="F28" s="657"/>
      <c r="G28" s="657"/>
      <c r="H28" s="657"/>
      <c r="I28" s="657"/>
      <c r="J28" s="657"/>
      <c r="K28" s="657"/>
      <c r="L28" s="657"/>
      <c r="M28" s="657"/>
      <c r="N28" s="657"/>
      <c r="O28" s="657"/>
      <c r="P28" s="657"/>
      <c r="Q28" s="658"/>
      <c r="R28" s="659">
        <v>75658</v>
      </c>
      <c r="S28" s="660"/>
      <c r="T28" s="660"/>
      <c r="U28" s="660"/>
      <c r="V28" s="660"/>
      <c r="W28" s="660"/>
      <c r="X28" s="660"/>
      <c r="Y28" s="661"/>
      <c r="Z28" s="662">
        <v>1.5</v>
      </c>
      <c r="AA28" s="662"/>
      <c r="AB28" s="662"/>
      <c r="AC28" s="662"/>
      <c r="AD28" s="663" t="s">
        <v>121</v>
      </c>
      <c r="AE28" s="663"/>
      <c r="AF28" s="663"/>
      <c r="AG28" s="663"/>
      <c r="AH28" s="663"/>
      <c r="AI28" s="663"/>
      <c r="AJ28" s="663"/>
      <c r="AK28" s="663"/>
      <c r="AL28" s="664" t="s">
        <v>121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382045</v>
      </c>
      <c r="CS28" s="660"/>
      <c r="CT28" s="660"/>
      <c r="CU28" s="660"/>
      <c r="CV28" s="660"/>
      <c r="CW28" s="660"/>
      <c r="CX28" s="660"/>
      <c r="CY28" s="661"/>
      <c r="CZ28" s="664">
        <v>8</v>
      </c>
      <c r="DA28" s="689"/>
      <c r="DB28" s="689"/>
      <c r="DC28" s="693"/>
      <c r="DD28" s="668">
        <v>370506</v>
      </c>
      <c r="DE28" s="660"/>
      <c r="DF28" s="660"/>
      <c r="DG28" s="660"/>
      <c r="DH28" s="660"/>
      <c r="DI28" s="660"/>
      <c r="DJ28" s="660"/>
      <c r="DK28" s="661"/>
      <c r="DL28" s="668">
        <v>370506</v>
      </c>
      <c r="DM28" s="660"/>
      <c r="DN28" s="660"/>
      <c r="DO28" s="660"/>
      <c r="DP28" s="660"/>
      <c r="DQ28" s="660"/>
      <c r="DR28" s="660"/>
      <c r="DS28" s="660"/>
      <c r="DT28" s="660"/>
      <c r="DU28" s="660"/>
      <c r="DV28" s="661"/>
      <c r="DW28" s="664">
        <v>12.7</v>
      </c>
      <c r="DX28" s="689"/>
      <c r="DY28" s="689"/>
      <c r="DZ28" s="689"/>
      <c r="EA28" s="689"/>
      <c r="EB28" s="689"/>
      <c r="EC28" s="690"/>
    </row>
    <row r="29" spans="2:133" ht="11.25" customHeight="1" x14ac:dyDescent="0.2">
      <c r="B29" s="656" t="s">
        <v>292</v>
      </c>
      <c r="C29" s="657"/>
      <c r="D29" s="657"/>
      <c r="E29" s="657"/>
      <c r="F29" s="657"/>
      <c r="G29" s="657"/>
      <c r="H29" s="657"/>
      <c r="I29" s="657"/>
      <c r="J29" s="657"/>
      <c r="K29" s="657"/>
      <c r="L29" s="657"/>
      <c r="M29" s="657"/>
      <c r="N29" s="657"/>
      <c r="O29" s="657"/>
      <c r="P29" s="657"/>
      <c r="Q29" s="658"/>
      <c r="R29" s="659">
        <v>19840</v>
      </c>
      <c r="S29" s="660"/>
      <c r="T29" s="660"/>
      <c r="U29" s="660"/>
      <c r="V29" s="660"/>
      <c r="W29" s="660"/>
      <c r="X29" s="660"/>
      <c r="Y29" s="661"/>
      <c r="Z29" s="662">
        <v>0.4</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382045</v>
      </c>
      <c r="CS29" s="691"/>
      <c r="CT29" s="691"/>
      <c r="CU29" s="691"/>
      <c r="CV29" s="691"/>
      <c r="CW29" s="691"/>
      <c r="CX29" s="691"/>
      <c r="CY29" s="692"/>
      <c r="CZ29" s="664">
        <v>8</v>
      </c>
      <c r="DA29" s="689"/>
      <c r="DB29" s="689"/>
      <c r="DC29" s="693"/>
      <c r="DD29" s="668">
        <v>370506</v>
      </c>
      <c r="DE29" s="691"/>
      <c r="DF29" s="691"/>
      <c r="DG29" s="691"/>
      <c r="DH29" s="691"/>
      <c r="DI29" s="691"/>
      <c r="DJ29" s="691"/>
      <c r="DK29" s="692"/>
      <c r="DL29" s="668">
        <v>370506</v>
      </c>
      <c r="DM29" s="691"/>
      <c r="DN29" s="691"/>
      <c r="DO29" s="691"/>
      <c r="DP29" s="691"/>
      <c r="DQ29" s="691"/>
      <c r="DR29" s="691"/>
      <c r="DS29" s="691"/>
      <c r="DT29" s="691"/>
      <c r="DU29" s="691"/>
      <c r="DV29" s="692"/>
      <c r="DW29" s="664">
        <v>12.7</v>
      </c>
      <c r="DX29" s="689"/>
      <c r="DY29" s="689"/>
      <c r="DZ29" s="689"/>
      <c r="EA29" s="689"/>
      <c r="EB29" s="689"/>
      <c r="EC29" s="690"/>
    </row>
    <row r="30" spans="2:133" ht="11.25" customHeight="1" x14ac:dyDescent="0.2">
      <c r="B30" s="656" t="s">
        <v>294</v>
      </c>
      <c r="C30" s="657"/>
      <c r="D30" s="657"/>
      <c r="E30" s="657"/>
      <c r="F30" s="657"/>
      <c r="G30" s="657"/>
      <c r="H30" s="657"/>
      <c r="I30" s="657"/>
      <c r="J30" s="657"/>
      <c r="K30" s="657"/>
      <c r="L30" s="657"/>
      <c r="M30" s="657"/>
      <c r="N30" s="657"/>
      <c r="O30" s="657"/>
      <c r="P30" s="657"/>
      <c r="Q30" s="658"/>
      <c r="R30" s="659">
        <v>724139</v>
      </c>
      <c r="S30" s="660"/>
      <c r="T30" s="660"/>
      <c r="U30" s="660"/>
      <c r="V30" s="660"/>
      <c r="W30" s="660"/>
      <c r="X30" s="660"/>
      <c r="Y30" s="661"/>
      <c r="Z30" s="662">
        <v>14.8</v>
      </c>
      <c r="AA30" s="662"/>
      <c r="AB30" s="662"/>
      <c r="AC30" s="662"/>
      <c r="AD30" s="663" t="s">
        <v>121</v>
      </c>
      <c r="AE30" s="663"/>
      <c r="AF30" s="663"/>
      <c r="AG30" s="663"/>
      <c r="AH30" s="663"/>
      <c r="AI30" s="663"/>
      <c r="AJ30" s="663"/>
      <c r="AK30" s="663"/>
      <c r="AL30" s="664" t="s">
        <v>121</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369720</v>
      </c>
      <c r="CS30" s="660"/>
      <c r="CT30" s="660"/>
      <c r="CU30" s="660"/>
      <c r="CV30" s="660"/>
      <c r="CW30" s="660"/>
      <c r="CX30" s="660"/>
      <c r="CY30" s="661"/>
      <c r="CZ30" s="664">
        <v>7.8</v>
      </c>
      <c r="DA30" s="689"/>
      <c r="DB30" s="689"/>
      <c r="DC30" s="693"/>
      <c r="DD30" s="668">
        <v>358971</v>
      </c>
      <c r="DE30" s="660"/>
      <c r="DF30" s="660"/>
      <c r="DG30" s="660"/>
      <c r="DH30" s="660"/>
      <c r="DI30" s="660"/>
      <c r="DJ30" s="660"/>
      <c r="DK30" s="661"/>
      <c r="DL30" s="668">
        <v>358971</v>
      </c>
      <c r="DM30" s="660"/>
      <c r="DN30" s="660"/>
      <c r="DO30" s="660"/>
      <c r="DP30" s="660"/>
      <c r="DQ30" s="660"/>
      <c r="DR30" s="660"/>
      <c r="DS30" s="660"/>
      <c r="DT30" s="660"/>
      <c r="DU30" s="660"/>
      <c r="DV30" s="661"/>
      <c r="DW30" s="664">
        <v>12.3</v>
      </c>
      <c r="DX30" s="689"/>
      <c r="DY30" s="689"/>
      <c r="DZ30" s="689"/>
      <c r="EA30" s="689"/>
      <c r="EB30" s="689"/>
      <c r="EC30" s="690"/>
    </row>
    <row r="31" spans="2:133" ht="11.25" customHeight="1" x14ac:dyDescent="0.2">
      <c r="B31" s="672" t="s">
        <v>298</v>
      </c>
      <c r="C31" s="673"/>
      <c r="D31" s="673"/>
      <c r="E31" s="673"/>
      <c r="F31" s="673"/>
      <c r="G31" s="673"/>
      <c r="H31" s="673"/>
      <c r="I31" s="673"/>
      <c r="J31" s="673"/>
      <c r="K31" s="673"/>
      <c r="L31" s="673"/>
      <c r="M31" s="673"/>
      <c r="N31" s="673"/>
      <c r="O31" s="673"/>
      <c r="P31" s="673"/>
      <c r="Q31" s="674"/>
      <c r="R31" s="659">
        <v>27118</v>
      </c>
      <c r="S31" s="660"/>
      <c r="T31" s="660"/>
      <c r="U31" s="660"/>
      <c r="V31" s="660"/>
      <c r="W31" s="660"/>
      <c r="X31" s="660"/>
      <c r="Y31" s="661"/>
      <c r="Z31" s="662">
        <v>0.6</v>
      </c>
      <c r="AA31" s="662"/>
      <c r="AB31" s="662"/>
      <c r="AC31" s="662"/>
      <c r="AD31" s="663">
        <v>27118</v>
      </c>
      <c r="AE31" s="663"/>
      <c r="AF31" s="663"/>
      <c r="AG31" s="663"/>
      <c r="AH31" s="663"/>
      <c r="AI31" s="663"/>
      <c r="AJ31" s="663"/>
      <c r="AK31" s="663"/>
      <c r="AL31" s="664">
        <v>0.9</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99.6</v>
      </c>
      <c r="BH31" s="703"/>
      <c r="BI31" s="703"/>
      <c r="BJ31" s="703"/>
      <c r="BK31" s="703"/>
      <c r="BL31" s="703"/>
      <c r="BM31" s="654">
        <v>98.2</v>
      </c>
      <c r="BN31" s="703"/>
      <c r="BO31" s="703"/>
      <c r="BP31" s="703"/>
      <c r="BQ31" s="704"/>
      <c r="BR31" s="715">
        <v>99.6</v>
      </c>
      <c r="BS31" s="703"/>
      <c r="BT31" s="703"/>
      <c r="BU31" s="703"/>
      <c r="BV31" s="703"/>
      <c r="BW31" s="703"/>
      <c r="BX31" s="654">
        <v>97.9</v>
      </c>
      <c r="BY31" s="703"/>
      <c r="BZ31" s="703"/>
      <c r="CA31" s="703"/>
      <c r="CB31" s="704"/>
      <c r="CD31" s="697"/>
      <c r="CE31" s="698"/>
      <c r="CF31" s="656" t="s">
        <v>301</v>
      </c>
      <c r="CG31" s="657"/>
      <c r="CH31" s="657"/>
      <c r="CI31" s="657"/>
      <c r="CJ31" s="657"/>
      <c r="CK31" s="657"/>
      <c r="CL31" s="657"/>
      <c r="CM31" s="657"/>
      <c r="CN31" s="657"/>
      <c r="CO31" s="657"/>
      <c r="CP31" s="657"/>
      <c r="CQ31" s="658"/>
      <c r="CR31" s="659">
        <v>12325</v>
      </c>
      <c r="CS31" s="691"/>
      <c r="CT31" s="691"/>
      <c r="CU31" s="691"/>
      <c r="CV31" s="691"/>
      <c r="CW31" s="691"/>
      <c r="CX31" s="691"/>
      <c r="CY31" s="692"/>
      <c r="CZ31" s="664">
        <v>0.3</v>
      </c>
      <c r="DA31" s="689"/>
      <c r="DB31" s="689"/>
      <c r="DC31" s="693"/>
      <c r="DD31" s="668">
        <v>11535</v>
      </c>
      <c r="DE31" s="691"/>
      <c r="DF31" s="691"/>
      <c r="DG31" s="691"/>
      <c r="DH31" s="691"/>
      <c r="DI31" s="691"/>
      <c r="DJ31" s="691"/>
      <c r="DK31" s="692"/>
      <c r="DL31" s="668">
        <v>11535</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302</v>
      </c>
      <c r="C32" s="657"/>
      <c r="D32" s="657"/>
      <c r="E32" s="657"/>
      <c r="F32" s="657"/>
      <c r="G32" s="657"/>
      <c r="H32" s="657"/>
      <c r="I32" s="657"/>
      <c r="J32" s="657"/>
      <c r="K32" s="657"/>
      <c r="L32" s="657"/>
      <c r="M32" s="657"/>
      <c r="N32" s="657"/>
      <c r="O32" s="657"/>
      <c r="P32" s="657"/>
      <c r="Q32" s="658"/>
      <c r="R32" s="659">
        <v>234010</v>
      </c>
      <c r="S32" s="660"/>
      <c r="T32" s="660"/>
      <c r="U32" s="660"/>
      <c r="V32" s="660"/>
      <c r="W32" s="660"/>
      <c r="X32" s="660"/>
      <c r="Y32" s="661"/>
      <c r="Z32" s="662">
        <v>4.8</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303</v>
      </c>
      <c r="AX32" s="656" t="s">
        <v>304</v>
      </c>
      <c r="AY32" s="657"/>
      <c r="AZ32" s="657"/>
      <c r="BA32" s="657"/>
      <c r="BB32" s="657"/>
      <c r="BC32" s="657"/>
      <c r="BD32" s="657"/>
      <c r="BE32" s="657"/>
      <c r="BF32" s="658"/>
      <c r="BG32" s="716">
        <v>99.5</v>
      </c>
      <c r="BH32" s="691"/>
      <c r="BI32" s="691"/>
      <c r="BJ32" s="691"/>
      <c r="BK32" s="691"/>
      <c r="BL32" s="691"/>
      <c r="BM32" s="665">
        <v>98</v>
      </c>
      <c r="BN32" s="691"/>
      <c r="BO32" s="691"/>
      <c r="BP32" s="691"/>
      <c r="BQ32" s="714"/>
      <c r="BR32" s="716">
        <v>99.3</v>
      </c>
      <c r="BS32" s="691"/>
      <c r="BT32" s="691"/>
      <c r="BU32" s="691"/>
      <c r="BV32" s="691"/>
      <c r="BW32" s="691"/>
      <c r="BX32" s="665">
        <v>98</v>
      </c>
      <c r="BY32" s="691"/>
      <c r="BZ32" s="691"/>
      <c r="CA32" s="691"/>
      <c r="CB32" s="714"/>
      <c r="CD32" s="699"/>
      <c r="CE32" s="700"/>
      <c r="CF32" s="656" t="s">
        <v>305</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89"/>
      <c r="DB32" s="689"/>
      <c r="DC32" s="693"/>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89"/>
      <c r="DY32" s="689"/>
      <c r="DZ32" s="689"/>
      <c r="EA32" s="689"/>
      <c r="EB32" s="689"/>
      <c r="EC32" s="690"/>
    </row>
    <row r="33" spans="2:133" ht="11.25" customHeight="1" x14ac:dyDescent="0.2">
      <c r="B33" s="656" t="s">
        <v>306</v>
      </c>
      <c r="C33" s="657"/>
      <c r="D33" s="657"/>
      <c r="E33" s="657"/>
      <c r="F33" s="657"/>
      <c r="G33" s="657"/>
      <c r="H33" s="657"/>
      <c r="I33" s="657"/>
      <c r="J33" s="657"/>
      <c r="K33" s="657"/>
      <c r="L33" s="657"/>
      <c r="M33" s="657"/>
      <c r="N33" s="657"/>
      <c r="O33" s="657"/>
      <c r="P33" s="657"/>
      <c r="Q33" s="658"/>
      <c r="R33" s="659">
        <v>78041</v>
      </c>
      <c r="S33" s="660"/>
      <c r="T33" s="660"/>
      <c r="U33" s="660"/>
      <c r="V33" s="660"/>
      <c r="W33" s="660"/>
      <c r="X33" s="660"/>
      <c r="Y33" s="661"/>
      <c r="Z33" s="662">
        <v>1.6</v>
      </c>
      <c r="AA33" s="662"/>
      <c r="AB33" s="662"/>
      <c r="AC33" s="662"/>
      <c r="AD33" s="663">
        <v>29780</v>
      </c>
      <c r="AE33" s="663"/>
      <c r="AF33" s="663"/>
      <c r="AG33" s="663"/>
      <c r="AH33" s="663"/>
      <c r="AI33" s="663"/>
      <c r="AJ33" s="663"/>
      <c r="AK33" s="663"/>
      <c r="AL33" s="664">
        <v>1</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99.6</v>
      </c>
      <c r="BH33" s="718"/>
      <c r="BI33" s="718"/>
      <c r="BJ33" s="718"/>
      <c r="BK33" s="718"/>
      <c r="BL33" s="718"/>
      <c r="BM33" s="719">
        <v>98.2</v>
      </c>
      <c r="BN33" s="718"/>
      <c r="BO33" s="718"/>
      <c r="BP33" s="718"/>
      <c r="BQ33" s="720"/>
      <c r="BR33" s="717">
        <v>99.7</v>
      </c>
      <c r="BS33" s="718"/>
      <c r="BT33" s="718"/>
      <c r="BU33" s="718"/>
      <c r="BV33" s="718"/>
      <c r="BW33" s="718"/>
      <c r="BX33" s="719">
        <v>97.8</v>
      </c>
      <c r="BY33" s="718"/>
      <c r="BZ33" s="718"/>
      <c r="CA33" s="718"/>
      <c r="CB33" s="720"/>
      <c r="CD33" s="656" t="s">
        <v>308</v>
      </c>
      <c r="CE33" s="657"/>
      <c r="CF33" s="657"/>
      <c r="CG33" s="657"/>
      <c r="CH33" s="657"/>
      <c r="CI33" s="657"/>
      <c r="CJ33" s="657"/>
      <c r="CK33" s="657"/>
      <c r="CL33" s="657"/>
      <c r="CM33" s="657"/>
      <c r="CN33" s="657"/>
      <c r="CO33" s="657"/>
      <c r="CP33" s="657"/>
      <c r="CQ33" s="658"/>
      <c r="CR33" s="659">
        <v>2310198</v>
      </c>
      <c r="CS33" s="691"/>
      <c r="CT33" s="691"/>
      <c r="CU33" s="691"/>
      <c r="CV33" s="691"/>
      <c r="CW33" s="691"/>
      <c r="CX33" s="691"/>
      <c r="CY33" s="692"/>
      <c r="CZ33" s="664">
        <v>48.6</v>
      </c>
      <c r="DA33" s="689"/>
      <c r="DB33" s="689"/>
      <c r="DC33" s="693"/>
      <c r="DD33" s="668">
        <v>1993228</v>
      </c>
      <c r="DE33" s="691"/>
      <c r="DF33" s="691"/>
      <c r="DG33" s="691"/>
      <c r="DH33" s="691"/>
      <c r="DI33" s="691"/>
      <c r="DJ33" s="691"/>
      <c r="DK33" s="692"/>
      <c r="DL33" s="668">
        <v>1520436</v>
      </c>
      <c r="DM33" s="691"/>
      <c r="DN33" s="691"/>
      <c r="DO33" s="691"/>
      <c r="DP33" s="691"/>
      <c r="DQ33" s="691"/>
      <c r="DR33" s="691"/>
      <c r="DS33" s="691"/>
      <c r="DT33" s="691"/>
      <c r="DU33" s="691"/>
      <c r="DV33" s="692"/>
      <c r="DW33" s="664">
        <v>52.2</v>
      </c>
      <c r="DX33" s="689"/>
      <c r="DY33" s="689"/>
      <c r="DZ33" s="689"/>
      <c r="EA33" s="689"/>
      <c r="EB33" s="689"/>
      <c r="EC33" s="690"/>
    </row>
    <row r="34" spans="2:133" ht="11.25" customHeight="1" x14ac:dyDescent="0.2">
      <c r="B34" s="656" t="s">
        <v>309</v>
      </c>
      <c r="C34" s="657"/>
      <c r="D34" s="657"/>
      <c r="E34" s="657"/>
      <c r="F34" s="657"/>
      <c r="G34" s="657"/>
      <c r="H34" s="657"/>
      <c r="I34" s="657"/>
      <c r="J34" s="657"/>
      <c r="K34" s="657"/>
      <c r="L34" s="657"/>
      <c r="M34" s="657"/>
      <c r="N34" s="657"/>
      <c r="O34" s="657"/>
      <c r="P34" s="657"/>
      <c r="Q34" s="658"/>
      <c r="R34" s="659">
        <v>14053</v>
      </c>
      <c r="S34" s="660"/>
      <c r="T34" s="660"/>
      <c r="U34" s="660"/>
      <c r="V34" s="660"/>
      <c r="W34" s="660"/>
      <c r="X34" s="660"/>
      <c r="Y34" s="661"/>
      <c r="Z34" s="662">
        <v>0.3</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805511</v>
      </c>
      <c r="CS34" s="660"/>
      <c r="CT34" s="660"/>
      <c r="CU34" s="660"/>
      <c r="CV34" s="660"/>
      <c r="CW34" s="660"/>
      <c r="CX34" s="660"/>
      <c r="CY34" s="661"/>
      <c r="CZ34" s="664">
        <v>16.899999999999999</v>
      </c>
      <c r="DA34" s="689"/>
      <c r="DB34" s="689"/>
      <c r="DC34" s="693"/>
      <c r="DD34" s="668">
        <v>709473</v>
      </c>
      <c r="DE34" s="660"/>
      <c r="DF34" s="660"/>
      <c r="DG34" s="660"/>
      <c r="DH34" s="660"/>
      <c r="DI34" s="660"/>
      <c r="DJ34" s="660"/>
      <c r="DK34" s="661"/>
      <c r="DL34" s="668">
        <v>565336</v>
      </c>
      <c r="DM34" s="660"/>
      <c r="DN34" s="660"/>
      <c r="DO34" s="660"/>
      <c r="DP34" s="660"/>
      <c r="DQ34" s="660"/>
      <c r="DR34" s="660"/>
      <c r="DS34" s="660"/>
      <c r="DT34" s="660"/>
      <c r="DU34" s="660"/>
      <c r="DV34" s="661"/>
      <c r="DW34" s="664">
        <v>19.399999999999999</v>
      </c>
      <c r="DX34" s="689"/>
      <c r="DY34" s="689"/>
      <c r="DZ34" s="689"/>
      <c r="EA34" s="689"/>
      <c r="EB34" s="689"/>
      <c r="EC34" s="690"/>
    </row>
    <row r="35" spans="2:133" ht="11.25" customHeight="1" x14ac:dyDescent="0.2">
      <c r="B35" s="656" t="s">
        <v>311</v>
      </c>
      <c r="C35" s="657"/>
      <c r="D35" s="657"/>
      <c r="E35" s="657"/>
      <c r="F35" s="657"/>
      <c r="G35" s="657"/>
      <c r="H35" s="657"/>
      <c r="I35" s="657"/>
      <c r="J35" s="657"/>
      <c r="K35" s="657"/>
      <c r="L35" s="657"/>
      <c r="M35" s="657"/>
      <c r="N35" s="657"/>
      <c r="O35" s="657"/>
      <c r="P35" s="657"/>
      <c r="Q35" s="658"/>
      <c r="R35" s="659">
        <v>296052</v>
      </c>
      <c r="S35" s="660"/>
      <c r="T35" s="660"/>
      <c r="U35" s="660"/>
      <c r="V35" s="660"/>
      <c r="W35" s="660"/>
      <c r="X35" s="660"/>
      <c r="Y35" s="661"/>
      <c r="Z35" s="662">
        <v>6</v>
      </c>
      <c r="AA35" s="662"/>
      <c r="AB35" s="662"/>
      <c r="AC35" s="662"/>
      <c r="AD35" s="663" t="s">
        <v>121</v>
      </c>
      <c r="AE35" s="663"/>
      <c r="AF35" s="663"/>
      <c r="AG35" s="663"/>
      <c r="AH35" s="663"/>
      <c r="AI35" s="663"/>
      <c r="AJ35" s="663"/>
      <c r="AK35" s="663"/>
      <c r="AL35" s="664" t="s">
        <v>121</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105135</v>
      </c>
      <c r="CS35" s="691"/>
      <c r="CT35" s="691"/>
      <c r="CU35" s="691"/>
      <c r="CV35" s="691"/>
      <c r="CW35" s="691"/>
      <c r="CX35" s="691"/>
      <c r="CY35" s="692"/>
      <c r="CZ35" s="664">
        <v>2.2000000000000002</v>
      </c>
      <c r="DA35" s="689"/>
      <c r="DB35" s="689"/>
      <c r="DC35" s="693"/>
      <c r="DD35" s="668">
        <v>93489</v>
      </c>
      <c r="DE35" s="691"/>
      <c r="DF35" s="691"/>
      <c r="DG35" s="691"/>
      <c r="DH35" s="691"/>
      <c r="DI35" s="691"/>
      <c r="DJ35" s="691"/>
      <c r="DK35" s="692"/>
      <c r="DL35" s="668">
        <v>93489</v>
      </c>
      <c r="DM35" s="691"/>
      <c r="DN35" s="691"/>
      <c r="DO35" s="691"/>
      <c r="DP35" s="691"/>
      <c r="DQ35" s="691"/>
      <c r="DR35" s="691"/>
      <c r="DS35" s="691"/>
      <c r="DT35" s="691"/>
      <c r="DU35" s="691"/>
      <c r="DV35" s="692"/>
      <c r="DW35" s="664">
        <v>3.2</v>
      </c>
      <c r="DX35" s="689"/>
      <c r="DY35" s="689"/>
      <c r="DZ35" s="689"/>
      <c r="EA35" s="689"/>
      <c r="EB35" s="689"/>
      <c r="EC35" s="690"/>
    </row>
    <row r="36" spans="2:133" ht="11.25" customHeight="1" x14ac:dyDescent="0.2">
      <c r="B36" s="656" t="s">
        <v>315</v>
      </c>
      <c r="C36" s="657"/>
      <c r="D36" s="657"/>
      <c r="E36" s="657"/>
      <c r="F36" s="657"/>
      <c r="G36" s="657"/>
      <c r="H36" s="657"/>
      <c r="I36" s="657"/>
      <c r="J36" s="657"/>
      <c r="K36" s="657"/>
      <c r="L36" s="657"/>
      <c r="M36" s="657"/>
      <c r="N36" s="657"/>
      <c r="O36" s="657"/>
      <c r="P36" s="657"/>
      <c r="Q36" s="658"/>
      <c r="R36" s="659">
        <v>79520</v>
      </c>
      <c r="S36" s="660"/>
      <c r="T36" s="660"/>
      <c r="U36" s="660"/>
      <c r="V36" s="660"/>
      <c r="W36" s="660"/>
      <c r="X36" s="660"/>
      <c r="Y36" s="661"/>
      <c r="Z36" s="662">
        <v>1.6</v>
      </c>
      <c r="AA36" s="662"/>
      <c r="AB36" s="662"/>
      <c r="AC36" s="662"/>
      <c r="AD36" s="663" t="s">
        <v>121</v>
      </c>
      <c r="AE36" s="663"/>
      <c r="AF36" s="663"/>
      <c r="AG36" s="663"/>
      <c r="AH36" s="663"/>
      <c r="AI36" s="663"/>
      <c r="AJ36" s="663"/>
      <c r="AK36" s="663"/>
      <c r="AL36" s="664" t="s">
        <v>121</v>
      </c>
      <c r="AM36" s="665"/>
      <c r="AN36" s="665"/>
      <c r="AO36" s="666"/>
      <c r="AP36" s="210"/>
      <c r="AQ36" s="725" t="s">
        <v>316</v>
      </c>
      <c r="AR36" s="726"/>
      <c r="AS36" s="726"/>
      <c r="AT36" s="726"/>
      <c r="AU36" s="726"/>
      <c r="AV36" s="726"/>
      <c r="AW36" s="726"/>
      <c r="AX36" s="726"/>
      <c r="AY36" s="727"/>
      <c r="AZ36" s="648">
        <v>523011</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37914</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940280</v>
      </c>
      <c r="CS36" s="660"/>
      <c r="CT36" s="660"/>
      <c r="CU36" s="660"/>
      <c r="CV36" s="660"/>
      <c r="CW36" s="660"/>
      <c r="CX36" s="660"/>
      <c r="CY36" s="661"/>
      <c r="CZ36" s="664">
        <v>19.8</v>
      </c>
      <c r="DA36" s="689"/>
      <c r="DB36" s="689"/>
      <c r="DC36" s="693"/>
      <c r="DD36" s="668">
        <v>831200</v>
      </c>
      <c r="DE36" s="660"/>
      <c r="DF36" s="660"/>
      <c r="DG36" s="660"/>
      <c r="DH36" s="660"/>
      <c r="DI36" s="660"/>
      <c r="DJ36" s="660"/>
      <c r="DK36" s="661"/>
      <c r="DL36" s="668">
        <v>665209</v>
      </c>
      <c r="DM36" s="660"/>
      <c r="DN36" s="660"/>
      <c r="DO36" s="660"/>
      <c r="DP36" s="660"/>
      <c r="DQ36" s="660"/>
      <c r="DR36" s="660"/>
      <c r="DS36" s="660"/>
      <c r="DT36" s="660"/>
      <c r="DU36" s="660"/>
      <c r="DV36" s="661"/>
      <c r="DW36" s="664">
        <v>22.8</v>
      </c>
      <c r="DX36" s="689"/>
      <c r="DY36" s="689"/>
      <c r="DZ36" s="689"/>
      <c r="EA36" s="689"/>
      <c r="EB36" s="689"/>
      <c r="EC36" s="690"/>
    </row>
    <row r="37" spans="2:133" ht="11.25" customHeight="1" x14ac:dyDescent="0.2">
      <c r="B37" s="656" t="s">
        <v>319</v>
      </c>
      <c r="C37" s="657"/>
      <c r="D37" s="657"/>
      <c r="E37" s="657"/>
      <c r="F37" s="657"/>
      <c r="G37" s="657"/>
      <c r="H37" s="657"/>
      <c r="I37" s="657"/>
      <c r="J37" s="657"/>
      <c r="K37" s="657"/>
      <c r="L37" s="657"/>
      <c r="M37" s="657"/>
      <c r="N37" s="657"/>
      <c r="O37" s="657"/>
      <c r="P37" s="657"/>
      <c r="Q37" s="658"/>
      <c r="R37" s="659">
        <v>66175</v>
      </c>
      <c r="S37" s="660"/>
      <c r="T37" s="660"/>
      <c r="U37" s="660"/>
      <c r="V37" s="660"/>
      <c r="W37" s="660"/>
      <c r="X37" s="660"/>
      <c r="Y37" s="661"/>
      <c r="Z37" s="662">
        <v>1.3</v>
      </c>
      <c r="AA37" s="662"/>
      <c r="AB37" s="662"/>
      <c r="AC37" s="662"/>
      <c r="AD37" s="663">
        <v>320</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203285</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37914</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364690</v>
      </c>
      <c r="CS37" s="691"/>
      <c r="CT37" s="691"/>
      <c r="CU37" s="691"/>
      <c r="CV37" s="691"/>
      <c r="CW37" s="691"/>
      <c r="CX37" s="691"/>
      <c r="CY37" s="692"/>
      <c r="CZ37" s="664">
        <v>7.7</v>
      </c>
      <c r="DA37" s="689"/>
      <c r="DB37" s="689"/>
      <c r="DC37" s="693"/>
      <c r="DD37" s="668">
        <v>347283</v>
      </c>
      <c r="DE37" s="691"/>
      <c r="DF37" s="691"/>
      <c r="DG37" s="691"/>
      <c r="DH37" s="691"/>
      <c r="DI37" s="691"/>
      <c r="DJ37" s="691"/>
      <c r="DK37" s="692"/>
      <c r="DL37" s="668">
        <v>252811</v>
      </c>
      <c r="DM37" s="691"/>
      <c r="DN37" s="691"/>
      <c r="DO37" s="691"/>
      <c r="DP37" s="691"/>
      <c r="DQ37" s="691"/>
      <c r="DR37" s="691"/>
      <c r="DS37" s="691"/>
      <c r="DT37" s="691"/>
      <c r="DU37" s="691"/>
      <c r="DV37" s="692"/>
      <c r="DW37" s="664">
        <v>8.6999999999999993</v>
      </c>
      <c r="DX37" s="689"/>
      <c r="DY37" s="689"/>
      <c r="DZ37" s="689"/>
      <c r="EA37" s="689"/>
      <c r="EB37" s="689"/>
      <c r="EC37" s="690"/>
    </row>
    <row r="38" spans="2:133" ht="11.25" customHeight="1" x14ac:dyDescent="0.2">
      <c r="B38" s="656" t="s">
        <v>323</v>
      </c>
      <c r="C38" s="657"/>
      <c r="D38" s="657"/>
      <c r="E38" s="657"/>
      <c r="F38" s="657"/>
      <c r="G38" s="657"/>
      <c r="H38" s="657"/>
      <c r="I38" s="657"/>
      <c r="J38" s="657"/>
      <c r="K38" s="657"/>
      <c r="L38" s="657"/>
      <c r="M38" s="657"/>
      <c r="N38" s="657"/>
      <c r="O38" s="657"/>
      <c r="P38" s="657"/>
      <c r="Q38" s="658"/>
      <c r="R38" s="659">
        <v>256700</v>
      </c>
      <c r="S38" s="660"/>
      <c r="T38" s="660"/>
      <c r="U38" s="660"/>
      <c r="V38" s="660"/>
      <c r="W38" s="660"/>
      <c r="X38" s="660"/>
      <c r="Y38" s="661"/>
      <c r="Z38" s="662">
        <v>5.2</v>
      </c>
      <c r="AA38" s="662"/>
      <c r="AB38" s="662"/>
      <c r="AC38" s="662"/>
      <c r="AD38" s="663" t="s">
        <v>121</v>
      </c>
      <c r="AE38" s="663"/>
      <c r="AF38" s="663"/>
      <c r="AG38" s="663"/>
      <c r="AH38" s="663"/>
      <c r="AI38" s="663"/>
      <c r="AJ38" s="663"/>
      <c r="AK38" s="663"/>
      <c r="AL38" s="664" t="s">
        <v>121</v>
      </c>
      <c r="AM38" s="665"/>
      <c r="AN38" s="665"/>
      <c r="AO38" s="666"/>
      <c r="AQ38" s="722" t="s">
        <v>324</v>
      </c>
      <c r="AR38" s="723"/>
      <c r="AS38" s="723"/>
      <c r="AT38" s="723"/>
      <c r="AU38" s="723"/>
      <c r="AV38" s="723"/>
      <c r="AW38" s="723"/>
      <c r="AX38" s="723"/>
      <c r="AY38" s="724"/>
      <c r="AZ38" s="659">
        <v>64813</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612</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251400</v>
      </c>
      <c r="CS38" s="660"/>
      <c r="CT38" s="660"/>
      <c r="CU38" s="660"/>
      <c r="CV38" s="660"/>
      <c r="CW38" s="660"/>
      <c r="CX38" s="660"/>
      <c r="CY38" s="661"/>
      <c r="CZ38" s="664">
        <v>5.3</v>
      </c>
      <c r="DA38" s="689"/>
      <c r="DB38" s="689"/>
      <c r="DC38" s="693"/>
      <c r="DD38" s="668">
        <v>196783</v>
      </c>
      <c r="DE38" s="660"/>
      <c r="DF38" s="660"/>
      <c r="DG38" s="660"/>
      <c r="DH38" s="660"/>
      <c r="DI38" s="660"/>
      <c r="DJ38" s="660"/>
      <c r="DK38" s="661"/>
      <c r="DL38" s="668">
        <v>196402</v>
      </c>
      <c r="DM38" s="660"/>
      <c r="DN38" s="660"/>
      <c r="DO38" s="660"/>
      <c r="DP38" s="660"/>
      <c r="DQ38" s="660"/>
      <c r="DR38" s="660"/>
      <c r="DS38" s="660"/>
      <c r="DT38" s="660"/>
      <c r="DU38" s="660"/>
      <c r="DV38" s="661"/>
      <c r="DW38" s="664">
        <v>6.7</v>
      </c>
      <c r="DX38" s="689"/>
      <c r="DY38" s="689"/>
      <c r="DZ38" s="689"/>
      <c r="EA38" s="689"/>
      <c r="EB38" s="689"/>
      <c r="EC38" s="690"/>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328</v>
      </c>
      <c r="AR39" s="723"/>
      <c r="AS39" s="723"/>
      <c r="AT39" s="723"/>
      <c r="AU39" s="723"/>
      <c r="AV39" s="723"/>
      <c r="AW39" s="723"/>
      <c r="AX39" s="723"/>
      <c r="AY39" s="724"/>
      <c r="AZ39" s="659">
        <v>3513</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942</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138853</v>
      </c>
      <c r="CS39" s="691"/>
      <c r="CT39" s="691"/>
      <c r="CU39" s="691"/>
      <c r="CV39" s="691"/>
      <c r="CW39" s="691"/>
      <c r="CX39" s="691"/>
      <c r="CY39" s="692"/>
      <c r="CZ39" s="664">
        <v>2.9</v>
      </c>
      <c r="DA39" s="689"/>
      <c r="DB39" s="689"/>
      <c r="DC39" s="693"/>
      <c r="DD39" s="668">
        <v>120951</v>
      </c>
      <c r="DE39" s="691"/>
      <c r="DF39" s="691"/>
      <c r="DG39" s="691"/>
      <c r="DH39" s="691"/>
      <c r="DI39" s="691"/>
      <c r="DJ39" s="691"/>
      <c r="DK39" s="692"/>
      <c r="DL39" s="668" t="s">
        <v>121</v>
      </c>
      <c r="DM39" s="691"/>
      <c r="DN39" s="691"/>
      <c r="DO39" s="691"/>
      <c r="DP39" s="691"/>
      <c r="DQ39" s="691"/>
      <c r="DR39" s="691"/>
      <c r="DS39" s="691"/>
      <c r="DT39" s="691"/>
      <c r="DU39" s="691"/>
      <c r="DV39" s="692"/>
      <c r="DW39" s="664" t="s">
        <v>121</v>
      </c>
      <c r="DX39" s="689"/>
      <c r="DY39" s="689"/>
      <c r="DZ39" s="689"/>
      <c r="EA39" s="689"/>
      <c r="EB39" s="689"/>
      <c r="EC39" s="690"/>
    </row>
    <row r="40" spans="2:133" ht="11.25" customHeight="1" x14ac:dyDescent="0.2">
      <c r="B40" s="656" t="s">
        <v>331</v>
      </c>
      <c r="C40" s="657"/>
      <c r="D40" s="657"/>
      <c r="E40" s="657"/>
      <c r="F40" s="657"/>
      <c r="G40" s="657"/>
      <c r="H40" s="657"/>
      <c r="I40" s="657"/>
      <c r="J40" s="657"/>
      <c r="K40" s="657"/>
      <c r="L40" s="657"/>
      <c r="M40" s="657"/>
      <c r="N40" s="657"/>
      <c r="O40" s="657"/>
      <c r="P40" s="657"/>
      <c r="Q40" s="658"/>
      <c r="R40" s="659">
        <v>12900</v>
      </c>
      <c r="S40" s="660"/>
      <c r="T40" s="660"/>
      <c r="U40" s="660"/>
      <c r="V40" s="660"/>
      <c r="W40" s="660"/>
      <c r="X40" s="660"/>
      <c r="Y40" s="661"/>
      <c r="Z40" s="662">
        <v>0.3</v>
      </c>
      <c r="AA40" s="662"/>
      <c r="AB40" s="662"/>
      <c r="AC40" s="662"/>
      <c r="AD40" s="663" t="s">
        <v>121</v>
      </c>
      <c r="AE40" s="663"/>
      <c r="AF40" s="663"/>
      <c r="AG40" s="663"/>
      <c r="AH40" s="663"/>
      <c r="AI40" s="663"/>
      <c r="AJ40" s="663"/>
      <c r="AK40" s="663"/>
      <c r="AL40" s="664" t="s">
        <v>121</v>
      </c>
      <c r="AM40" s="665"/>
      <c r="AN40" s="665"/>
      <c r="AO40" s="666"/>
      <c r="AQ40" s="722" t="s">
        <v>332</v>
      </c>
      <c r="AR40" s="723"/>
      <c r="AS40" s="723"/>
      <c r="AT40" s="723"/>
      <c r="AU40" s="723"/>
      <c r="AV40" s="723"/>
      <c r="AW40" s="723"/>
      <c r="AX40" s="723"/>
      <c r="AY40" s="724"/>
      <c r="AZ40" s="659" t="s">
        <v>121</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79</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69019</v>
      </c>
      <c r="CS40" s="660"/>
      <c r="CT40" s="660"/>
      <c r="CU40" s="660"/>
      <c r="CV40" s="660"/>
      <c r="CW40" s="660"/>
      <c r="CX40" s="660"/>
      <c r="CY40" s="661"/>
      <c r="CZ40" s="664">
        <v>1.5</v>
      </c>
      <c r="DA40" s="689"/>
      <c r="DB40" s="689"/>
      <c r="DC40" s="693"/>
      <c r="DD40" s="668">
        <v>41332</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89"/>
      <c r="DY40" s="689"/>
      <c r="DZ40" s="689"/>
      <c r="EA40" s="689"/>
      <c r="EB40" s="689"/>
      <c r="EC40" s="690"/>
    </row>
    <row r="41" spans="2:133" ht="11.25" customHeight="1" x14ac:dyDescent="0.2">
      <c r="B41" s="680" t="s">
        <v>336</v>
      </c>
      <c r="C41" s="681"/>
      <c r="D41" s="681"/>
      <c r="E41" s="681"/>
      <c r="F41" s="681"/>
      <c r="G41" s="681"/>
      <c r="H41" s="681"/>
      <c r="I41" s="681"/>
      <c r="J41" s="681"/>
      <c r="K41" s="681"/>
      <c r="L41" s="681"/>
      <c r="M41" s="681"/>
      <c r="N41" s="681"/>
      <c r="O41" s="681"/>
      <c r="P41" s="681"/>
      <c r="Q41" s="682"/>
      <c r="R41" s="731">
        <v>4904297</v>
      </c>
      <c r="S41" s="732"/>
      <c r="T41" s="732"/>
      <c r="U41" s="732"/>
      <c r="V41" s="732"/>
      <c r="W41" s="732"/>
      <c r="X41" s="732"/>
      <c r="Y41" s="736"/>
      <c r="Z41" s="737">
        <v>100</v>
      </c>
      <c r="AA41" s="737"/>
      <c r="AB41" s="737"/>
      <c r="AC41" s="737"/>
      <c r="AD41" s="738">
        <v>2899095</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46055</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t="s">
        <v>121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121</v>
      </c>
      <c r="CS41" s="691"/>
      <c r="CT41" s="691"/>
      <c r="CU41" s="691"/>
      <c r="CV41" s="691"/>
      <c r="CW41" s="691"/>
      <c r="CX41" s="691"/>
      <c r="CY41" s="692"/>
      <c r="CZ41" s="664" t="s">
        <v>121</v>
      </c>
      <c r="DA41" s="689"/>
      <c r="DB41" s="689"/>
      <c r="DC41" s="693"/>
      <c r="DD41" s="668" t="s">
        <v>121</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205345</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430</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630480</v>
      </c>
      <c r="CS42" s="691"/>
      <c r="CT42" s="691"/>
      <c r="CU42" s="691"/>
      <c r="CV42" s="691"/>
      <c r="CW42" s="691"/>
      <c r="CX42" s="691"/>
      <c r="CY42" s="692"/>
      <c r="CZ42" s="664">
        <v>13.3</v>
      </c>
      <c r="DA42" s="689"/>
      <c r="DB42" s="689"/>
      <c r="DC42" s="693"/>
      <c r="DD42" s="668">
        <v>296887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343</v>
      </c>
      <c r="CD43" s="656" t="s">
        <v>344</v>
      </c>
      <c r="CE43" s="657"/>
      <c r="CF43" s="657"/>
      <c r="CG43" s="657"/>
      <c r="CH43" s="657"/>
      <c r="CI43" s="657"/>
      <c r="CJ43" s="657"/>
      <c r="CK43" s="657"/>
      <c r="CL43" s="657"/>
      <c r="CM43" s="657"/>
      <c r="CN43" s="657"/>
      <c r="CO43" s="657"/>
      <c r="CP43" s="657"/>
      <c r="CQ43" s="658"/>
      <c r="CR43" s="659">
        <v>1911</v>
      </c>
      <c r="CS43" s="691"/>
      <c r="CT43" s="691"/>
      <c r="CU43" s="691"/>
      <c r="CV43" s="691"/>
      <c r="CW43" s="691"/>
      <c r="CX43" s="691"/>
      <c r="CY43" s="692"/>
      <c r="CZ43" s="664">
        <v>0</v>
      </c>
      <c r="DA43" s="689"/>
      <c r="DB43" s="689"/>
      <c r="DC43" s="693"/>
      <c r="DD43" s="668">
        <v>1911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589978</v>
      </c>
      <c r="CS44" s="660"/>
      <c r="CT44" s="660"/>
      <c r="CU44" s="660"/>
      <c r="CV44" s="660"/>
      <c r="CW44" s="660"/>
      <c r="CX44" s="660"/>
      <c r="CY44" s="661"/>
      <c r="CZ44" s="664">
        <v>12.4</v>
      </c>
      <c r="DA44" s="665"/>
      <c r="DB44" s="665"/>
      <c r="DC44" s="671"/>
      <c r="DD44" s="668">
        <v>296802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89534</v>
      </c>
      <c r="CS45" s="691"/>
      <c r="CT45" s="691"/>
      <c r="CU45" s="691"/>
      <c r="CV45" s="691"/>
      <c r="CW45" s="691"/>
      <c r="CX45" s="691"/>
      <c r="CY45" s="692"/>
      <c r="CZ45" s="664">
        <v>1.9</v>
      </c>
      <c r="DA45" s="689"/>
      <c r="DB45" s="689"/>
      <c r="DC45" s="693"/>
      <c r="DD45" s="668">
        <v>18576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349</v>
      </c>
      <c r="CG46" s="657"/>
      <c r="CH46" s="657"/>
      <c r="CI46" s="657"/>
      <c r="CJ46" s="657"/>
      <c r="CK46" s="657"/>
      <c r="CL46" s="657"/>
      <c r="CM46" s="657"/>
      <c r="CN46" s="657"/>
      <c r="CO46" s="657"/>
      <c r="CP46" s="657"/>
      <c r="CQ46" s="658"/>
      <c r="CR46" s="659">
        <v>500444</v>
      </c>
      <c r="CS46" s="660"/>
      <c r="CT46" s="660"/>
      <c r="CU46" s="660"/>
      <c r="CV46" s="660"/>
      <c r="CW46" s="660"/>
      <c r="CX46" s="660"/>
      <c r="CY46" s="661"/>
      <c r="CZ46" s="664">
        <v>10.5</v>
      </c>
      <c r="DA46" s="665"/>
      <c r="DB46" s="665"/>
      <c r="DC46" s="671"/>
      <c r="DD46" s="668">
        <v>278226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350</v>
      </c>
      <c r="CG47" s="657"/>
      <c r="CH47" s="657"/>
      <c r="CI47" s="657"/>
      <c r="CJ47" s="657"/>
      <c r="CK47" s="657"/>
      <c r="CL47" s="657"/>
      <c r="CM47" s="657"/>
      <c r="CN47" s="657"/>
      <c r="CO47" s="657"/>
      <c r="CP47" s="657"/>
      <c r="CQ47" s="658"/>
      <c r="CR47" s="659">
        <v>40502</v>
      </c>
      <c r="CS47" s="691"/>
      <c r="CT47" s="691"/>
      <c r="CU47" s="691"/>
      <c r="CV47" s="691"/>
      <c r="CW47" s="691"/>
      <c r="CX47" s="691"/>
      <c r="CY47" s="692"/>
      <c r="CZ47" s="664">
        <v>0.9</v>
      </c>
      <c r="DA47" s="689"/>
      <c r="DB47" s="689"/>
      <c r="DC47" s="693"/>
      <c r="DD47" s="668">
        <v>85</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351</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352</v>
      </c>
      <c r="CE49" s="681"/>
      <c r="CF49" s="681"/>
      <c r="CG49" s="681"/>
      <c r="CH49" s="681"/>
      <c r="CI49" s="681"/>
      <c r="CJ49" s="681"/>
      <c r="CK49" s="681"/>
      <c r="CL49" s="681"/>
      <c r="CM49" s="681"/>
      <c r="CN49" s="681"/>
      <c r="CO49" s="681"/>
      <c r="CP49" s="681"/>
      <c r="CQ49" s="682"/>
      <c r="CR49" s="731">
        <v>4755933</v>
      </c>
      <c r="CS49" s="718"/>
      <c r="CT49" s="718"/>
      <c r="CU49" s="718"/>
      <c r="CV49" s="718"/>
      <c r="CW49" s="718"/>
      <c r="CX49" s="718"/>
      <c r="CY49" s="747"/>
      <c r="CZ49" s="739">
        <v>100</v>
      </c>
      <c r="DA49" s="748"/>
      <c r="DB49" s="748"/>
      <c r="DC49" s="749"/>
      <c r="DD49" s="750">
        <v>3637303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Ig8UKH9GGk7iVoY7JuKrP13hp8LrqLFQitDTlf9Vutu0t/487MeufStRh11ByYIeMT+LQOsqOrT/e2iG081Kw==" saltValue="lXqlh3NegoU0XG8XJW/B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375</v>
      </c>
      <c r="C7" s="786"/>
      <c r="D7" s="786"/>
      <c r="E7" s="786"/>
      <c r="F7" s="786"/>
      <c r="G7" s="786"/>
      <c r="H7" s="786"/>
      <c r="I7" s="786"/>
      <c r="J7" s="786"/>
      <c r="K7" s="786"/>
      <c r="L7" s="786"/>
      <c r="M7" s="786"/>
      <c r="N7" s="786"/>
      <c r="O7" s="786"/>
      <c r="P7" s="787"/>
      <c r="Q7" s="788">
        <v>4904</v>
      </c>
      <c r="R7" s="789"/>
      <c r="S7" s="789"/>
      <c r="T7" s="789"/>
      <c r="U7" s="789"/>
      <c r="V7" s="789">
        <v>4756</v>
      </c>
      <c r="W7" s="789"/>
      <c r="X7" s="789"/>
      <c r="Y7" s="789"/>
      <c r="Z7" s="789"/>
      <c r="AA7" s="789">
        <v>148</v>
      </c>
      <c r="AB7" s="789"/>
      <c r="AC7" s="789"/>
      <c r="AD7" s="789"/>
      <c r="AE7" s="790"/>
      <c r="AF7" s="791">
        <v>133</v>
      </c>
      <c r="AG7" s="792"/>
      <c r="AH7" s="792"/>
      <c r="AI7" s="792"/>
      <c r="AJ7" s="793"/>
      <c r="AK7" s="794">
        <v>296</v>
      </c>
      <c r="AL7" s="795"/>
      <c r="AM7" s="795"/>
      <c r="AN7" s="795"/>
      <c r="AO7" s="795"/>
      <c r="AP7" s="795">
        <v>3591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557</v>
      </c>
      <c r="BT7" s="783"/>
      <c r="BU7" s="783"/>
      <c r="BV7" s="783"/>
      <c r="BW7" s="783"/>
      <c r="BX7" s="783"/>
      <c r="BY7" s="783"/>
      <c r="BZ7" s="783"/>
      <c r="CA7" s="783"/>
      <c r="CB7" s="783"/>
      <c r="CC7" s="783"/>
      <c r="CD7" s="783"/>
      <c r="CE7" s="783"/>
      <c r="CF7" s="783"/>
      <c r="CG7" s="798"/>
      <c r="CH7" s="779">
        <v>13</v>
      </c>
      <c r="CI7" s="780"/>
      <c r="CJ7" s="780"/>
      <c r="CK7" s="780"/>
      <c r="CL7" s="781"/>
      <c r="CM7" s="779">
        <v>70</v>
      </c>
      <c r="CN7" s="780"/>
      <c r="CO7" s="780"/>
      <c r="CP7" s="780"/>
      <c r="CQ7" s="781"/>
      <c r="CR7" s="779">
        <v>7</v>
      </c>
      <c r="CS7" s="780"/>
      <c r="CT7" s="780"/>
      <c r="CU7" s="780"/>
      <c r="CV7" s="781"/>
      <c r="CW7" s="779" t="s">
        <v>556</v>
      </c>
      <c r="CX7" s="780"/>
      <c r="CY7" s="780"/>
      <c r="CZ7" s="780"/>
      <c r="DA7" s="781"/>
      <c r="DB7" s="779" t="s">
        <v>556</v>
      </c>
      <c r="DC7" s="780"/>
      <c r="DD7" s="780"/>
      <c r="DE7" s="780"/>
      <c r="DF7" s="781"/>
      <c r="DG7" s="779" t="s">
        <v>556</v>
      </c>
      <c r="DH7" s="780"/>
      <c r="DI7" s="780"/>
      <c r="DJ7" s="780"/>
      <c r="DK7" s="781"/>
      <c r="DL7" s="779" t="s">
        <v>556</v>
      </c>
      <c r="DM7" s="780"/>
      <c r="DN7" s="780"/>
      <c r="DO7" s="780"/>
      <c r="DP7" s="781"/>
      <c r="DQ7" s="779" t="s">
        <v>556</v>
      </c>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377</v>
      </c>
      <c r="B23" s="825" t="s">
        <v>378</v>
      </c>
      <c r="C23" s="826"/>
      <c r="D23" s="826"/>
      <c r="E23" s="826"/>
      <c r="F23" s="826"/>
      <c r="G23" s="826"/>
      <c r="H23" s="826"/>
      <c r="I23" s="826"/>
      <c r="J23" s="826"/>
      <c r="K23" s="826"/>
      <c r="L23" s="826"/>
      <c r="M23" s="826"/>
      <c r="N23" s="826"/>
      <c r="O23" s="826"/>
      <c r="P23" s="827"/>
      <c r="Q23" s="828">
        <v>4904</v>
      </c>
      <c r="R23" s="829"/>
      <c r="S23" s="829"/>
      <c r="T23" s="829"/>
      <c r="U23" s="829"/>
      <c r="V23" s="829">
        <v>4756</v>
      </c>
      <c r="W23" s="829"/>
      <c r="X23" s="829"/>
      <c r="Y23" s="829"/>
      <c r="Z23" s="829"/>
      <c r="AA23" s="829">
        <v>148</v>
      </c>
      <c r="AB23" s="829"/>
      <c r="AC23" s="829"/>
      <c r="AD23" s="829"/>
      <c r="AE23" s="830"/>
      <c r="AF23" s="831">
        <v>133</v>
      </c>
      <c r="AG23" s="829"/>
      <c r="AH23" s="829"/>
      <c r="AI23" s="829"/>
      <c r="AJ23" s="832"/>
      <c r="AK23" s="833"/>
      <c r="AL23" s="834"/>
      <c r="AM23" s="834"/>
      <c r="AN23" s="834"/>
      <c r="AO23" s="834"/>
      <c r="AP23" s="829">
        <v>3591</v>
      </c>
      <c r="AQ23" s="829"/>
      <c r="AR23" s="829"/>
      <c r="AS23" s="829"/>
      <c r="AT23" s="829"/>
      <c r="AU23" s="845"/>
      <c r="AV23" s="845"/>
      <c r="AW23" s="845"/>
      <c r="AX23" s="845"/>
      <c r="AY23" s="846"/>
      <c r="AZ23" s="847" t="s">
        <v>121</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389</v>
      </c>
      <c r="C28" s="786"/>
      <c r="D28" s="786"/>
      <c r="E28" s="786"/>
      <c r="F28" s="786"/>
      <c r="G28" s="786"/>
      <c r="H28" s="786"/>
      <c r="I28" s="786"/>
      <c r="J28" s="786"/>
      <c r="K28" s="786"/>
      <c r="L28" s="786"/>
      <c r="M28" s="786"/>
      <c r="N28" s="786"/>
      <c r="O28" s="786"/>
      <c r="P28" s="787"/>
      <c r="Q28" s="858">
        <v>601</v>
      </c>
      <c r="R28" s="859"/>
      <c r="S28" s="859"/>
      <c r="T28" s="859"/>
      <c r="U28" s="859"/>
      <c r="V28" s="859">
        <v>563</v>
      </c>
      <c r="W28" s="859"/>
      <c r="X28" s="859"/>
      <c r="Y28" s="859"/>
      <c r="Z28" s="859"/>
      <c r="AA28" s="859">
        <v>38</v>
      </c>
      <c r="AB28" s="859"/>
      <c r="AC28" s="859"/>
      <c r="AD28" s="859"/>
      <c r="AE28" s="860"/>
      <c r="AF28" s="861">
        <v>38</v>
      </c>
      <c r="AG28" s="859"/>
      <c r="AH28" s="859"/>
      <c r="AI28" s="859"/>
      <c r="AJ28" s="862"/>
      <c r="AK28" s="863">
        <v>72</v>
      </c>
      <c r="AL28" s="864"/>
      <c r="AM28" s="864"/>
      <c r="AN28" s="864"/>
      <c r="AO28" s="864"/>
      <c r="AP28" s="864" t="s">
        <v>547</v>
      </c>
      <c r="AQ28" s="864"/>
      <c r="AR28" s="864"/>
      <c r="AS28" s="864"/>
      <c r="AT28" s="864"/>
      <c r="AU28" s="864" t="s">
        <v>547</v>
      </c>
      <c r="AV28" s="864"/>
      <c r="AW28" s="864"/>
      <c r="AX28" s="864"/>
      <c r="AY28" s="864"/>
      <c r="AZ28" s="865" t="s">
        <v>547</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390</v>
      </c>
      <c r="C29" s="817"/>
      <c r="D29" s="817"/>
      <c r="E29" s="817"/>
      <c r="F29" s="817"/>
      <c r="G29" s="817"/>
      <c r="H29" s="817"/>
      <c r="I29" s="817"/>
      <c r="J29" s="817"/>
      <c r="K29" s="817"/>
      <c r="L29" s="817"/>
      <c r="M29" s="817"/>
      <c r="N29" s="817"/>
      <c r="O29" s="817"/>
      <c r="P29" s="818"/>
      <c r="Q29" s="819">
        <v>654</v>
      </c>
      <c r="R29" s="820"/>
      <c r="S29" s="820"/>
      <c r="T29" s="820"/>
      <c r="U29" s="820"/>
      <c r="V29" s="820">
        <v>639</v>
      </c>
      <c r="W29" s="820"/>
      <c r="X29" s="820"/>
      <c r="Y29" s="820"/>
      <c r="Z29" s="820"/>
      <c r="AA29" s="820">
        <v>15</v>
      </c>
      <c r="AB29" s="820"/>
      <c r="AC29" s="820"/>
      <c r="AD29" s="820"/>
      <c r="AE29" s="821"/>
      <c r="AF29" s="822">
        <v>15</v>
      </c>
      <c r="AG29" s="823"/>
      <c r="AH29" s="823"/>
      <c r="AI29" s="823"/>
      <c r="AJ29" s="824"/>
      <c r="AK29" s="870">
        <v>113</v>
      </c>
      <c r="AL29" s="866"/>
      <c r="AM29" s="866"/>
      <c r="AN29" s="866"/>
      <c r="AO29" s="866"/>
      <c r="AP29" s="866" t="s">
        <v>547</v>
      </c>
      <c r="AQ29" s="866"/>
      <c r="AR29" s="866"/>
      <c r="AS29" s="866"/>
      <c r="AT29" s="866"/>
      <c r="AU29" s="866" t="s">
        <v>547</v>
      </c>
      <c r="AV29" s="866"/>
      <c r="AW29" s="866"/>
      <c r="AX29" s="866"/>
      <c r="AY29" s="866"/>
      <c r="AZ29" s="867" t="s">
        <v>547</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391</v>
      </c>
      <c r="C30" s="817"/>
      <c r="D30" s="817"/>
      <c r="E30" s="817"/>
      <c r="F30" s="817"/>
      <c r="G30" s="817"/>
      <c r="H30" s="817"/>
      <c r="I30" s="817"/>
      <c r="J30" s="817"/>
      <c r="K30" s="817"/>
      <c r="L30" s="817"/>
      <c r="M30" s="817"/>
      <c r="N30" s="817"/>
      <c r="O30" s="817"/>
      <c r="P30" s="818"/>
      <c r="Q30" s="819">
        <v>72</v>
      </c>
      <c r="R30" s="820"/>
      <c r="S30" s="820"/>
      <c r="T30" s="820"/>
      <c r="U30" s="820"/>
      <c r="V30" s="820">
        <v>70</v>
      </c>
      <c r="W30" s="820"/>
      <c r="X30" s="820"/>
      <c r="Y30" s="820"/>
      <c r="Z30" s="820"/>
      <c r="AA30" s="820">
        <v>2</v>
      </c>
      <c r="AB30" s="820"/>
      <c r="AC30" s="820"/>
      <c r="AD30" s="820"/>
      <c r="AE30" s="821"/>
      <c r="AF30" s="822">
        <v>2</v>
      </c>
      <c r="AG30" s="823"/>
      <c r="AH30" s="823"/>
      <c r="AI30" s="823"/>
      <c r="AJ30" s="824"/>
      <c r="AK30" s="870">
        <v>24</v>
      </c>
      <c r="AL30" s="866"/>
      <c r="AM30" s="866"/>
      <c r="AN30" s="866"/>
      <c r="AO30" s="866"/>
      <c r="AP30" s="866" t="s">
        <v>547</v>
      </c>
      <c r="AQ30" s="866"/>
      <c r="AR30" s="866"/>
      <c r="AS30" s="866"/>
      <c r="AT30" s="866"/>
      <c r="AU30" s="866" t="s">
        <v>547</v>
      </c>
      <c r="AV30" s="866"/>
      <c r="AW30" s="866"/>
      <c r="AX30" s="866"/>
      <c r="AY30" s="866"/>
      <c r="AZ30" s="867" t="s">
        <v>547</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392</v>
      </c>
      <c r="C31" s="817"/>
      <c r="D31" s="817"/>
      <c r="E31" s="817"/>
      <c r="F31" s="817"/>
      <c r="G31" s="817"/>
      <c r="H31" s="817"/>
      <c r="I31" s="817"/>
      <c r="J31" s="817"/>
      <c r="K31" s="817"/>
      <c r="L31" s="817"/>
      <c r="M31" s="817"/>
      <c r="N31" s="817"/>
      <c r="O31" s="817"/>
      <c r="P31" s="818"/>
      <c r="Q31" s="819">
        <v>242</v>
      </c>
      <c r="R31" s="820"/>
      <c r="S31" s="820"/>
      <c r="T31" s="820"/>
      <c r="U31" s="820"/>
      <c r="V31" s="820">
        <v>212</v>
      </c>
      <c r="W31" s="820"/>
      <c r="X31" s="820"/>
      <c r="Y31" s="820"/>
      <c r="Z31" s="820"/>
      <c r="AA31" s="820">
        <v>30</v>
      </c>
      <c r="AB31" s="820"/>
      <c r="AC31" s="820"/>
      <c r="AD31" s="820"/>
      <c r="AE31" s="821"/>
      <c r="AF31" s="822">
        <v>551</v>
      </c>
      <c r="AG31" s="823"/>
      <c r="AH31" s="823"/>
      <c r="AI31" s="823"/>
      <c r="AJ31" s="824"/>
      <c r="AK31" s="870">
        <v>4</v>
      </c>
      <c r="AL31" s="866"/>
      <c r="AM31" s="866"/>
      <c r="AN31" s="866"/>
      <c r="AO31" s="866"/>
      <c r="AP31" s="866">
        <v>119</v>
      </c>
      <c r="AQ31" s="866"/>
      <c r="AR31" s="866"/>
      <c r="AS31" s="866"/>
      <c r="AT31" s="866"/>
      <c r="AU31" s="866">
        <v>2</v>
      </c>
      <c r="AV31" s="866"/>
      <c r="AW31" s="866"/>
      <c r="AX31" s="866"/>
      <c r="AY31" s="866"/>
      <c r="AZ31" s="867" t="s">
        <v>556</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394</v>
      </c>
      <c r="C32" s="817"/>
      <c r="D32" s="817"/>
      <c r="E32" s="817"/>
      <c r="F32" s="817"/>
      <c r="G32" s="817"/>
      <c r="H32" s="817"/>
      <c r="I32" s="817"/>
      <c r="J32" s="817"/>
      <c r="K32" s="817"/>
      <c r="L32" s="817"/>
      <c r="M32" s="817"/>
      <c r="N32" s="817"/>
      <c r="O32" s="817"/>
      <c r="P32" s="818"/>
      <c r="Q32" s="819">
        <v>366</v>
      </c>
      <c r="R32" s="820"/>
      <c r="S32" s="820"/>
      <c r="T32" s="820"/>
      <c r="U32" s="820"/>
      <c r="V32" s="820">
        <v>332</v>
      </c>
      <c r="W32" s="820"/>
      <c r="X32" s="820"/>
      <c r="Y32" s="820"/>
      <c r="Z32" s="820"/>
      <c r="AA32" s="820">
        <v>34</v>
      </c>
      <c r="AB32" s="820"/>
      <c r="AC32" s="820"/>
      <c r="AD32" s="820"/>
      <c r="AE32" s="821"/>
      <c r="AF32" s="822">
        <v>44</v>
      </c>
      <c r="AG32" s="823"/>
      <c r="AH32" s="823"/>
      <c r="AI32" s="823"/>
      <c r="AJ32" s="824"/>
      <c r="AK32" s="870">
        <v>173</v>
      </c>
      <c r="AL32" s="866"/>
      <c r="AM32" s="866"/>
      <c r="AN32" s="866"/>
      <c r="AO32" s="866"/>
      <c r="AP32" s="866">
        <v>807</v>
      </c>
      <c r="AQ32" s="866"/>
      <c r="AR32" s="866"/>
      <c r="AS32" s="866"/>
      <c r="AT32" s="866"/>
      <c r="AU32" s="866">
        <v>639</v>
      </c>
      <c r="AV32" s="866"/>
      <c r="AW32" s="866"/>
      <c r="AX32" s="866"/>
      <c r="AY32" s="866"/>
      <c r="AZ32" s="867" t="s">
        <v>556</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377</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650</v>
      </c>
      <c r="AG63" s="880"/>
      <c r="AH63" s="880"/>
      <c r="AI63" s="880"/>
      <c r="AJ63" s="881"/>
      <c r="AK63" s="882"/>
      <c r="AL63" s="877"/>
      <c r="AM63" s="877"/>
      <c r="AN63" s="877"/>
      <c r="AO63" s="877"/>
      <c r="AP63" s="880">
        <v>926</v>
      </c>
      <c r="AQ63" s="880"/>
      <c r="AR63" s="880"/>
      <c r="AS63" s="880"/>
      <c r="AT63" s="880"/>
      <c r="AU63" s="880">
        <v>641</v>
      </c>
      <c r="AV63" s="880"/>
      <c r="AW63" s="880"/>
      <c r="AX63" s="880"/>
      <c r="AY63" s="880"/>
      <c r="AZ63" s="884"/>
      <c r="BA63" s="884"/>
      <c r="BB63" s="884"/>
      <c r="BC63" s="884"/>
      <c r="BD63" s="884"/>
      <c r="BE63" s="885"/>
      <c r="BF63" s="885"/>
      <c r="BG63" s="885"/>
      <c r="BH63" s="885"/>
      <c r="BI63" s="886"/>
      <c r="BJ63" s="887" t="s">
        <v>121</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398</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399</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548</v>
      </c>
      <c r="C68" s="906"/>
      <c r="D68" s="906"/>
      <c r="E68" s="906"/>
      <c r="F68" s="906"/>
      <c r="G68" s="906"/>
      <c r="H68" s="906"/>
      <c r="I68" s="906"/>
      <c r="J68" s="906"/>
      <c r="K68" s="906"/>
      <c r="L68" s="906"/>
      <c r="M68" s="906"/>
      <c r="N68" s="906"/>
      <c r="O68" s="906"/>
      <c r="P68" s="907"/>
      <c r="Q68" s="908">
        <v>3302</v>
      </c>
      <c r="R68" s="902"/>
      <c r="S68" s="902"/>
      <c r="T68" s="902"/>
      <c r="U68" s="902"/>
      <c r="V68" s="902">
        <v>3214</v>
      </c>
      <c r="W68" s="902"/>
      <c r="X68" s="902"/>
      <c r="Y68" s="902"/>
      <c r="Z68" s="902"/>
      <c r="AA68" s="902">
        <v>88</v>
      </c>
      <c r="AB68" s="902"/>
      <c r="AC68" s="902"/>
      <c r="AD68" s="902"/>
      <c r="AE68" s="902"/>
      <c r="AF68" s="902">
        <v>54</v>
      </c>
      <c r="AG68" s="902"/>
      <c r="AH68" s="902"/>
      <c r="AI68" s="902"/>
      <c r="AJ68" s="902"/>
      <c r="AK68" s="902">
        <v>61</v>
      </c>
      <c r="AL68" s="902"/>
      <c r="AM68" s="902"/>
      <c r="AN68" s="902"/>
      <c r="AO68" s="902"/>
      <c r="AP68" s="902">
        <v>1730</v>
      </c>
      <c r="AQ68" s="902"/>
      <c r="AR68" s="902"/>
      <c r="AS68" s="902"/>
      <c r="AT68" s="902"/>
      <c r="AU68" s="902">
        <v>258</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549</v>
      </c>
      <c r="C69" s="910"/>
      <c r="D69" s="910"/>
      <c r="E69" s="910"/>
      <c r="F69" s="910"/>
      <c r="G69" s="910"/>
      <c r="H69" s="910"/>
      <c r="I69" s="910"/>
      <c r="J69" s="910"/>
      <c r="K69" s="910"/>
      <c r="L69" s="910"/>
      <c r="M69" s="910"/>
      <c r="N69" s="910"/>
      <c r="O69" s="910"/>
      <c r="P69" s="911"/>
      <c r="Q69" s="912">
        <v>0</v>
      </c>
      <c r="R69" s="866"/>
      <c r="S69" s="866"/>
      <c r="T69" s="866"/>
      <c r="U69" s="866"/>
      <c r="V69" s="866">
        <v>0</v>
      </c>
      <c r="W69" s="866"/>
      <c r="X69" s="866"/>
      <c r="Y69" s="866"/>
      <c r="Z69" s="866"/>
      <c r="AA69" s="866">
        <v>0</v>
      </c>
      <c r="AB69" s="866"/>
      <c r="AC69" s="866"/>
      <c r="AD69" s="866"/>
      <c r="AE69" s="866"/>
      <c r="AF69" s="866">
        <v>9</v>
      </c>
      <c r="AG69" s="866"/>
      <c r="AH69" s="866"/>
      <c r="AI69" s="866"/>
      <c r="AJ69" s="866"/>
      <c r="AK69" s="866" t="s">
        <v>556</v>
      </c>
      <c r="AL69" s="866"/>
      <c r="AM69" s="866"/>
      <c r="AN69" s="866"/>
      <c r="AO69" s="866"/>
      <c r="AP69" s="866" t="s">
        <v>556</v>
      </c>
      <c r="AQ69" s="866"/>
      <c r="AR69" s="866"/>
      <c r="AS69" s="866"/>
      <c r="AT69" s="866"/>
      <c r="AU69" s="866" t="s">
        <v>556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550</v>
      </c>
      <c r="C70" s="910"/>
      <c r="D70" s="910"/>
      <c r="E70" s="910"/>
      <c r="F70" s="910"/>
      <c r="G70" s="910"/>
      <c r="H70" s="910"/>
      <c r="I70" s="910"/>
      <c r="J70" s="910"/>
      <c r="K70" s="910"/>
      <c r="L70" s="910"/>
      <c r="M70" s="910"/>
      <c r="N70" s="910"/>
      <c r="O70" s="910"/>
      <c r="P70" s="911"/>
      <c r="Q70" s="912">
        <v>198</v>
      </c>
      <c r="R70" s="866"/>
      <c r="S70" s="866"/>
      <c r="T70" s="866"/>
      <c r="U70" s="866"/>
      <c r="V70" s="866">
        <v>351</v>
      </c>
      <c r="W70" s="866"/>
      <c r="X70" s="866"/>
      <c r="Y70" s="866"/>
      <c r="Z70" s="866"/>
      <c r="AA70" s="866">
        <v>-153</v>
      </c>
      <c r="AB70" s="866"/>
      <c r="AC70" s="866"/>
      <c r="AD70" s="866"/>
      <c r="AE70" s="866"/>
      <c r="AF70" s="866" t="s">
        <v>556</v>
      </c>
      <c r="AG70" s="866"/>
      <c r="AH70" s="866"/>
      <c r="AI70" s="866"/>
      <c r="AJ70" s="866"/>
      <c r="AK70" s="866">
        <v>444</v>
      </c>
      <c r="AL70" s="866"/>
      <c r="AM70" s="866"/>
      <c r="AN70" s="866"/>
      <c r="AO70" s="866"/>
      <c r="AP70" s="866">
        <v>729</v>
      </c>
      <c r="AQ70" s="866"/>
      <c r="AR70" s="866"/>
      <c r="AS70" s="866"/>
      <c r="AT70" s="866"/>
      <c r="AU70" s="866">
        <v>106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551</v>
      </c>
      <c r="C71" s="910"/>
      <c r="D71" s="910"/>
      <c r="E71" s="910"/>
      <c r="F71" s="910"/>
      <c r="G71" s="910"/>
      <c r="H71" s="910"/>
      <c r="I71" s="910"/>
      <c r="J71" s="910"/>
      <c r="K71" s="910"/>
      <c r="L71" s="910"/>
      <c r="M71" s="910"/>
      <c r="N71" s="910"/>
      <c r="O71" s="910"/>
      <c r="P71" s="911"/>
      <c r="Q71" s="912">
        <v>2</v>
      </c>
      <c r="R71" s="866"/>
      <c r="S71" s="866"/>
      <c r="T71" s="866"/>
      <c r="U71" s="866"/>
      <c r="V71" s="866">
        <v>1</v>
      </c>
      <c r="W71" s="866"/>
      <c r="X71" s="866"/>
      <c r="Y71" s="866"/>
      <c r="Z71" s="866"/>
      <c r="AA71" s="866">
        <v>0</v>
      </c>
      <c r="AB71" s="866"/>
      <c r="AC71" s="866"/>
      <c r="AD71" s="866"/>
      <c r="AE71" s="866"/>
      <c r="AF71" s="866">
        <v>0</v>
      </c>
      <c r="AG71" s="866"/>
      <c r="AH71" s="866"/>
      <c r="AI71" s="866"/>
      <c r="AJ71" s="866"/>
      <c r="AK71" s="866" t="s">
        <v>556</v>
      </c>
      <c r="AL71" s="866"/>
      <c r="AM71" s="866"/>
      <c r="AN71" s="866"/>
      <c r="AO71" s="866"/>
      <c r="AP71" s="866" t="s">
        <v>556</v>
      </c>
      <c r="AQ71" s="866"/>
      <c r="AR71" s="866"/>
      <c r="AS71" s="866"/>
      <c r="AT71" s="866"/>
      <c r="AU71" s="866" t="s">
        <v>556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566</v>
      </c>
      <c r="C72" s="910"/>
      <c r="D72" s="910"/>
      <c r="E72" s="910"/>
      <c r="F72" s="910"/>
      <c r="G72" s="910"/>
      <c r="H72" s="910"/>
      <c r="I72" s="910"/>
      <c r="J72" s="910"/>
      <c r="K72" s="910"/>
      <c r="L72" s="910"/>
      <c r="M72" s="910"/>
      <c r="N72" s="910"/>
      <c r="O72" s="910"/>
      <c r="P72" s="911"/>
      <c r="Q72" s="912">
        <v>2</v>
      </c>
      <c r="R72" s="866"/>
      <c r="S72" s="866"/>
      <c r="T72" s="866"/>
      <c r="U72" s="866"/>
      <c r="V72" s="866">
        <v>1</v>
      </c>
      <c r="W72" s="866"/>
      <c r="X72" s="866"/>
      <c r="Y72" s="866"/>
      <c r="Z72" s="866"/>
      <c r="AA72" s="866">
        <v>0</v>
      </c>
      <c r="AB72" s="866"/>
      <c r="AC72" s="866"/>
      <c r="AD72" s="866"/>
      <c r="AE72" s="866"/>
      <c r="AF72" s="866">
        <v>0</v>
      </c>
      <c r="AG72" s="866"/>
      <c r="AH72" s="866"/>
      <c r="AI72" s="866"/>
      <c r="AJ72" s="866"/>
      <c r="AK72" s="866" t="s">
        <v>556</v>
      </c>
      <c r="AL72" s="866"/>
      <c r="AM72" s="866"/>
      <c r="AN72" s="866"/>
      <c r="AO72" s="866"/>
      <c r="AP72" s="866" t="s">
        <v>556</v>
      </c>
      <c r="AQ72" s="866"/>
      <c r="AR72" s="866"/>
      <c r="AS72" s="866"/>
      <c r="AT72" s="866"/>
      <c r="AU72" s="866" t="s">
        <v>556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563</v>
      </c>
      <c r="C73" s="910"/>
      <c r="D73" s="910"/>
      <c r="E73" s="910"/>
      <c r="F73" s="910"/>
      <c r="G73" s="910"/>
      <c r="H73" s="910"/>
      <c r="I73" s="910"/>
      <c r="J73" s="910"/>
      <c r="K73" s="910"/>
      <c r="L73" s="910"/>
      <c r="M73" s="910"/>
      <c r="N73" s="910"/>
      <c r="O73" s="910"/>
      <c r="P73" s="911"/>
      <c r="Q73" s="912">
        <v>3</v>
      </c>
      <c r="R73" s="866"/>
      <c r="S73" s="866"/>
      <c r="T73" s="866"/>
      <c r="U73" s="866"/>
      <c r="V73" s="866">
        <v>3</v>
      </c>
      <c r="W73" s="866"/>
      <c r="X73" s="866"/>
      <c r="Y73" s="866"/>
      <c r="Z73" s="866"/>
      <c r="AA73" s="866">
        <v>1</v>
      </c>
      <c r="AB73" s="866"/>
      <c r="AC73" s="866"/>
      <c r="AD73" s="866"/>
      <c r="AE73" s="866"/>
      <c r="AF73" s="866">
        <v>1</v>
      </c>
      <c r="AG73" s="866"/>
      <c r="AH73" s="866"/>
      <c r="AI73" s="866"/>
      <c r="AJ73" s="866"/>
      <c r="AK73" s="866">
        <v>0</v>
      </c>
      <c r="AL73" s="866"/>
      <c r="AM73" s="866"/>
      <c r="AN73" s="866"/>
      <c r="AO73" s="866"/>
      <c r="AP73" s="866" t="s">
        <v>556</v>
      </c>
      <c r="AQ73" s="866"/>
      <c r="AR73" s="866"/>
      <c r="AS73" s="866"/>
      <c r="AT73" s="866"/>
      <c r="AU73" s="866" t="s">
        <v>556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t="s">
        <v>552</v>
      </c>
      <c r="C74" s="910"/>
      <c r="D74" s="910"/>
      <c r="E74" s="910"/>
      <c r="F74" s="910"/>
      <c r="G74" s="910"/>
      <c r="H74" s="910"/>
      <c r="I74" s="910"/>
      <c r="J74" s="910"/>
      <c r="K74" s="910"/>
      <c r="L74" s="910"/>
      <c r="M74" s="910"/>
      <c r="N74" s="910"/>
      <c r="O74" s="910"/>
      <c r="P74" s="911"/>
      <c r="Q74" s="912">
        <v>10670</v>
      </c>
      <c r="R74" s="866"/>
      <c r="S74" s="866"/>
      <c r="T74" s="866"/>
      <c r="U74" s="866"/>
      <c r="V74" s="866">
        <v>10603</v>
      </c>
      <c r="W74" s="866"/>
      <c r="X74" s="866"/>
      <c r="Y74" s="866"/>
      <c r="Z74" s="866"/>
      <c r="AA74" s="866">
        <v>67</v>
      </c>
      <c r="AB74" s="866"/>
      <c r="AC74" s="866"/>
      <c r="AD74" s="866"/>
      <c r="AE74" s="866"/>
      <c r="AF74" s="866">
        <v>67</v>
      </c>
      <c r="AG74" s="866"/>
      <c r="AH74" s="866"/>
      <c r="AI74" s="866"/>
      <c r="AJ74" s="866"/>
      <c r="AK74" s="866" t="s">
        <v>556</v>
      </c>
      <c r="AL74" s="866"/>
      <c r="AM74" s="866"/>
      <c r="AN74" s="866"/>
      <c r="AO74" s="866"/>
      <c r="AP74" s="866" t="s">
        <v>556</v>
      </c>
      <c r="AQ74" s="866"/>
      <c r="AR74" s="866"/>
      <c r="AS74" s="866"/>
      <c r="AT74" s="866"/>
      <c r="AU74" s="866" t="s">
        <v>556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t="s">
        <v>553</v>
      </c>
      <c r="C75" s="910"/>
      <c r="D75" s="910"/>
      <c r="E75" s="910"/>
      <c r="F75" s="910"/>
      <c r="G75" s="910"/>
      <c r="H75" s="910"/>
      <c r="I75" s="910"/>
      <c r="J75" s="910"/>
      <c r="K75" s="910"/>
      <c r="L75" s="910"/>
      <c r="M75" s="910"/>
      <c r="N75" s="910"/>
      <c r="O75" s="910"/>
      <c r="P75" s="911"/>
      <c r="Q75" s="913">
        <v>860</v>
      </c>
      <c r="R75" s="914"/>
      <c r="S75" s="914"/>
      <c r="T75" s="914"/>
      <c r="U75" s="870"/>
      <c r="V75" s="915">
        <v>858</v>
      </c>
      <c r="W75" s="914"/>
      <c r="X75" s="914"/>
      <c r="Y75" s="914"/>
      <c r="Z75" s="870"/>
      <c r="AA75" s="915">
        <v>2</v>
      </c>
      <c r="AB75" s="914"/>
      <c r="AC75" s="914"/>
      <c r="AD75" s="914"/>
      <c r="AE75" s="870"/>
      <c r="AF75" s="915">
        <v>2</v>
      </c>
      <c r="AG75" s="914"/>
      <c r="AH75" s="914"/>
      <c r="AI75" s="914"/>
      <c r="AJ75" s="870"/>
      <c r="AK75" s="915">
        <v>2</v>
      </c>
      <c r="AL75" s="914"/>
      <c r="AM75" s="914"/>
      <c r="AN75" s="914"/>
      <c r="AO75" s="870"/>
      <c r="AP75" s="866" t="s">
        <v>556</v>
      </c>
      <c r="AQ75" s="866"/>
      <c r="AR75" s="866"/>
      <c r="AS75" s="866"/>
      <c r="AT75" s="866"/>
      <c r="AU75" s="866" t="s">
        <v>556</v>
      </c>
      <c r="AV75" s="866"/>
      <c r="AW75" s="866"/>
      <c r="AX75" s="866"/>
      <c r="AY75" s="866"/>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t="s">
        <v>554</v>
      </c>
      <c r="C76" s="910"/>
      <c r="D76" s="910"/>
      <c r="E76" s="910"/>
      <c r="F76" s="910"/>
      <c r="G76" s="910"/>
      <c r="H76" s="910"/>
      <c r="I76" s="910"/>
      <c r="J76" s="910"/>
      <c r="K76" s="910"/>
      <c r="L76" s="910"/>
      <c r="M76" s="910"/>
      <c r="N76" s="910"/>
      <c r="O76" s="910"/>
      <c r="P76" s="911"/>
      <c r="Q76" s="913">
        <v>243</v>
      </c>
      <c r="R76" s="914"/>
      <c r="S76" s="914"/>
      <c r="T76" s="914"/>
      <c r="U76" s="870"/>
      <c r="V76" s="915">
        <v>238</v>
      </c>
      <c r="W76" s="914"/>
      <c r="X76" s="914"/>
      <c r="Y76" s="914"/>
      <c r="Z76" s="870"/>
      <c r="AA76" s="915">
        <v>5</v>
      </c>
      <c r="AB76" s="914"/>
      <c r="AC76" s="914"/>
      <c r="AD76" s="914"/>
      <c r="AE76" s="870"/>
      <c r="AF76" s="915">
        <v>5</v>
      </c>
      <c r="AG76" s="914"/>
      <c r="AH76" s="914"/>
      <c r="AI76" s="914"/>
      <c r="AJ76" s="870"/>
      <c r="AK76" s="915">
        <v>3</v>
      </c>
      <c r="AL76" s="914"/>
      <c r="AM76" s="914"/>
      <c r="AN76" s="914"/>
      <c r="AO76" s="870"/>
      <c r="AP76" s="866" t="s">
        <v>556</v>
      </c>
      <c r="AQ76" s="866"/>
      <c r="AR76" s="866"/>
      <c r="AS76" s="866"/>
      <c r="AT76" s="866"/>
      <c r="AU76" s="866" t="s">
        <v>556</v>
      </c>
      <c r="AV76" s="866"/>
      <c r="AW76" s="866"/>
      <c r="AX76" s="866"/>
      <c r="AY76" s="866"/>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t="s">
        <v>555</v>
      </c>
      <c r="C77" s="910"/>
      <c r="D77" s="910"/>
      <c r="E77" s="910"/>
      <c r="F77" s="910"/>
      <c r="G77" s="910"/>
      <c r="H77" s="910"/>
      <c r="I77" s="910"/>
      <c r="J77" s="910"/>
      <c r="K77" s="910"/>
      <c r="L77" s="910"/>
      <c r="M77" s="910"/>
      <c r="N77" s="910"/>
      <c r="O77" s="910"/>
      <c r="P77" s="911"/>
      <c r="Q77" s="913">
        <v>967</v>
      </c>
      <c r="R77" s="914"/>
      <c r="S77" s="914"/>
      <c r="T77" s="914"/>
      <c r="U77" s="870"/>
      <c r="V77" s="915">
        <v>732</v>
      </c>
      <c r="W77" s="914"/>
      <c r="X77" s="914"/>
      <c r="Y77" s="914"/>
      <c r="Z77" s="870"/>
      <c r="AA77" s="915">
        <v>236</v>
      </c>
      <c r="AB77" s="914"/>
      <c r="AC77" s="914"/>
      <c r="AD77" s="914"/>
      <c r="AE77" s="870"/>
      <c r="AF77" s="915">
        <v>236</v>
      </c>
      <c r="AG77" s="914"/>
      <c r="AH77" s="914"/>
      <c r="AI77" s="914"/>
      <c r="AJ77" s="870"/>
      <c r="AK77" s="915">
        <v>510</v>
      </c>
      <c r="AL77" s="914"/>
      <c r="AM77" s="914"/>
      <c r="AN77" s="914"/>
      <c r="AO77" s="870"/>
      <c r="AP77" s="866" t="s">
        <v>556</v>
      </c>
      <c r="AQ77" s="866"/>
      <c r="AR77" s="866"/>
      <c r="AS77" s="866"/>
      <c r="AT77" s="866"/>
      <c r="AU77" s="866" t="s">
        <v>556</v>
      </c>
      <c r="AV77" s="866"/>
      <c r="AW77" s="866"/>
      <c r="AX77" s="866"/>
      <c r="AY77" s="866"/>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t="s">
        <v>564</v>
      </c>
      <c r="C78" s="910"/>
      <c r="D78" s="910"/>
      <c r="E78" s="910"/>
      <c r="F78" s="910"/>
      <c r="G78" s="910"/>
      <c r="H78" s="910"/>
      <c r="I78" s="910"/>
      <c r="J78" s="910"/>
      <c r="K78" s="910"/>
      <c r="L78" s="910"/>
      <c r="M78" s="910"/>
      <c r="N78" s="910"/>
      <c r="O78" s="910"/>
      <c r="P78" s="911"/>
      <c r="Q78" s="912">
        <v>294625</v>
      </c>
      <c r="R78" s="866"/>
      <c r="S78" s="866"/>
      <c r="T78" s="866"/>
      <c r="U78" s="866"/>
      <c r="V78" s="866">
        <v>290389</v>
      </c>
      <c r="W78" s="866"/>
      <c r="X78" s="866"/>
      <c r="Y78" s="866"/>
      <c r="Z78" s="866"/>
      <c r="AA78" s="866">
        <v>4236</v>
      </c>
      <c r="AB78" s="866"/>
      <c r="AC78" s="866"/>
      <c r="AD78" s="866"/>
      <c r="AE78" s="866"/>
      <c r="AF78" s="866">
        <v>4236</v>
      </c>
      <c r="AG78" s="866"/>
      <c r="AH78" s="866"/>
      <c r="AI78" s="866"/>
      <c r="AJ78" s="866"/>
      <c r="AK78" s="866">
        <v>5909</v>
      </c>
      <c r="AL78" s="866"/>
      <c r="AM78" s="866"/>
      <c r="AN78" s="866"/>
      <c r="AO78" s="866"/>
      <c r="AP78" s="866" t="s">
        <v>565</v>
      </c>
      <c r="AQ78" s="866"/>
      <c r="AR78" s="866"/>
      <c r="AS78" s="866"/>
      <c r="AT78" s="866"/>
      <c r="AU78" s="866" t="s">
        <v>565</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377</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4610</v>
      </c>
      <c r="AG88" s="880"/>
      <c r="AH88" s="880"/>
      <c r="AI88" s="880"/>
      <c r="AJ88" s="880"/>
      <c r="AK88" s="877"/>
      <c r="AL88" s="877"/>
      <c r="AM88" s="877"/>
      <c r="AN88" s="877"/>
      <c r="AO88" s="877"/>
      <c r="AP88" s="880">
        <v>2459</v>
      </c>
      <c r="AQ88" s="880"/>
      <c r="AR88" s="880"/>
      <c r="AS88" s="880"/>
      <c r="AT88" s="880"/>
      <c r="AU88" s="880">
        <v>364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7</v>
      </c>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295</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295</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295</v>
      </c>
      <c r="DR109" s="929"/>
      <c r="DS109" s="929"/>
      <c r="DT109" s="929"/>
      <c r="DU109" s="930"/>
      <c r="DV109" s="928" t="s">
        <v>411</v>
      </c>
      <c r="DW109" s="929"/>
      <c r="DX109" s="929"/>
      <c r="DY109" s="929"/>
      <c r="DZ109" s="931"/>
    </row>
    <row r="110" spans="1:131" s="218" customFormat="1" ht="26.25" customHeight="1" x14ac:dyDescent="0.2">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376153</v>
      </c>
      <c r="AB110" s="936"/>
      <c r="AC110" s="936"/>
      <c r="AD110" s="936"/>
      <c r="AE110" s="937"/>
      <c r="AF110" s="938">
        <v>385399</v>
      </c>
      <c r="AG110" s="936"/>
      <c r="AH110" s="936"/>
      <c r="AI110" s="936"/>
      <c r="AJ110" s="937"/>
      <c r="AK110" s="938">
        <v>382045</v>
      </c>
      <c r="AL110" s="936"/>
      <c r="AM110" s="936"/>
      <c r="AN110" s="936"/>
      <c r="AO110" s="937"/>
      <c r="AP110" s="939">
        <v>14.5</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3700628</v>
      </c>
      <c r="BR110" s="967"/>
      <c r="BS110" s="967"/>
      <c r="BT110" s="967"/>
      <c r="BU110" s="967"/>
      <c r="BV110" s="967">
        <v>3703811</v>
      </c>
      <c r="BW110" s="967"/>
      <c r="BX110" s="967"/>
      <c r="BY110" s="967"/>
      <c r="BZ110" s="967"/>
      <c r="CA110" s="967">
        <v>3590791</v>
      </c>
      <c r="CB110" s="967"/>
      <c r="CC110" s="967"/>
      <c r="CD110" s="967"/>
      <c r="CE110" s="967"/>
      <c r="CF110" s="980">
        <v>136.19999999999999</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671652</v>
      </c>
      <c r="BR112" s="962"/>
      <c r="BS112" s="962"/>
      <c r="BT112" s="962"/>
      <c r="BU112" s="962"/>
      <c r="BV112" s="962">
        <v>607948</v>
      </c>
      <c r="BW112" s="962"/>
      <c r="BX112" s="962"/>
      <c r="BY112" s="962"/>
      <c r="BZ112" s="962"/>
      <c r="CA112" s="962">
        <v>640925</v>
      </c>
      <c r="CB112" s="962"/>
      <c r="CC112" s="962"/>
      <c r="CD112" s="962"/>
      <c r="CE112" s="962"/>
      <c r="CF112" s="956">
        <v>24.3</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94045</v>
      </c>
      <c r="AB113" s="974"/>
      <c r="AC113" s="974"/>
      <c r="AD113" s="974"/>
      <c r="AE113" s="975"/>
      <c r="AF113" s="976">
        <v>85648</v>
      </c>
      <c r="AG113" s="974"/>
      <c r="AH113" s="974"/>
      <c r="AI113" s="974"/>
      <c r="AJ113" s="975"/>
      <c r="AK113" s="976">
        <v>108729</v>
      </c>
      <c r="AL113" s="974"/>
      <c r="AM113" s="974"/>
      <c r="AN113" s="974"/>
      <c r="AO113" s="975"/>
      <c r="AP113" s="977">
        <v>4.0999999999999996</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381056</v>
      </c>
      <c r="BR113" s="962"/>
      <c r="BS113" s="962"/>
      <c r="BT113" s="962"/>
      <c r="BU113" s="962"/>
      <c r="BV113" s="962">
        <v>339512</v>
      </c>
      <c r="BW113" s="962"/>
      <c r="BX113" s="962"/>
      <c r="BY113" s="962"/>
      <c r="BZ113" s="962"/>
      <c r="CA113" s="962">
        <v>364201</v>
      </c>
      <c r="CB113" s="962"/>
      <c r="CC113" s="962"/>
      <c r="CD113" s="962"/>
      <c r="CE113" s="962"/>
      <c r="CF113" s="956">
        <v>13.8</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42540</v>
      </c>
      <c r="AB114" s="995"/>
      <c r="AC114" s="995"/>
      <c r="AD114" s="995"/>
      <c r="AE114" s="996"/>
      <c r="AF114" s="997">
        <v>49455</v>
      </c>
      <c r="AG114" s="995"/>
      <c r="AH114" s="995"/>
      <c r="AI114" s="995"/>
      <c r="AJ114" s="996"/>
      <c r="AK114" s="997">
        <v>51409</v>
      </c>
      <c r="AL114" s="995"/>
      <c r="AM114" s="995"/>
      <c r="AN114" s="995"/>
      <c r="AO114" s="996"/>
      <c r="AP114" s="998">
        <v>2</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340419</v>
      </c>
      <c r="BR114" s="962"/>
      <c r="BS114" s="962"/>
      <c r="BT114" s="962"/>
      <c r="BU114" s="962"/>
      <c r="BV114" s="962">
        <v>361432</v>
      </c>
      <c r="BW114" s="962"/>
      <c r="BX114" s="962"/>
      <c r="BY114" s="962"/>
      <c r="BZ114" s="962"/>
      <c r="CA114" s="962">
        <v>354443</v>
      </c>
      <c r="CB114" s="962"/>
      <c r="CC114" s="962"/>
      <c r="CD114" s="962"/>
      <c r="CE114" s="962"/>
      <c r="CF114" s="956">
        <v>13.4</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1154</v>
      </c>
      <c r="AB115" s="974"/>
      <c r="AC115" s="974"/>
      <c r="AD115" s="974"/>
      <c r="AE115" s="975"/>
      <c r="AF115" s="976">
        <v>1566</v>
      </c>
      <c r="AG115" s="974"/>
      <c r="AH115" s="974"/>
      <c r="AI115" s="974"/>
      <c r="AJ115" s="975"/>
      <c r="AK115" s="976">
        <v>1552</v>
      </c>
      <c r="AL115" s="974"/>
      <c r="AM115" s="974"/>
      <c r="AN115" s="974"/>
      <c r="AO115" s="975"/>
      <c r="AP115" s="977">
        <v>0.1</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t="s">
        <v>121</v>
      </c>
      <c r="BR115" s="962"/>
      <c r="BS115" s="962"/>
      <c r="BT115" s="962"/>
      <c r="BU115" s="962"/>
      <c r="BV115" s="962" t="s">
        <v>121</v>
      </c>
      <c r="BW115" s="962"/>
      <c r="BX115" s="962"/>
      <c r="BY115" s="962"/>
      <c r="BZ115" s="962"/>
      <c r="CA115" s="962" t="s">
        <v>121</v>
      </c>
      <c r="CB115" s="962"/>
      <c r="CC115" s="962"/>
      <c r="CD115" s="962"/>
      <c r="CE115" s="962"/>
      <c r="CF115" s="956" t="s">
        <v>121</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9</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513901</v>
      </c>
      <c r="AB117" s="1015"/>
      <c r="AC117" s="1015"/>
      <c r="AD117" s="1015"/>
      <c r="AE117" s="1016"/>
      <c r="AF117" s="1017">
        <v>522068</v>
      </c>
      <c r="AG117" s="1015"/>
      <c r="AH117" s="1015"/>
      <c r="AI117" s="1015"/>
      <c r="AJ117" s="1016"/>
      <c r="AK117" s="1017">
        <v>543735</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295</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441</v>
      </c>
      <c r="BP119" s="1041"/>
      <c r="BQ119" s="1035">
        <v>5093755</v>
      </c>
      <c r="BR119" s="1036"/>
      <c r="BS119" s="1036"/>
      <c r="BT119" s="1036"/>
      <c r="BU119" s="1036"/>
      <c r="BV119" s="1036">
        <v>5012703</v>
      </c>
      <c r="BW119" s="1036"/>
      <c r="BX119" s="1036"/>
      <c r="BY119" s="1036"/>
      <c r="BZ119" s="1036"/>
      <c r="CA119" s="1036">
        <v>4950360</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2667942</v>
      </c>
      <c r="BR120" s="967"/>
      <c r="BS120" s="967"/>
      <c r="BT120" s="967"/>
      <c r="BU120" s="967"/>
      <c r="BV120" s="967">
        <v>2650797</v>
      </c>
      <c r="BW120" s="967"/>
      <c r="BX120" s="967"/>
      <c r="BY120" s="967"/>
      <c r="BZ120" s="967"/>
      <c r="CA120" s="967">
        <v>2524255</v>
      </c>
      <c r="CB120" s="967"/>
      <c r="CC120" s="967"/>
      <c r="CD120" s="967"/>
      <c r="CE120" s="967"/>
      <c r="CF120" s="980">
        <v>95.8</v>
      </c>
      <c r="CG120" s="981"/>
      <c r="CH120" s="981"/>
      <c r="CI120" s="981"/>
      <c r="CJ120" s="981"/>
      <c r="CK120" s="1042" t="s">
        <v>445</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121</v>
      </c>
      <c r="DH120" s="967"/>
      <c r="DI120" s="967"/>
      <c r="DJ120" s="967"/>
      <c r="DK120" s="967"/>
      <c r="DL120" s="967" t="s">
        <v>121</v>
      </c>
      <c r="DM120" s="967"/>
      <c r="DN120" s="967"/>
      <c r="DO120" s="967"/>
      <c r="DP120" s="967"/>
      <c r="DQ120" s="967">
        <v>639024</v>
      </c>
      <c r="DR120" s="967"/>
      <c r="DS120" s="967"/>
      <c r="DT120" s="967"/>
      <c r="DU120" s="967"/>
      <c r="DV120" s="968">
        <v>24.2</v>
      </c>
      <c r="DW120" s="968"/>
      <c r="DX120" s="968"/>
      <c r="DY120" s="968"/>
      <c r="DZ120" s="969"/>
    </row>
    <row r="121" spans="1:130" s="218" customFormat="1" ht="26.25" customHeight="1" x14ac:dyDescent="0.2">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237928</v>
      </c>
      <c r="BR121" s="962"/>
      <c r="BS121" s="962"/>
      <c r="BT121" s="962"/>
      <c r="BU121" s="962"/>
      <c r="BV121" s="962">
        <v>230853</v>
      </c>
      <c r="BW121" s="962"/>
      <c r="BX121" s="962"/>
      <c r="BY121" s="962"/>
      <c r="BZ121" s="962"/>
      <c r="CA121" s="962">
        <v>220104</v>
      </c>
      <c r="CB121" s="962"/>
      <c r="CC121" s="962"/>
      <c r="CD121" s="962"/>
      <c r="CE121" s="962"/>
      <c r="CF121" s="956">
        <v>8.4</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v>33525</v>
      </c>
      <c r="DH121" s="962"/>
      <c r="DI121" s="962"/>
      <c r="DJ121" s="962"/>
      <c r="DK121" s="962"/>
      <c r="DL121" s="962">
        <v>19159</v>
      </c>
      <c r="DM121" s="962"/>
      <c r="DN121" s="962"/>
      <c r="DO121" s="962"/>
      <c r="DP121" s="962"/>
      <c r="DQ121" s="962">
        <v>1901</v>
      </c>
      <c r="DR121" s="962"/>
      <c r="DS121" s="962"/>
      <c r="DT121" s="962"/>
      <c r="DU121" s="962"/>
      <c r="DV121" s="963">
        <v>0.1</v>
      </c>
      <c r="DW121" s="963"/>
      <c r="DX121" s="963"/>
      <c r="DY121" s="963"/>
      <c r="DZ121" s="964"/>
    </row>
    <row r="122" spans="1:130" s="218" customFormat="1" ht="26.25" customHeight="1" x14ac:dyDescent="0.2">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2639513</v>
      </c>
      <c r="BR122" s="1036"/>
      <c r="BS122" s="1036"/>
      <c r="BT122" s="1036"/>
      <c r="BU122" s="1036"/>
      <c r="BV122" s="1036">
        <v>3232603</v>
      </c>
      <c r="BW122" s="1036"/>
      <c r="BX122" s="1036"/>
      <c r="BY122" s="1036"/>
      <c r="BZ122" s="1036"/>
      <c r="CA122" s="1036">
        <v>2998094</v>
      </c>
      <c r="CB122" s="1036"/>
      <c r="CC122" s="1036"/>
      <c r="CD122" s="1036"/>
      <c r="CE122" s="1036"/>
      <c r="CF122" s="1053">
        <v>113.8</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449</v>
      </c>
      <c r="BP123" s="1041"/>
      <c r="BQ123" s="1099">
        <v>5545383</v>
      </c>
      <c r="BR123" s="1100"/>
      <c r="BS123" s="1100"/>
      <c r="BT123" s="1100"/>
      <c r="BU123" s="1100"/>
      <c r="BV123" s="1100">
        <v>6114253</v>
      </c>
      <c r="BW123" s="1100"/>
      <c r="BX123" s="1100"/>
      <c r="BY123" s="1100"/>
      <c r="BZ123" s="1100"/>
      <c r="CA123" s="1100">
        <v>5742453</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638127</v>
      </c>
      <c r="DH124" s="1022"/>
      <c r="DI124" s="1022"/>
      <c r="DJ124" s="1022"/>
      <c r="DK124" s="1023"/>
      <c r="DL124" s="1021">
        <v>588789</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1154</v>
      </c>
      <c r="AB127" s="995"/>
      <c r="AC127" s="995"/>
      <c r="AD127" s="995"/>
      <c r="AE127" s="996"/>
      <c r="AF127" s="997">
        <v>1566</v>
      </c>
      <c r="AG127" s="995"/>
      <c r="AH127" s="995"/>
      <c r="AI127" s="995"/>
      <c r="AJ127" s="996"/>
      <c r="AK127" s="997">
        <v>1552</v>
      </c>
      <c r="AL127" s="995"/>
      <c r="AM127" s="995"/>
      <c r="AN127" s="995"/>
      <c r="AO127" s="996"/>
      <c r="AP127" s="998">
        <v>0.1</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5723</v>
      </c>
      <c r="AB128" s="1082"/>
      <c r="AC128" s="1082"/>
      <c r="AD128" s="1082"/>
      <c r="AE128" s="1083"/>
      <c r="AF128" s="1084">
        <v>8055</v>
      </c>
      <c r="AG128" s="1082"/>
      <c r="AH128" s="1082"/>
      <c r="AI128" s="1082"/>
      <c r="AJ128" s="1083"/>
      <c r="AK128" s="1084">
        <v>11703</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121</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t="s">
        <v>121</v>
      </c>
      <c r="DH128" s="1074"/>
      <c r="DI128" s="1074"/>
      <c r="DJ128" s="1074"/>
      <c r="DK128" s="1074"/>
      <c r="DL128" s="1074" t="s">
        <v>121</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2837757</v>
      </c>
      <c r="AB129" s="995"/>
      <c r="AC129" s="995"/>
      <c r="AD129" s="995"/>
      <c r="AE129" s="996"/>
      <c r="AF129" s="997">
        <v>2912791</v>
      </c>
      <c r="AG129" s="995"/>
      <c r="AH129" s="995"/>
      <c r="AI129" s="995"/>
      <c r="AJ129" s="996"/>
      <c r="AK129" s="997">
        <v>2978595</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121</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356529</v>
      </c>
      <c r="AB130" s="995"/>
      <c r="AC130" s="995"/>
      <c r="AD130" s="995"/>
      <c r="AE130" s="996"/>
      <c r="AF130" s="997">
        <v>358382</v>
      </c>
      <c r="AG130" s="995"/>
      <c r="AH130" s="995"/>
      <c r="AI130" s="995"/>
      <c r="AJ130" s="996"/>
      <c r="AK130" s="997">
        <v>343092</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6.4</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2481228</v>
      </c>
      <c r="AB131" s="1022"/>
      <c r="AC131" s="1022"/>
      <c r="AD131" s="1022"/>
      <c r="AE131" s="1023"/>
      <c r="AF131" s="1021">
        <v>2554409</v>
      </c>
      <c r="AG131" s="1022"/>
      <c r="AH131" s="1022"/>
      <c r="AI131" s="1022"/>
      <c r="AJ131" s="1023"/>
      <c r="AK131" s="1021">
        <v>2635503</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6.1118526790000001</v>
      </c>
      <c r="AB132" s="1133"/>
      <c r="AC132" s="1133"/>
      <c r="AD132" s="1133"/>
      <c r="AE132" s="1134"/>
      <c r="AF132" s="1135">
        <v>6.0926421729999998</v>
      </c>
      <c r="AG132" s="1133"/>
      <c r="AH132" s="1133"/>
      <c r="AI132" s="1133"/>
      <c r="AJ132" s="1134"/>
      <c r="AK132" s="1135">
        <v>7.1690299729999998</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5.9</v>
      </c>
      <c r="AB133" s="1116"/>
      <c r="AC133" s="1116"/>
      <c r="AD133" s="1116"/>
      <c r="AE133" s="1117"/>
      <c r="AF133" s="1115">
        <v>5.9</v>
      </c>
      <c r="AG133" s="1116"/>
      <c r="AH133" s="1116"/>
      <c r="AI133" s="1116"/>
      <c r="AJ133" s="1117"/>
      <c r="AK133" s="1115">
        <v>6.4</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90dWvBejfcI4tKXaJmresx99Wn2E0fmXqVubS8eX/Cmo+nouhTyNPKyqVLfY1BVJfyNSE0bACB0ItiCAe/ihw==" saltValue="bbFB4Qlp36Sm5pFOMPBt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Zq5qMzScpN1El5exPCZx3EmCjTxN6IIm0SPgfK/jQSpvNQnHZ4LHKDxQRfAJtOUroML5CPYjIlnUdcpza1YzRw==" saltValue="sBmbjxXJBFfkFx4cw2E88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FmIiWz1jAEbCfeECME5xDcfQQg80gJIg0SN/0eTV+ZuMtMvF4af0ByDM3PcfEQoGfOt9LbCqnUj+YYZOcsULQ==" saltValue="fN2TwT2m3RYIbPRsx4g3X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805099</v>
      </c>
      <c r="AP9" s="269">
        <v>145351</v>
      </c>
      <c r="AQ9" s="270">
        <v>154424</v>
      </c>
      <c r="AR9" s="271">
        <v>-5.9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180823</v>
      </c>
      <c r="AP10" s="272">
        <v>32645</v>
      </c>
      <c r="AQ10" s="273">
        <v>18194</v>
      </c>
      <c r="AR10" s="274">
        <v>79.400000000000006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v>807</v>
      </c>
      <c r="AP11" s="272">
        <v>146</v>
      </c>
      <c r="AQ11" s="273">
        <v>1285</v>
      </c>
      <c r="AR11" s="274">
        <v>-88.6</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487</v>
      </c>
      <c r="AP12" s="272" t="s">
        <v>487</v>
      </c>
      <c r="AQ12" s="273" t="s">
        <v>487</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30192</v>
      </c>
      <c r="AP13" s="272">
        <v>5451</v>
      </c>
      <c r="AQ13" s="273">
        <v>5735</v>
      </c>
      <c r="AR13" s="274">
        <v>-5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1911</v>
      </c>
      <c r="AP14" s="272">
        <v>345</v>
      </c>
      <c r="AQ14" s="273">
        <v>2950</v>
      </c>
      <c r="AR14" s="274">
        <v>-88.3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-57364</v>
      </c>
      <c r="AP15" s="272">
        <v>-10356</v>
      </c>
      <c r="AQ15" s="273">
        <v>-9110</v>
      </c>
      <c r="AR15" s="274">
        <v>13.7</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961468</v>
      </c>
      <c r="AP16" s="272">
        <v>173582</v>
      </c>
      <c r="AQ16" s="273">
        <v>173477</v>
      </c>
      <c r="AR16" s="274">
        <v>0.1</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15.71</v>
      </c>
      <c r="AP21" s="286">
        <v>14.28</v>
      </c>
      <c r="AQ21" s="287">
        <v>1.43</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94.8</v>
      </c>
      <c r="AP22" s="291">
        <v>96</v>
      </c>
      <c r="AQ22" s="292">
        <v>-1.2</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382045</v>
      </c>
      <c r="AP32" s="300">
        <v>68974</v>
      </c>
      <c r="AQ32" s="301">
        <v>83140</v>
      </c>
      <c r="AR32" s="302">
        <v>-17</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487</v>
      </c>
      <c r="AP34" s="300" t="s">
        <v>487</v>
      </c>
      <c r="AQ34" s="301" t="s">
        <v>487</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108729</v>
      </c>
      <c r="AP35" s="300">
        <v>19630</v>
      </c>
      <c r="AQ35" s="301">
        <v>26106</v>
      </c>
      <c r="AR35" s="302">
        <v>-24.8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51409</v>
      </c>
      <c r="AP36" s="300">
        <v>9281</v>
      </c>
      <c r="AQ36" s="301">
        <v>4689</v>
      </c>
      <c r="AR36" s="302">
        <v>97.9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1552</v>
      </c>
      <c r="AP37" s="300">
        <v>280</v>
      </c>
      <c r="AQ37" s="301">
        <v>554</v>
      </c>
      <c r="AR37" s="302">
        <v>-49.5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t="s">
        <v>487</v>
      </c>
      <c r="AP38" s="303" t="s">
        <v>487</v>
      </c>
      <c r="AQ38" s="304">
        <v>7</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-11703</v>
      </c>
      <c r="AP39" s="300">
        <v>-2113</v>
      </c>
      <c r="AQ39" s="301">
        <v>-2038</v>
      </c>
      <c r="AR39" s="302">
        <v>3.7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-343092</v>
      </c>
      <c r="AP40" s="300">
        <v>-61941</v>
      </c>
      <c r="AQ40" s="301">
        <v>-74354</v>
      </c>
      <c r="AR40" s="302">
        <v>-16.7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188940</v>
      </c>
      <c r="AP41" s="300">
        <v>34111</v>
      </c>
      <c r="AQ41" s="301">
        <v>38106</v>
      </c>
      <c r="AR41" s="302">
        <v>-10.5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720979</v>
      </c>
      <c r="AN51" s="322">
        <v>122824</v>
      </c>
      <c r="AO51" s="323">
        <v>37.4</v>
      </c>
      <c r="AP51" s="324">
        <v>126525</v>
      </c>
      <c r="AQ51" s="325">
        <v>0.2</v>
      </c>
      <c r="AR51" s="326">
        <v>37.200000000000003</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390852</v>
      </c>
      <c r="AN52" s="330">
        <v>66585</v>
      </c>
      <c r="AO52" s="331">
        <v>53.1</v>
      </c>
      <c r="AP52" s="332">
        <v>67052</v>
      </c>
      <c r="AQ52" s="333">
        <v>18.100000000000001</v>
      </c>
      <c r="AR52" s="334">
        <v>35</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803310</v>
      </c>
      <c r="AN53" s="322">
        <v>139222</v>
      </c>
      <c r="AO53" s="323">
        <v>13.4</v>
      </c>
      <c r="AP53" s="324">
        <v>122054</v>
      </c>
      <c r="AQ53" s="325">
        <v>-3.5</v>
      </c>
      <c r="AR53" s="326">
        <v>16.899999999999999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354703</v>
      </c>
      <c r="AN54" s="330">
        <v>61474</v>
      </c>
      <c r="AO54" s="331">
        <v>-7.7</v>
      </c>
      <c r="AP54" s="332">
        <v>68298</v>
      </c>
      <c r="AQ54" s="333">
        <v>1.9</v>
      </c>
      <c r="AR54" s="334">
        <v>-9.6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710941</v>
      </c>
      <c r="AN55" s="322">
        <v>125830</v>
      </c>
      <c r="AO55" s="323">
        <v>-9.6</v>
      </c>
      <c r="AP55" s="324">
        <v>111644</v>
      </c>
      <c r="AQ55" s="325">
        <v>-8.5</v>
      </c>
      <c r="AR55" s="326">
        <v>-1.1000000000000001</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174820</v>
      </c>
      <c r="AN56" s="330">
        <v>30942</v>
      </c>
      <c r="AO56" s="331">
        <v>-49.7</v>
      </c>
      <c r="AP56" s="332">
        <v>66606</v>
      </c>
      <c r="AQ56" s="333">
        <v>-2.5</v>
      </c>
      <c r="AR56" s="334">
        <v>-47.2</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1098846</v>
      </c>
      <c r="AN57" s="322">
        <v>197315</v>
      </c>
      <c r="AO57" s="323">
        <v>56.8</v>
      </c>
      <c r="AP57" s="324">
        <v>127917</v>
      </c>
      <c r="AQ57" s="325">
        <v>14.6</v>
      </c>
      <c r="AR57" s="326">
        <v>42.2</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298457</v>
      </c>
      <c r="AN58" s="330">
        <v>53593</v>
      </c>
      <c r="AO58" s="331">
        <v>73.2</v>
      </c>
      <c r="AP58" s="332">
        <v>69746</v>
      </c>
      <c r="AQ58" s="333">
        <v>4.7</v>
      </c>
      <c r="AR58" s="334">
        <v>68.5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589978</v>
      </c>
      <c r="AN59" s="322">
        <v>106513</v>
      </c>
      <c r="AO59" s="323">
        <v>-46</v>
      </c>
      <c r="AP59" s="324">
        <v>135931</v>
      </c>
      <c r="AQ59" s="325">
        <v>6.3</v>
      </c>
      <c r="AR59" s="326">
        <v>-52.3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500444</v>
      </c>
      <c r="AN60" s="330">
        <v>90349</v>
      </c>
      <c r="AO60" s="331">
        <v>68.599999999999994</v>
      </c>
      <c r="AP60" s="332">
        <v>75320</v>
      </c>
      <c r="AQ60" s="333">
        <v>8</v>
      </c>
      <c r="AR60" s="334">
        <v>60.6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784811</v>
      </c>
      <c r="AN61" s="337">
        <v>138341</v>
      </c>
      <c r="AO61" s="338">
        <v>10.4</v>
      </c>
      <c r="AP61" s="339">
        <v>124814</v>
      </c>
      <c r="AQ61" s="340">
        <v>1.8</v>
      </c>
      <c r="AR61" s="326">
        <v>8.6</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343855</v>
      </c>
      <c r="AN62" s="330">
        <v>60589</v>
      </c>
      <c r="AO62" s="331">
        <v>27.5</v>
      </c>
      <c r="AP62" s="332">
        <v>69404</v>
      </c>
      <c r="AQ62" s="333">
        <v>6</v>
      </c>
      <c r="AR62" s="334">
        <v>21.5</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35jValfK+f8lrq6+d/5A0IxHD1zmsRjdGUcwyZUZjhB2nAlwhwZh1yb0zAIMKuod+hRpXeIussB+yn2Kdh2WJA==" saltValue="dS3sJ+fjHaxopjMpi9zs4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PlHRMe+MZPQEixC60JrdG/S82icuFygM+sGTThovzuReTUbjod7hpuW081uEiiyHLUhM14l4V9ZtEYH0hDNYNA==" saltValue="HHW+XUm/DkxOp+IPuunT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0i3149AwNPGYIRs1HoyWZxgcGDypUsPhDVH/7/mVIxJyK72qgQMWQp9Z4bHYNa9imGPDYOmjOCPQC63lZOH6tQ==" saltValue="p0Kq/v0ZuYjxLMRu8/WP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37.11</v>
      </c>
      <c r="G47" s="12">
        <v>50.04</v>
      </c>
      <c r="H47" s="12">
        <v>48.12</v>
      </c>
      <c r="I47" s="12">
        <v>45.43</v>
      </c>
      <c r="J47" s="13">
        <v>41.2</v>
      </c>
    </row>
    <row r="48" spans="2:10" ht="57.75" customHeight="1" x14ac:dyDescent="0.2">
      <c r="B48" s="14"/>
      <c r="C48" s="1177" t="s">
        <v>4</v>
      </c>
      <c r="D48" s="1177"/>
      <c r="E48" s="1178"/>
      <c r="F48" s="15">
        <v>4.1100000000000003</v>
      </c>
      <c r="G48" s="16">
        <v>2.93</v>
      </c>
      <c r="H48" s="16">
        <v>6.23</v>
      </c>
      <c r="I48" s="16">
        <v>4.68</v>
      </c>
      <c r="J48" s="17">
        <v>4.46</v>
      </c>
    </row>
    <row r="49" spans="2:10" ht="57.75" customHeight="1" thickBot="1" x14ac:dyDescent="0.25">
      <c r="B49" s="18"/>
      <c r="C49" s="1179" t="s">
        <v>5</v>
      </c>
      <c r="D49" s="1179"/>
      <c r="E49" s="1180"/>
      <c r="F49" s="19" t="s">
        <v>530</v>
      </c>
      <c r="G49" s="20">
        <v>13.35</v>
      </c>
      <c r="H49" s="20" t="s">
        <v>531</v>
      </c>
      <c r="I49" s="20" t="s">
        <v>532</v>
      </c>
      <c r="J49" s="21" t="s">
        <v>533</v>
      </c>
    </row>
    <row r="50" spans="2:10" ht="13" x14ac:dyDescent="0.2"/>
  </sheetData>
  <sheetProtection algorithmName="SHA-512" hashValue="87yWEUIWF6ypSWPFOH6XZYvYLdZPvHxx5A43kcrz9OZGHPV7SzA6OluMR6xSKVvIxmEnmVlks6xmraj0LWvPxA==" saltValue="ietieKk1LQDTDAOfq4w9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534</v>
      </c>
      <c r="D34" s="1187"/>
      <c r="E34" s="1188"/>
      <c r="F34" s="32">
        <v>19.670000000000002</v>
      </c>
      <c r="G34" s="33">
        <v>18.5</v>
      </c>
      <c r="H34" s="33">
        <v>19.54</v>
      </c>
      <c r="I34" s="33">
        <v>19.489999999999998</v>
      </c>
      <c r="J34" s="34">
        <v>18.48</v>
      </c>
      <c r="K34" s="22"/>
      <c r="L34" s="22"/>
      <c r="M34" s="22"/>
      <c r="N34" s="22"/>
      <c r="O34" s="22"/>
      <c r="P34" s="22"/>
    </row>
    <row r="35" spans="1:16" ht="39" customHeight="1" x14ac:dyDescent="0.2">
      <c r="A35" s="22"/>
      <c r="B35" s="35"/>
      <c r="C35" s="1181" t="s">
        <v>535</v>
      </c>
      <c r="D35" s="1182"/>
      <c r="E35" s="1183"/>
      <c r="F35" s="36">
        <v>4.1100000000000003</v>
      </c>
      <c r="G35" s="37">
        <v>2.92</v>
      </c>
      <c r="H35" s="37">
        <v>6.22</v>
      </c>
      <c r="I35" s="37">
        <v>4.67</v>
      </c>
      <c r="J35" s="38">
        <v>4.45</v>
      </c>
      <c r="K35" s="22"/>
      <c r="L35" s="22"/>
      <c r="M35" s="22"/>
      <c r="N35" s="22"/>
      <c r="O35" s="22"/>
      <c r="P35" s="22"/>
    </row>
    <row r="36" spans="1:16" ht="39" customHeight="1" x14ac:dyDescent="0.2">
      <c r="A36" s="22"/>
      <c r="B36" s="35"/>
      <c r="C36" s="1181" t="s">
        <v>536</v>
      </c>
      <c r="D36" s="1182"/>
      <c r="E36" s="1183"/>
      <c r="F36" s="36" t="s">
        <v>487</v>
      </c>
      <c r="G36" s="37" t="s">
        <v>487</v>
      </c>
      <c r="H36" s="37" t="s">
        <v>487</v>
      </c>
      <c r="I36" s="37" t="s">
        <v>487</v>
      </c>
      <c r="J36" s="38">
        <v>1.46</v>
      </c>
      <c r="K36" s="22"/>
      <c r="L36" s="22"/>
      <c r="M36" s="22"/>
      <c r="N36" s="22"/>
      <c r="O36" s="22"/>
      <c r="P36" s="22"/>
    </row>
    <row r="37" spans="1:16" ht="39" customHeight="1" x14ac:dyDescent="0.2">
      <c r="A37" s="22"/>
      <c r="B37" s="35"/>
      <c r="C37" s="1181" t="s">
        <v>537</v>
      </c>
      <c r="D37" s="1182"/>
      <c r="E37" s="1183"/>
      <c r="F37" s="36">
        <v>0.71</v>
      </c>
      <c r="G37" s="37">
        <v>0.63</v>
      </c>
      <c r="H37" s="37">
        <v>1.34</v>
      </c>
      <c r="I37" s="37">
        <v>1.64</v>
      </c>
      <c r="J37" s="38">
        <v>1.27</v>
      </c>
      <c r="K37" s="22"/>
      <c r="L37" s="22"/>
      <c r="M37" s="22"/>
      <c r="N37" s="22"/>
      <c r="O37" s="22"/>
      <c r="P37" s="22"/>
    </row>
    <row r="38" spans="1:16" ht="39" customHeight="1" x14ac:dyDescent="0.2">
      <c r="A38" s="22"/>
      <c r="B38" s="35"/>
      <c r="C38" s="1181" t="s">
        <v>538</v>
      </c>
      <c r="D38" s="1182"/>
      <c r="E38" s="1183"/>
      <c r="F38" s="36">
        <v>0.83</v>
      </c>
      <c r="G38" s="37">
        <v>1.74</v>
      </c>
      <c r="H38" s="37">
        <v>1.65</v>
      </c>
      <c r="I38" s="37">
        <v>0.71</v>
      </c>
      <c r="J38" s="38">
        <v>0.49</v>
      </c>
      <c r="K38" s="22"/>
      <c r="L38" s="22"/>
      <c r="M38" s="22"/>
      <c r="N38" s="22"/>
      <c r="O38" s="22"/>
      <c r="P38" s="22"/>
    </row>
    <row r="39" spans="1:16" ht="39" customHeight="1" x14ac:dyDescent="0.2">
      <c r="A39" s="22"/>
      <c r="B39" s="35"/>
      <c r="C39" s="1181" t="s">
        <v>539</v>
      </c>
      <c r="D39" s="1182"/>
      <c r="E39" s="1183"/>
      <c r="F39" s="36">
        <v>0.04</v>
      </c>
      <c r="G39" s="37">
        <v>0.01</v>
      </c>
      <c r="H39" s="37">
        <v>0.02</v>
      </c>
      <c r="I39" s="37">
        <v>0.04</v>
      </c>
      <c r="J39" s="38">
        <v>0.05</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541</v>
      </c>
      <c r="D43" s="1185"/>
      <c r="E43" s="1186"/>
      <c r="F43" s="41">
        <v>0.43</v>
      </c>
      <c r="G43" s="42">
        <v>0.25</v>
      </c>
      <c r="H43" s="42">
        <v>0.2</v>
      </c>
      <c r="I43" s="42">
        <v>0.28999999999999998</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hzPdg96WTvMg68DbMP67503dQdF0RWalxn1vV87I8JdxrCIjAdenjbEIa9J4L09aAcZexzc00HAK+fymkTJBQ==" saltValue="LkkeMJHQQLj55Tv9LTlF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344</v>
      </c>
      <c r="L45" s="60">
        <v>370</v>
      </c>
      <c r="M45" s="60">
        <v>376</v>
      </c>
      <c r="N45" s="60">
        <v>385</v>
      </c>
      <c r="O45" s="61">
        <v>382</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2">
      <c r="A48" s="48"/>
      <c r="B48" s="1191"/>
      <c r="C48" s="1192"/>
      <c r="D48" s="62"/>
      <c r="E48" s="1197" t="s">
        <v>13</v>
      </c>
      <c r="F48" s="1197"/>
      <c r="G48" s="1197"/>
      <c r="H48" s="1197"/>
      <c r="I48" s="1197"/>
      <c r="J48" s="1198"/>
      <c r="K48" s="63">
        <v>104</v>
      </c>
      <c r="L48" s="64">
        <v>101</v>
      </c>
      <c r="M48" s="64">
        <v>94</v>
      </c>
      <c r="N48" s="64">
        <v>86</v>
      </c>
      <c r="O48" s="65">
        <v>109</v>
      </c>
      <c r="P48" s="48"/>
      <c r="Q48" s="48"/>
      <c r="R48" s="48"/>
      <c r="S48" s="48"/>
      <c r="T48" s="48"/>
      <c r="U48" s="48"/>
    </row>
    <row r="49" spans="1:21" ht="30.75" customHeight="1" x14ac:dyDescent="0.2">
      <c r="A49" s="48"/>
      <c r="B49" s="1191"/>
      <c r="C49" s="1192"/>
      <c r="D49" s="62"/>
      <c r="E49" s="1197" t="s">
        <v>14</v>
      </c>
      <c r="F49" s="1197"/>
      <c r="G49" s="1197"/>
      <c r="H49" s="1197"/>
      <c r="I49" s="1197"/>
      <c r="J49" s="1198"/>
      <c r="K49" s="63">
        <v>46</v>
      </c>
      <c r="L49" s="64">
        <v>42</v>
      </c>
      <c r="M49" s="64">
        <v>43</v>
      </c>
      <c r="N49" s="64">
        <v>49</v>
      </c>
      <c r="O49" s="65">
        <v>51</v>
      </c>
      <c r="P49" s="48"/>
      <c r="Q49" s="48"/>
      <c r="R49" s="48"/>
      <c r="S49" s="48"/>
      <c r="T49" s="48"/>
      <c r="U49" s="48"/>
    </row>
    <row r="50" spans="1:21" ht="30.75" customHeight="1" x14ac:dyDescent="0.2">
      <c r="A50" s="48"/>
      <c r="B50" s="1191"/>
      <c r="C50" s="1192"/>
      <c r="D50" s="62"/>
      <c r="E50" s="1197" t="s">
        <v>15</v>
      </c>
      <c r="F50" s="1197"/>
      <c r="G50" s="1197"/>
      <c r="H50" s="1197"/>
      <c r="I50" s="1197"/>
      <c r="J50" s="1198"/>
      <c r="K50" s="63">
        <v>1</v>
      </c>
      <c r="L50" s="64">
        <v>1</v>
      </c>
      <c r="M50" s="64">
        <v>1</v>
      </c>
      <c r="N50" s="64">
        <v>2</v>
      </c>
      <c r="O50" s="65">
        <v>2</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487</v>
      </c>
      <c r="L51" s="64" t="s">
        <v>487</v>
      </c>
      <c r="M51" s="64">
        <v>0</v>
      </c>
      <c r="N51" s="64" t="s">
        <v>487</v>
      </c>
      <c r="O51" s="65" t="s">
        <v>487</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359</v>
      </c>
      <c r="L52" s="64">
        <v>368</v>
      </c>
      <c r="M52" s="64">
        <v>362</v>
      </c>
      <c r="N52" s="64">
        <v>366</v>
      </c>
      <c r="O52" s="65">
        <v>355</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136</v>
      </c>
      <c r="L53" s="69">
        <v>146</v>
      </c>
      <c r="M53" s="69">
        <v>152</v>
      </c>
      <c r="N53" s="69">
        <v>156</v>
      </c>
      <c r="O53" s="70">
        <v>189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5mlchvqgkIRNukmemhPFq5afq1j2ACB6bDosUmOISYIxXU1TbuU1pc2e39Y4vKqBvoLDdC/Uzcokzgx/B/68A==" saltValue="RoNzfZo2DIPj4GQrkB3VD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20" t="s">
        <v>30</v>
      </c>
      <c r="C41" s="1221"/>
      <c r="D41" s="105"/>
      <c r="E41" s="1226" t="s">
        <v>31</v>
      </c>
      <c r="F41" s="1226"/>
      <c r="G41" s="1226"/>
      <c r="H41" s="1227"/>
      <c r="I41" s="343">
        <v>3643</v>
      </c>
      <c r="J41" s="344">
        <v>3736</v>
      </c>
      <c r="K41" s="344">
        <v>3701</v>
      </c>
      <c r="L41" s="344">
        <v>3704</v>
      </c>
      <c r="M41" s="345">
        <v>3591</v>
      </c>
    </row>
    <row r="42" spans="2:13" ht="27.75" customHeight="1" x14ac:dyDescent="0.2">
      <c r="B42" s="1222"/>
      <c r="C42" s="1223"/>
      <c r="D42" s="106"/>
      <c r="E42" s="1228" t="s">
        <v>32</v>
      </c>
      <c r="F42" s="1228"/>
      <c r="G42" s="1228"/>
      <c r="H42" s="1229"/>
      <c r="I42" s="346" t="s">
        <v>487</v>
      </c>
      <c r="J42" s="347" t="s">
        <v>487</v>
      </c>
      <c r="K42" s="347" t="s">
        <v>487</v>
      </c>
      <c r="L42" s="347" t="s">
        <v>487</v>
      </c>
      <c r="M42" s="348" t="s">
        <v>487</v>
      </c>
    </row>
    <row r="43" spans="2:13" ht="27.75" customHeight="1" x14ac:dyDescent="0.2">
      <c r="B43" s="1222"/>
      <c r="C43" s="1223"/>
      <c r="D43" s="106"/>
      <c r="E43" s="1228" t="s">
        <v>33</v>
      </c>
      <c r="F43" s="1228"/>
      <c r="G43" s="1228"/>
      <c r="H43" s="1229"/>
      <c r="I43" s="346">
        <v>852</v>
      </c>
      <c r="J43" s="347">
        <v>789</v>
      </c>
      <c r="K43" s="347">
        <v>672</v>
      </c>
      <c r="L43" s="347">
        <v>608</v>
      </c>
      <c r="M43" s="348">
        <v>641</v>
      </c>
    </row>
    <row r="44" spans="2:13" ht="27.75" customHeight="1" x14ac:dyDescent="0.2">
      <c r="B44" s="1222"/>
      <c r="C44" s="1223"/>
      <c r="D44" s="106"/>
      <c r="E44" s="1228" t="s">
        <v>34</v>
      </c>
      <c r="F44" s="1228"/>
      <c r="G44" s="1228"/>
      <c r="H44" s="1229"/>
      <c r="I44" s="346">
        <v>383</v>
      </c>
      <c r="J44" s="347">
        <v>400</v>
      </c>
      <c r="K44" s="347">
        <v>381</v>
      </c>
      <c r="L44" s="347">
        <v>340</v>
      </c>
      <c r="M44" s="348">
        <v>364</v>
      </c>
    </row>
    <row r="45" spans="2:13" ht="27.75" customHeight="1" x14ac:dyDescent="0.2">
      <c r="B45" s="1222"/>
      <c r="C45" s="1223"/>
      <c r="D45" s="106"/>
      <c r="E45" s="1228" t="s">
        <v>35</v>
      </c>
      <c r="F45" s="1228"/>
      <c r="G45" s="1228"/>
      <c r="H45" s="1229"/>
      <c r="I45" s="346">
        <v>372</v>
      </c>
      <c r="J45" s="347">
        <v>368</v>
      </c>
      <c r="K45" s="347">
        <v>340</v>
      </c>
      <c r="L45" s="347">
        <v>361</v>
      </c>
      <c r="M45" s="348">
        <v>354</v>
      </c>
    </row>
    <row r="46" spans="2:13" ht="27.75" customHeight="1" x14ac:dyDescent="0.2">
      <c r="B46" s="1222"/>
      <c r="C46" s="1223"/>
      <c r="D46" s="107"/>
      <c r="E46" s="1228" t="s">
        <v>36</v>
      </c>
      <c r="F46" s="1228"/>
      <c r="G46" s="1228"/>
      <c r="H46" s="1229"/>
      <c r="I46" s="346" t="s">
        <v>487</v>
      </c>
      <c r="J46" s="347" t="s">
        <v>487</v>
      </c>
      <c r="K46" s="347" t="s">
        <v>487</v>
      </c>
      <c r="L46" s="347" t="s">
        <v>487</v>
      </c>
      <c r="M46" s="348" t="s">
        <v>487</v>
      </c>
    </row>
    <row r="47" spans="2:13" ht="27.75" customHeight="1" x14ac:dyDescent="0.2">
      <c r="B47" s="1222"/>
      <c r="C47" s="1223"/>
      <c r="D47" s="108"/>
      <c r="E47" s="1230" t="s">
        <v>37</v>
      </c>
      <c r="F47" s="1231"/>
      <c r="G47" s="1231"/>
      <c r="H47" s="1232"/>
      <c r="I47" s="346" t="s">
        <v>487</v>
      </c>
      <c r="J47" s="347" t="s">
        <v>487</v>
      </c>
      <c r="K47" s="347" t="s">
        <v>487</v>
      </c>
      <c r="L47" s="347" t="s">
        <v>487</v>
      </c>
      <c r="M47" s="348" t="s">
        <v>487</v>
      </c>
    </row>
    <row r="48" spans="2:13" ht="27.75" customHeight="1" x14ac:dyDescent="0.2">
      <c r="B48" s="1222"/>
      <c r="C48" s="1223"/>
      <c r="D48" s="106"/>
      <c r="E48" s="1228" t="s">
        <v>38</v>
      </c>
      <c r="F48" s="1228"/>
      <c r="G48" s="1228"/>
      <c r="H48" s="1229"/>
      <c r="I48" s="346" t="s">
        <v>487</v>
      </c>
      <c r="J48" s="347" t="s">
        <v>487</v>
      </c>
      <c r="K48" s="347" t="s">
        <v>487</v>
      </c>
      <c r="L48" s="347" t="s">
        <v>487</v>
      </c>
      <c r="M48" s="348" t="s">
        <v>487</v>
      </c>
    </row>
    <row r="49" spans="2:13" ht="27.75" customHeight="1" x14ac:dyDescent="0.2">
      <c r="B49" s="1224"/>
      <c r="C49" s="1225"/>
      <c r="D49" s="106"/>
      <c r="E49" s="1228" t="s">
        <v>39</v>
      </c>
      <c r="F49" s="1228"/>
      <c r="G49" s="1228"/>
      <c r="H49" s="1229"/>
      <c r="I49" s="346" t="s">
        <v>487</v>
      </c>
      <c r="J49" s="347" t="s">
        <v>487</v>
      </c>
      <c r="K49" s="347" t="s">
        <v>487</v>
      </c>
      <c r="L49" s="347" t="s">
        <v>487</v>
      </c>
      <c r="M49" s="348" t="s">
        <v>487</v>
      </c>
    </row>
    <row r="50" spans="2:13" ht="27.75" customHeight="1" x14ac:dyDescent="0.2">
      <c r="B50" s="1233" t="s">
        <v>40</v>
      </c>
      <c r="C50" s="1234"/>
      <c r="D50" s="109"/>
      <c r="E50" s="1228" t="s">
        <v>41</v>
      </c>
      <c r="F50" s="1228"/>
      <c r="G50" s="1228"/>
      <c r="H50" s="1229"/>
      <c r="I50" s="346">
        <v>2270</v>
      </c>
      <c r="J50" s="347">
        <v>2628</v>
      </c>
      <c r="K50" s="347">
        <v>2668</v>
      </c>
      <c r="L50" s="347">
        <v>2651</v>
      </c>
      <c r="M50" s="348">
        <v>2524</v>
      </c>
    </row>
    <row r="51" spans="2:13" ht="27.75" customHeight="1" x14ac:dyDescent="0.2">
      <c r="B51" s="1222"/>
      <c r="C51" s="1223"/>
      <c r="D51" s="106"/>
      <c r="E51" s="1228" t="s">
        <v>42</v>
      </c>
      <c r="F51" s="1228"/>
      <c r="G51" s="1228"/>
      <c r="H51" s="1229"/>
      <c r="I51" s="346">
        <v>235</v>
      </c>
      <c r="J51" s="347">
        <v>243</v>
      </c>
      <c r="K51" s="347">
        <v>238</v>
      </c>
      <c r="L51" s="347">
        <v>231</v>
      </c>
      <c r="M51" s="348">
        <v>220</v>
      </c>
    </row>
    <row r="52" spans="2:13" ht="27.75" customHeight="1" x14ac:dyDescent="0.2">
      <c r="B52" s="1224"/>
      <c r="C52" s="1225"/>
      <c r="D52" s="106"/>
      <c r="E52" s="1228" t="s">
        <v>43</v>
      </c>
      <c r="F52" s="1228"/>
      <c r="G52" s="1228"/>
      <c r="H52" s="1229"/>
      <c r="I52" s="346">
        <v>3469</v>
      </c>
      <c r="J52" s="347">
        <v>2775</v>
      </c>
      <c r="K52" s="347">
        <v>2640</v>
      </c>
      <c r="L52" s="347">
        <v>3233</v>
      </c>
      <c r="M52" s="348">
        <v>2998</v>
      </c>
    </row>
    <row r="53" spans="2:13" ht="27.75" customHeight="1" thickBot="1" x14ac:dyDescent="0.25">
      <c r="B53" s="1235" t="s">
        <v>19</v>
      </c>
      <c r="C53" s="1236"/>
      <c r="D53" s="110"/>
      <c r="E53" s="1237" t="s">
        <v>44</v>
      </c>
      <c r="F53" s="1237"/>
      <c r="G53" s="1237"/>
      <c r="H53" s="1238"/>
      <c r="I53" s="349">
        <v>-725</v>
      </c>
      <c r="J53" s="350">
        <v>-353</v>
      </c>
      <c r="K53" s="350">
        <v>-452</v>
      </c>
      <c r="L53" s="350">
        <v>-1102</v>
      </c>
      <c r="M53" s="351">
        <v>-792</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phtoYjc4eFkKAzfQlLNkB9N+J/S+9vaCWMzbVKUuN9pW98AUISQcnyg5wWrAR14x1Ld+TMvP9/NUnTKkPY7Sg==" saltValue="Y5IQxdKBfGzERqz+TWxjV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1366</v>
      </c>
      <c r="G55" s="352">
        <v>1323</v>
      </c>
      <c r="H55" s="353">
        <v>1227</v>
      </c>
    </row>
    <row r="56" spans="2:8" ht="52.5" customHeight="1" x14ac:dyDescent="0.2">
      <c r="B56" s="122"/>
      <c r="C56" s="1249" t="s">
        <v>47</v>
      </c>
      <c r="D56" s="1249"/>
      <c r="E56" s="1250"/>
      <c r="F56" s="354">
        <v>268</v>
      </c>
      <c r="G56" s="354">
        <v>188</v>
      </c>
      <c r="H56" s="355">
        <v>188</v>
      </c>
    </row>
    <row r="57" spans="2:8" ht="53.25" customHeight="1" x14ac:dyDescent="0.2">
      <c r="B57" s="122"/>
      <c r="C57" s="1251" t="s">
        <v>48</v>
      </c>
      <c r="D57" s="1251"/>
      <c r="E57" s="1252"/>
      <c r="F57" s="356">
        <v>1182</v>
      </c>
      <c r="G57" s="356">
        <v>928</v>
      </c>
      <c r="H57" s="357">
        <v>982</v>
      </c>
    </row>
    <row r="58" spans="2:8" ht="45.75" customHeight="1" x14ac:dyDescent="0.2">
      <c r="B58" s="123"/>
      <c r="C58" s="1239" t="s">
        <v>558</v>
      </c>
      <c r="D58" s="1240"/>
      <c r="E58" s="1241"/>
      <c r="F58" s="358">
        <v>347</v>
      </c>
      <c r="G58" s="358">
        <v>407</v>
      </c>
      <c r="H58" s="359">
        <v>407</v>
      </c>
    </row>
    <row r="59" spans="2:8" ht="45.75" customHeight="1" x14ac:dyDescent="0.2">
      <c r="B59" s="123"/>
      <c r="C59" s="1239" t="s">
        <v>559</v>
      </c>
      <c r="D59" s="1240"/>
      <c r="E59" s="1241"/>
      <c r="F59" s="358">
        <v>206</v>
      </c>
      <c r="G59" s="358">
        <v>192</v>
      </c>
      <c r="H59" s="359">
        <v>183</v>
      </c>
    </row>
    <row r="60" spans="2:8" ht="45.75" customHeight="1" x14ac:dyDescent="0.2">
      <c r="B60" s="123"/>
      <c r="C60" s="1239" t="s">
        <v>560</v>
      </c>
      <c r="D60" s="1240"/>
      <c r="E60" s="1241"/>
      <c r="F60" s="358">
        <v>134</v>
      </c>
      <c r="G60" s="358">
        <v>174</v>
      </c>
      <c r="H60" s="359">
        <v>134</v>
      </c>
    </row>
    <row r="61" spans="2:8" ht="45.75" customHeight="1" x14ac:dyDescent="0.2">
      <c r="B61" s="123"/>
      <c r="C61" s="1239" t="s">
        <v>561</v>
      </c>
      <c r="D61" s="1240"/>
      <c r="E61" s="1241"/>
      <c r="F61" s="358">
        <v>373</v>
      </c>
      <c r="G61" s="358">
        <v>26</v>
      </c>
      <c r="H61" s="359">
        <v>112</v>
      </c>
    </row>
    <row r="62" spans="2:8" ht="45.75" customHeight="1" thickBot="1" x14ac:dyDescent="0.25">
      <c r="B62" s="124"/>
      <c r="C62" s="1242" t="s">
        <v>562</v>
      </c>
      <c r="D62" s="1243"/>
      <c r="E62" s="1244"/>
      <c r="F62" s="360">
        <v>41</v>
      </c>
      <c r="G62" s="360">
        <v>39</v>
      </c>
      <c r="H62" s="361">
        <v>39</v>
      </c>
    </row>
    <row r="63" spans="2:8" ht="52.5" customHeight="1" thickBot="1" x14ac:dyDescent="0.25">
      <c r="B63" s="125"/>
      <c r="C63" s="1245" t="s">
        <v>49</v>
      </c>
      <c r="D63" s="1245"/>
      <c r="E63" s="1246"/>
      <c r="F63" s="362">
        <v>2816</v>
      </c>
      <c r="G63" s="362">
        <v>2439</v>
      </c>
      <c r="H63" s="363">
        <v>2396</v>
      </c>
    </row>
    <row r="64" spans="2:8" ht="13" x14ac:dyDescent="0.2"/>
  </sheetData>
  <sheetProtection algorithmName="SHA-512" hashValue="7tumz23a3F1IQHvzWkWJl5/TF6I+Bqq2rQGsO3SvXBL8f00EvJ9GktqNVtUPMppF3+aeRsII7fV6bypRVhADag==" saltValue="B3IEJhtM/dIE2Xfqt5vd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23823-3E47-4B38-8537-585E30DEA16D}">
  <sheetPr>
    <pageSetUpPr fitToPage="1"/>
  </sheetPr>
  <dimension ref="A1:DE85"/>
  <sheetViews>
    <sheetView showGridLines="0" zoomScaleNormal="100" zoomScaleSheetLayoutView="55" workbookViewId="0">
      <selection activeCell="BT60" sqref="BT60"/>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569</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570</v>
      </c>
    </row>
    <row r="50" spans="1:109" ht="13"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525</v>
      </c>
      <c r="BQ50" s="1259"/>
      <c r="BR50" s="1259"/>
      <c r="BS50" s="1259"/>
      <c r="BT50" s="1259"/>
      <c r="BU50" s="1259"/>
      <c r="BV50" s="1259"/>
      <c r="BW50" s="1259"/>
      <c r="BX50" s="1259" t="s">
        <v>526</v>
      </c>
      <c r="BY50" s="1259"/>
      <c r="BZ50" s="1259"/>
      <c r="CA50" s="1259"/>
      <c r="CB50" s="1259"/>
      <c r="CC50" s="1259"/>
      <c r="CD50" s="1259"/>
      <c r="CE50" s="1259"/>
      <c r="CF50" s="1259" t="s">
        <v>527</v>
      </c>
      <c r="CG50" s="1259"/>
      <c r="CH50" s="1259"/>
      <c r="CI50" s="1259"/>
      <c r="CJ50" s="1259"/>
      <c r="CK50" s="1259"/>
      <c r="CL50" s="1259"/>
      <c r="CM50" s="1259"/>
      <c r="CN50" s="1259" t="s">
        <v>528</v>
      </c>
      <c r="CO50" s="1259"/>
      <c r="CP50" s="1259"/>
      <c r="CQ50" s="1259"/>
      <c r="CR50" s="1259"/>
      <c r="CS50" s="1259"/>
      <c r="CT50" s="1259"/>
      <c r="CU50" s="1259"/>
      <c r="CV50" s="1259" t="s">
        <v>529</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571</v>
      </c>
      <c r="AO51" s="1258"/>
      <c r="AP51" s="1258"/>
      <c r="AQ51" s="1258"/>
      <c r="AR51" s="1258"/>
      <c r="AS51" s="1258"/>
      <c r="AT51" s="1258"/>
      <c r="AU51" s="1258"/>
      <c r="AV51" s="1258"/>
      <c r="AW51" s="1258"/>
      <c r="AX51" s="1258"/>
      <c r="AY51" s="1258"/>
      <c r="AZ51" s="1258"/>
      <c r="BA51" s="1258"/>
      <c r="BB51" s="1258" t="s">
        <v>572</v>
      </c>
      <c r="BC51" s="1258"/>
      <c r="BD51" s="1258"/>
      <c r="BE51" s="1258"/>
      <c r="BF51" s="1258"/>
      <c r="BG51" s="1258"/>
      <c r="BH51" s="1258"/>
      <c r="BI51" s="1258"/>
      <c r="BJ51" s="1258"/>
      <c r="BK51" s="1258"/>
      <c r="BL51" s="1258"/>
      <c r="BM51" s="1258"/>
      <c r="BN51" s="1258"/>
      <c r="BO51" s="1258"/>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573</v>
      </c>
      <c r="BC53" s="1258"/>
      <c r="BD53" s="1258"/>
      <c r="BE53" s="1258"/>
      <c r="BF53" s="1258"/>
      <c r="BG53" s="1258"/>
      <c r="BH53" s="1258"/>
      <c r="BI53" s="1258"/>
      <c r="BJ53" s="1258"/>
      <c r="BK53" s="1258"/>
      <c r="BL53" s="1258"/>
      <c r="BM53" s="1258"/>
      <c r="BN53" s="1258"/>
      <c r="BO53" s="1258"/>
      <c r="BP53" s="1255">
        <v>64</v>
      </c>
      <c r="BQ53" s="1255"/>
      <c r="BR53" s="1255"/>
      <c r="BS53" s="1255"/>
      <c r="BT53" s="1255"/>
      <c r="BU53" s="1255"/>
      <c r="BV53" s="1255"/>
      <c r="BW53" s="1255"/>
      <c r="BX53" s="1255">
        <v>59.2</v>
      </c>
      <c r="BY53" s="1255"/>
      <c r="BZ53" s="1255"/>
      <c r="CA53" s="1255"/>
      <c r="CB53" s="1255"/>
      <c r="CC53" s="1255"/>
      <c r="CD53" s="1255"/>
      <c r="CE53" s="1255"/>
      <c r="CF53" s="1255">
        <v>66.599999999999994</v>
      </c>
      <c r="CG53" s="1255"/>
      <c r="CH53" s="1255"/>
      <c r="CI53" s="1255"/>
      <c r="CJ53" s="1255"/>
      <c r="CK53" s="1255"/>
      <c r="CL53" s="1255"/>
      <c r="CM53" s="1255"/>
      <c r="CN53" s="1255">
        <v>69.3</v>
      </c>
      <c r="CO53" s="1255"/>
      <c r="CP53" s="1255"/>
      <c r="CQ53" s="1255"/>
      <c r="CR53" s="1255"/>
      <c r="CS53" s="1255"/>
      <c r="CT53" s="1255"/>
      <c r="CU53" s="1255"/>
      <c r="CV53" s="1255">
        <v>70.5</v>
      </c>
      <c r="CW53" s="1255"/>
      <c r="CX53" s="1255"/>
      <c r="CY53" s="1255"/>
      <c r="CZ53" s="1255"/>
      <c r="DA53" s="1255"/>
      <c r="DB53" s="1255"/>
      <c r="DC53" s="1255"/>
    </row>
    <row r="54" spans="1:109" ht="13"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380"/>
      <c r="B55" s="372"/>
      <c r="G55" s="1253"/>
      <c r="H55" s="1253"/>
      <c r="I55" s="1253"/>
      <c r="J55" s="1253"/>
      <c r="K55" s="1260"/>
      <c r="L55" s="1260"/>
      <c r="M55" s="1260"/>
      <c r="N55" s="1260"/>
      <c r="AN55" s="1259" t="s">
        <v>574</v>
      </c>
      <c r="AO55" s="1259"/>
      <c r="AP55" s="1259"/>
      <c r="AQ55" s="1259"/>
      <c r="AR55" s="1259"/>
      <c r="AS55" s="1259"/>
      <c r="AT55" s="1259"/>
      <c r="AU55" s="1259"/>
      <c r="AV55" s="1259"/>
      <c r="AW55" s="1259"/>
      <c r="AX55" s="1259"/>
      <c r="AY55" s="1259"/>
      <c r="AZ55" s="1259"/>
      <c r="BA55" s="1259"/>
      <c r="BB55" s="1258" t="s">
        <v>572</v>
      </c>
      <c r="BC55" s="1258"/>
      <c r="BD55" s="1258"/>
      <c r="BE55" s="1258"/>
      <c r="BF55" s="1258"/>
      <c r="BG55" s="1258"/>
      <c r="BH55" s="1258"/>
      <c r="BI55" s="1258"/>
      <c r="BJ55" s="1258"/>
      <c r="BK55" s="1258"/>
      <c r="BL55" s="1258"/>
      <c r="BM55" s="1258"/>
      <c r="BN55" s="1258"/>
      <c r="BO55" s="1258"/>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573</v>
      </c>
      <c r="BC57" s="1258"/>
      <c r="BD57" s="1258"/>
      <c r="BE57" s="1258"/>
      <c r="BF57" s="1258"/>
      <c r="BG57" s="1258"/>
      <c r="BH57" s="1258"/>
      <c r="BI57" s="1258"/>
      <c r="BJ57" s="1258"/>
      <c r="BK57" s="1258"/>
      <c r="BL57" s="1258"/>
      <c r="BM57" s="1258"/>
      <c r="BN57" s="1258"/>
      <c r="BO57" s="1258"/>
      <c r="BP57" s="1255">
        <v>64</v>
      </c>
      <c r="BQ57" s="1255"/>
      <c r="BR57" s="1255"/>
      <c r="BS57" s="1255"/>
      <c r="BT57" s="1255"/>
      <c r="BU57" s="1255"/>
      <c r="BV57" s="1255"/>
      <c r="BW57" s="1255"/>
      <c r="BX57" s="1255">
        <v>66.2</v>
      </c>
      <c r="BY57" s="1255"/>
      <c r="BZ57" s="1255"/>
      <c r="CA57" s="1255"/>
      <c r="CB57" s="1255"/>
      <c r="CC57" s="1255"/>
      <c r="CD57" s="1255"/>
      <c r="CE57" s="1255"/>
      <c r="CF57" s="1255">
        <v>67.099999999999994</v>
      </c>
      <c r="CG57" s="1255"/>
      <c r="CH57" s="1255"/>
      <c r="CI57" s="1255"/>
      <c r="CJ57" s="1255"/>
      <c r="CK57" s="1255"/>
      <c r="CL57" s="1255"/>
      <c r="CM57" s="1255"/>
      <c r="CN57" s="1255">
        <v>67</v>
      </c>
      <c r="CO57" s="1255"/>
      <c r="CP57" s="1255"/>
      <c r="CQ57" s="1255"/>
      <c r="CR57" s="1255"/>
      <c r="CS57" s="1255"/>
      <c r="CT57" s="1255"/>
      <c r="CU57" s="1255"/>
      <c r="CV57" s="1255">
        <v>68.2</v>
      </c>
      <c r="CW57" s="1255"/>
      <c r="CX57" s="1255"/>
      <c r="CY57" s="1255"/>
      <c r="CZ57" s="1255"/>
      <c r="DA57" s="1255"/>
      <c r="DB57" s="1255"/>
      <c r="DC57" s="1255"/>
      <c r="DD57" s="385"/>
      <c r="DE57" s="384"/>
    </row>
    <row r="58" spans="1:109" s="380" customFormat="1" ht="13"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575</v>
      </c>
    </row>
    <row r="64" spans="1:109" ht="13" x14ac:dyDescent="0.2">
      <c r="B64" s="372"/>
      <c r="G64" s="379"/>
      <c r="I64" s="392"/>
      <c r="J64" s="392"/>
      <c r="K64" s="392"/>
      <c r="L64" s="392"/>
      <c r="M64" s="392"/>
      <c r="N64" s="393"/>
      <c r="AM64" s="379"/>
      <c r="AN64" s="379" t="s">
        <v>568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1" t="s">
        <v>576</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570</v>
      </c>
    </row>
    <row r="72" spans="2:107" ht="13"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525</v>
      </c>
      <c r="BQ72" s="1259"/>
      <c r="BR72" s="1259"/>
      <c r="BS72" s="1259"/>
      <c r="BT72" s="1259"/>
      <c r="BU72" s="1259"/>
      <c r="BV72" s="1259"/>
      <c r="BW72" s="1259"/>
      <c r="BX72" s="1259" t="s">
        <v>526</v>
      </c>
      <c r="BY72" s="1259"/>
      <c r="BZ72" s="1259"/>
      <c r="CA72" s="1259"/>
      <c r="CB72" s="1259"/>
      <c r="CC72" s="1259"/>
      <c r="CD72" s="1259"/>
      <c r="CE72" s="1259"/>
      <c r="CF72" s="1259" t="s">
        <v>527</v>
      </c>
      <c r="CG72" s="1259"/>
      <c r="CH72" s="1259"/>
      <c r="CI72" s="1259"/>
      <c r="CJ72" s="1259"/>
      <c r="CK72" s="1259"/>
      <c r="CL72" s="1259"/>
      <c r="CM72" s="1259"/>
      <c r="CN72" s="1259" t="s">
        <v>528</v>
      </c>
      <c r="CO72" s="1259"/>
      <c r="CP72" s="1259"/>
      <c r="CQ72" s="1259"/>
      <c r="CR72" s="1259"/>
      <c r="CS72" s="1259"/>
      <c r="CT72" s="1259"/>
      <c r="CU72" s="1259"/>
      <c r="CV72" s="1259" t="s">
        <v>529</v>
      </c>
      <c r="CW72" s="1259"/>
      <c r="CX72" s="1259"/>
      <c r="CY72" s="1259"/>
      <c r="CZ72" s="1259"/>
      <c r="DA72" s="1259"/>
      <c r="DB72" s="1259"/>
      <c r="DC72" s="1259"/>
    </row>
    <row r="73" spans="2:107" ht="13" x14ac:dyDescent="0.2">
      <c r="B73" s="372"/>
      <c r="G73" s="1270"/>
      <c r="H73" s="1270"/>
      <c r="I73" s="1270"/>
      <c r="J73" s="1270"/>
      <c r="K73" s="1254"/>
      <c r="L73" s="1254"/>
      <c r="M73" s="1254"/>
      <c r="N73" s="1254"/>
      <c r="AM73" s="381"/>
      <c r="AN73" s="1258" t="s">
        <v>571</v>
      </c>
      <c r="AO73" s="1258"/>
      <c r="AP73" s="1258"/>
      <c r="AQ73" s="1258"/>
      <c r="AR73" s="1258"/>
      <c r="AS73" s="1258"/>
      <c r="AT73" s="1258"/>
      <c r="AU73" s="1258"/>
      <c r="AV73" s="1258"/>
      <c r="AW73" s="1258"/>
      <c r="AX73" s="1258"/>
      <c r="AY73" s="1258"/>
      <c r="AZ73" s="1258"/>
      <c r="BA73" s="1258"/>
      <c r="BB73" s="1258" t="s">
        <v>572</v>
      </c>
      <c r="BC73" s="1258"/>
      <c r="BD73" s="1258"/>
      <c r="BE73" s="1258"/>
      <c r="BF73" s="1258"/>
      <c r="BG73" s="1258"/>
      <c r="BH73" s="1258"/>
      <c r="BI73" s="1258"/>
      <c r="BJ73" s="1258"/>
      <c r="BK73" s="1258"/>
      <c r="BL73" s="1258"/>
      <c r="BM73" s="1258"/>
      <c r="BN73" s="1258"/>
      <c r="BO73" s="1258"/>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577</v>
      </c>
      <c r="BC75" s="1258"/>
      <c r="BD75" s="1258"/>
      <c r="BE75" s="1258"/>
      <c r="BF75" s="1258"/>
      <c r="BG75" s="1258"/>
      <c r="BH75" s="1258"/>
      <c r="BI75" s="1258"/>
      <c r="BJ75" s="1258"/>
      <c r="BK75" s="1258"/>
      <c r="BL75" s="1258"/>
      <c r="BM75" s="1258"/>
      <c r="BN75" s="1258"/>
      <c r="BO75" s="1258"/>
      <c r="BP75" s="1255">
        <v>5.8</v>
      </c>
      <c r="BQ75" s="1255"/>
      <c r="BR75" s="1255"/>
      <c r="BS75" s="1255"/>
      <c r="BT75" s="1255"/>
      <c r="BU75" s="1255"/>
      <c r="BV75" s="1255"/>
      <c r="BW75" s="1255"/>
      <c r="BX75" s="1255">
        <v>5.8</v>
      </c>
      <c r="BY75" s="1255"/>
      <c r="BZ75" s="1255"/>
      <c r="CA75" s="1255"/>
      <c r="CB75" s="1255"/>
      <c r="CC75" s="1255"/>
      <c r="CD75" s="1255"/>
      <c r="CE75" s="1255"/>
      <c r="CF75" s="1255">
        <v>5.9</v>
      </c>
      <c r="CG75" s="1255"/>
      <c r="CH75" s="1255"/>
      <c r="CI75" s="1255"/>
      <c r="CJ75" s="1255"/>
      <c r="CK75" s="1255"/>
      <c r="CL75" s="1255"/>
      <c r="CM75" s="1255"/>
      <c r="CN75" s="1255">
        <v>5.9</v>
      </c>
      <c r="CO75" s="1255"/>
      <c r="CP75" s="1255"/>
      <c r="CQ75" s="1255"/>
      <c r="CR75" s="1255"/>
      <c r="CS75" s="1255"/>
      <c r="CT75" s="1255"/>
      <c r="CU75" s="1255"/>
      <c r="CV75" s="1255">
        <v>6.4</v>
      </c>
      <c r="CW75" s="1255"/>
      <c r="CX75" s="1255"/>
      <c r="CY75" s="1255"/>
      <c r="CZ75" s="1255"/>
      <c r="DA75" s="1255"/>
      <c r="DB75" s="1255"/>
      <c r="DC75" s="1255"/>
    </row>
    <row r="76" spans="2:107" ht="13"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372"/>
      <c r="G77" s="1253"/>
      <c r="H77" s="1253"/>
      <c r="I77" s="1253"/>
      <c r="J77" s="1253"/>
      <c r="K77" s="1254"/>
      <c r="L77" s="1254"/>
      <c r="M77" s="1254"/>
      <c r="N77" s="1254"/>
      <c r="AN77" s="1259" t="s">
        <v>574</v>
      </c>
      <c r="AO77" s="1259"/>
      <c r="AP77" s="1259"/>
      <c r="AQ77" s="1259"/>
      <c r="AR77" s="1259"/>
      <c r="AS77" s="1259"/>
      <c r="AT77" s="1259"/>
      <c r="AU77" s="1259"/>
      <c r="AV77" s="1259"/>
      <c r="AW77" s="1259"/>
      <c r="AX77" s="1259"/>
      <c r="AY77" s="1259"/>
      <c r="AZ77" s="1259"/>
      <c r="BA77" s="1259"/>
      <c r="BB77" s="1258" t="s">
        <v>572</v>
      </c>
      <c r="BC77" s="1258"/>
      <c r="BD77" s="1258"/>
      <c r="BE77" s="1258"/>
      <c r="BF77" s="1258"/>
      <c r="BG77" s="1258"/>
      <c r="BH77" s="1258"/>
      <c r="BI77" s="1258"/>
      <c r="BJ77" s="1258"/>
      <c r="BK77" s="1258"/>
      <c r="BL77" s="1258"/>
      <c r="BM77" s="1258"/>
      <c r="BN77" s="1258"/>
      <c r="BO77" s="1258"/>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577</v>
      </c>
      <c r="BC79" s="1258"/>
      <c r="BD79" s="1258"/>
      <c r="BE79" s="1258"/>
      <c r="BF79" s="1258"/>
      <c r="BG79" s="1258"/>
      <c r="BH79" s="1258"/>
      <c r="BI79" s="1258"/>
      <c r="BJ79" s="1258"/>
      <c r="BK79" s="1258"/>
      <c r="BL79" s="1258"/>
      <c r="BM79" s="1258"/>
      <c r="BN79" s="1258"/>
      <c r="BO79" s="1258"/>
      <c r="BP79" s="1255">
        <v>8</v>
      </c>
      <c r="BQ79" s="1255"/>
      <c r="BR79" s="1255"/>
      <c r="BS79" s="1255"/>
      <c r="BT79" s="1255"/>
      <c r="BU79" s="1255"/>
      <c r="BV79" s="1255"/>
      <c r="BW79" s="1255"/>
      <c r="BX79" s="1255">
        <v>8</v>
      </c>
      <c r="BY79" s="1255"/>
      <c r="BZ79" s="1255"/>
      <c r="CA79" s="1255"/>
      <c r="CB79" s="1255"/>
      <c r="CC79" s="1255"/>
      <c r="CD79" s="1255"/>
      <c r="CE79" s="1255"/>
      <c r="CF79" s="1255">
        <v>8.3000000000000007</v>
      </c>
      <c r="CG79" s="1255"/>
      <c r="CH79" s="1255"/>
      <c r="CI79" s="1255"/>
      <c r="CJ79" s="1255"/>
      <c r="CK79" s="1255"/>
      <c r="CL79" s="1255"/>
      <c r="CM79" s="1255"/>
      <c r="CN79" s="1255">
        <v>8.4</v>
      </c>
      <c r="CO79" s="1255"/>
      <c r="CP79" s="1255"/>
      <c r="CQ79" s="1255"/>
      <c r="CR79" s="1255"/>
      <c r="CS79" s="1255"/>
      <c r="CT79" s="1255"/>
      <c r="CU79" s="1255"/>
      <c r="CV79" s="1255">
        <v>8.6999999999999993</v>
      </c>
      <c r="CW79" s="1255"/>
      <c r="CX79" s="1255"/>
      <c r="CY79" s="1255"/>
      <c r="CZ79" s="1255"/>
      <c r="DA79" s="1255"/>
      <c r="DB79" s="1255"/>
      <c r="DC79" s="1255"/>
    </row>
    <row r="80" spans="2:107" ht="13"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G7/9wO1eVWsNwxODE+A0AZTDNgM6RMrUTZs32+TqeTSnkxDBadtFvE1+8b0PH4BzftFXeAUQQVqTbsdl+va8pQ==" saltValue="HqapP2p1l0sp9Ds1ZjsIM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2D858-1518-4B98-872F-4B1D16D108B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nrGHMb+LozjhZ8M5E5eI0Cbs/d0tvf5wJH8rI5xeOnzqYMk05cMZu4Ub2W+hcyl5j821x7VCDqkwW6VymFKm1w==" saltValue="o3n3eeuOuF49yreTDPXCf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426A-AB9D-43A4-A0AB-73696D822743}">
  <sheetPr>
    <pageSetUpPr fitToPage="1"/>
  </sheetPr>
  <dimension ref="A1:DR125"/>
  <sheetViews>
    <sheetView showGridLines="0" topLeftCell="A108" zoomScaleNormal="100" zoomScaleSheetLayoutView="55" workbookViewId="0">
      <selection activeCell="BT60" sqref="BT60"/>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rsYFq0N6io8rcu8x18UXR8mox2bvtNNGGEP6SjJ7XdICH2SjrrBudn/jVCVvoElAOQhbSyFKFuegz6g/VHI/A==" saltValue="veMsJ2Y4Fu/rqq0hBuV1E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122824</v>
      </c>
      <c r="E3" s="144"/>
      <c r="F3" s="145">
        <v>126525</v>
      </c>
      <c r="G3" s="146"/>
      <c r="H3" s="147"/>
    </row>
    <row r="4" spans="1:8" x14ac:dyDescent="0.2">
      <c r="A4" s="148"/>
      <c r="B4" s="149"/>
      <c r="C4" s="150"/>
      <c r="D4" s="151">
        <v>66585</v>
      </c>
      <c r="E4" s="152"/>
      <c r="F4" s="153">
        <v>67052</v>
      </c>
      <c r="G4" s="154"/>
      <c r="H4" s="155"/>
    </row>
    <row r="5" spans="1:8" x14ac:dyDescent="0.2">
      <c r="A5" s="136" t="s">
        <v>519</v>
      </c>
      <c r="B5" s="141"/>
      <c r="C5" s="142"/>
      <c r="D5" s="143">
        <v>139222</v>
      </c>
      <c r="E5" s="144"/>
      <c r="F5" s="145">
        <v>122054</v>
      </c>
      <c r="G5" s="146"/>
      <c r="H5" s="147"/>
    </row>
    <row r="6" spans="1:8" x14ac:dyDescent="0.2">
      <c r="A6" s="148"/>
      <c r="B6" s="149"/>
      <c r="C6" s="150"/>
      <c r="D6" s="151">
        <v>61474</v>
      </c>
      <c r="E6" s="152"/>
      <c r="F6" s="153">
        <v>68298</v>
      </c>
      <c r="G6" s="154"/>
      <c r="H6" s="155"/>
    </row>
    <row r="7" spans="1:8" x14ac:dyDescent="0.2">
      <c r="A7" s="136" t="s">
        <v>520</v>
      </c>
      <c r="B7" s="141"/>
      <c r="C7" s="142"/>
      <c r="D7" s="143">
        <v>125830</v>
      </c>
      <c r="E7" s="144"/>
      <c r="F7" s="145">
        <v>111644</v>
      </c>
      <c r="G7" s="146"/>
      <c r="H7" s="147"/>
    </row>
    <row r="8" spans="1:8" x14ac:dyDescent="0.2">
      <c r="A8" s="148"/>
      <c r="B8" s="149"/>
      <c r="C8" s="150"/>
      <c r="D8" s="151">
        <v>30942</v>
      </c>
      <c r="E8" s="152"/>
      <c r="F8" s="153">
        <v>66606</v>
      </c>
      <c r="G8" s="154"/>
      <c r="H8" s="155"/>
    </row>
    <row r="9" spans="1:8" x14ac:dyDescent="0.2">
      <c r="A9" s="136" t="s">
        <v>521</v>
      </c>
      <c r="B9" s="141"/>
      <c r="C9" s="142"/>
      <c r="D9" s="143">
        <v>197315</v>
      </c>
      <c r="E9" s="144"/>
      <c r="F9" s="145">
        <v>127917</v>
      </c>
      <c r="G9" s="146"/>
      <c r="H9" s="147"/>
    </row>
    <row r="10" spans="1:8" x14ac:dyDescent="0.2">
      <c r="A10" s="148"/>
      <c r="B10" s="149"/>
      <c r="C10" s="150"/>
      <c r="D10" s="151">
        <v>53593</v>
      </c>
      <c r="E10" s="152"/>
      <c r="F10" s="153">
        <v>69746</v>
      </c>
      <c r="G10" s="154"/>
      <c r="H10" s="155"/>
    </row>
    <row r="11" spans="1:8" x14ac:dyDescent="0.2">
      <c r="A11" s="136" t="s">
        <v>522</v>
      </c>
      <c r="B11" s="141"/>
      <c r="C11" s="142"/>
      <c r="D11" s="143">
        <v>106513</v>
      </c>
      <c r="E11" s="144"/>
      <c r="F11" s="145">
        <v>135931</v>
      </c>
      <c r="G11" s="146"/>
      <c r="H11" s="147"/>
    </row>
    <row r="12" spans="1:8" x14ac:dyDescent="0.2">
      <c r="A12" s="148"/>
      <c r="B12" s="149"/>
      <c r="C12" s="156"/>
      <c r="D12" s="151">
        <v>90349</v>
      </c>
      <c r="E12" s="152"/>
      <c r="F12" s="153">
        <v>75320</v>
      </c>
      <c r="G12" s="154"/>
      <c r="H12" s="155"/>
    </row>
    <row r="13" spans="1:8" x14ac:dyDescent="0.2">
      <c r="A13" s="136"/>
      <c r="B13" s="141"/>
      <c r="C13" s="157"/>
      <c r="D13" s="158">
        <v>138341</v>
      </c>
      <c r="E13" s="159"/>
      <c r="F13" s="160">
        <v>124814</v>
      </c>
      <c r="G13" s="161"/>
      <c r="H13" s="147"/>
    </row>
    <row r="14" spans="1:8" x14ac:dyDescent="0.2">
      <c r="A14" s="148"/>
      <c r="B14" s="149"/>
      <c r="C14" s="150"/>
      <c r="D14" s="151">
        <v>60589</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4.1100000000000003</v>
      </c>
      <c r="C19" s="162">
        <f>ROUND(VALUE(SUBSTITUTE(実質収支比率等に係る経年分析!G$48,"▲","-")),2)</f>
        <v>2.93</v>
      </c>
      <c r="D19" s="162">
        <f>ROUND(VALUE(SUBSTITUTE(実質収支比率等に係る経年分析!H$48,"▲","-")),2)</f>
        <v>6.23</v>
      </c>
      <c r="E19" s="162">
        <f>ROUND(VALUE(SUBSTITUTE(実質収支比率等に係る経年分析!I$48,"▲","-")),2)</f>
        <v>4.68</v>
      </c>
      <c r="F19" s="162">
        <f>ROUND(VALUE(SUBSTITUTE(実質収支比率等に係る経年分析!J$48,"▲","-")),2)</f>
        <v>4.46</v>
      </c>
    </row>
    <row r="20" spans="1:11" x14ac:dyDescent="0.2">
      <c r="A20" s="162" t="s">
        <v>53</v>
      </c>
      <c r="B20" s="162">
        <f>ROUND(VALUE(SUBSTITUTE(実質収支比率等に係る経年分析!F$47,"▲","-")),2)</f>
        <v>37.11</v>
      </c>
      <c r="C20" s="162">
        <f>ROUND(VALUE(SUBSTITUTE(実質収支比率等に係る経年分析!G$47,"▲","-")),2)</f>
        <v>50.04</v>
      </c>
      <c r="D20" s="162">
        <f>ROUND(VALUE(SUBSTITUTE(実質収支比率等に係る経年分析!H$47,"▲","-")),2)</f>
        <v>48.12</v>
      </c>
      <c r="E20" s="162">
        <f>ROUND(VALUE(SUBSTITUTE(実質収支比率等に係る経年分析!I$47,"▲","-")),2)</f>
        <v>45.43</v>
      </c>
      <c r="F20" s="162">
        <f>ROUND(VALUE(SUBSTITUTE(実質収支比率等に係る経年分析!J$47,"▲","-")),2)</f>
        <v>41.2</v>
      </c>
    </row>
    <row r="21" spans="1:11" x14ac:dyDescent="0.2">
      <c r="A21" s="162" t="s">
        <v>54</v>
      </c>
      <c r="B21" s="162">
        <f>IF(ISNUMBER(VALUE(SUBSTITUTE(実質収支比率等に係る経年分析!F$49,"▲","-"))),ROUND(VALUE(SUBSTITUTE(実質収支比率等に係る経年分析!F$49,"▲","-")),2),NA())</f>
        <v>-5.0999999999999996</v>
      </c>
      <c r="C21" s="162">
        <f>IF(ISNUMBER(VALUE(SUBSTITUTE(実質収支比率等に係る経年分析!G$49,"▲","-"))),ROUND(VALUE(SUBSTITUTE(実質収支比率等に係る経年分析!G$49,"▲","-")),2),NA())</f>
        <v>13.35</v>
      </c>
      <c r="D21" s="162">
        <f>IF(ISNUMBER(VALUE(SUBSTITUTE(実質収支比率等に係る経年分析!H$49,"▲","-"))),ROUND(VALUE(SUBSTITUTE(実質収支比率等に係る経年分析!H$49,"▲","-")),2),NA())</f>
        <v>-1.58</v>
      </c>
      <c r="E21" s="162">
        <f>IF(ISNUMBER(VALUE(SUBSTITUTE(実質収支比率等に係る経年分析!I$49,"▲","-"))),ROUND(VALUE(SUBSTITUTE(実質収支比率等に係る経年分析!I$49,"▲","-")),2),NA())</f>
        <v>-5.94</v>
      </c>
      <c r="F21" s="162">
        <f>IF(ISNUMBER(VALUE(SUBSTITUTE(実質収支比率等に係る経年分析!J$49,"▲","-"))),ROUND(VALUE(SUBSTITUTE(実質収支比率等に係る経年分析!J$49,"▲","-")),2),NA())</f>
        <v>-5.69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0.43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0.28999999999999998</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介護保険事業勘定特別会計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1.74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1.65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0.49</v>
      </c>
    </row>
    <row r="33" spans="1:16" x14ac:dyDescent="0.2">
      <c r="A33" s="163" t="str">
        <f>IF(連結実質赤字比率に係る赤字・黒字の構成分析!C$37="",NA(),連結実質赤字比率に係る赤字・黒字の構成分析!C$37)</f>
        <v>国民健康保険事業勘定特別会計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1.27</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4.1100000000000003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6.22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4.67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4.45</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19.670000000000002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18.5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19.54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19.489999999999998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18.48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359</v>
      </c>
      <c r="E42" s="164"/>
      <c r="F42" s="164"/>
      <c r="G42" s="164">
        <f>'実質公債費比率（分子）の構造'!L$52</f>
        <v>368</v>
      </c>
      <c r="H42" s="164"/>
      <c r="I42" s="164"/>
      <c r="J42" s="164">
        <f>'実質公債費比率（分子）の構造'!M$52</f>
        <v>362</v>
      </c>
      <c r="K42" s="164"/>
      <c r="L42" s="164"/>
      <c r="M42" s="164">
        <f>'実質公債費比率（分子）の構造'!N$52</f>
        <v>366</v>
      </c>
      <c r="N42" s="164"/>
      <c r="O42" s="164"/>
      <c r="P42" s="164">
        <f>'実質公債費比率（分子）の構造'!O$52</f>
        <v>355</v>
      </c>
    </row>
    <row r="43" spans="1:16" x14ac:dyDescent="0.2">
      <c r="A43" s="164" t="s">
        <v>16</v>
      </c>
      <c r="B43" s="164" t="str">
        <f>'実質公債費比率（分子）の構造'!K$51</f>
        <v>-</v>
      </c>
      <c r="C43" s="164"/>
      <c r="D43" s="164"/>
      <c r="E43" s="164" t="str">
        <f>'実質公債費比率（分子）の構造'!L$51</f>
        <v>-</v>
      </c>
      <c r="F43" s="164"/>
      <c r="G43" s="164"/>
      <c r="H43" s="164">
        <f>'実質公債費比率（分子）の構造'!M$51</f>
        <v>0</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1</v>
      </c>
      <c r="C44" s="164"/>
      <c r="D44" s="164"/>
      <c r="E44" s="164">
        <f>'実質公債費比率（分子）の構造'!L$50</f>
        <v>1</v>
      </c>
      <c r="F44" s="164"/>
      <c r="G44" s="164"/>
      <c r="H44" s="164">
        <f>'実質公債費比率（分子）の構造'!M$50</f>
        <v>1</v>
      </c>
      <c r="I44" s="164"/>
      <c r="J44" s="164"/>
      <c r="K44" s="164">
        <f>'実質公債費比率（分子）の構造'!N$50</f>
        <v>2</v>
      </c>
      <c r="L44" s="164"/>
      <c r="M44" s="164"/>
      <c r="N44" s="164">
        <f>'実質公債費比率（分子）の構造'!O$50</f>
        <v>2</v>
      </c>
      <c r="O44" s="164"/>
      <c r="P44" s="164"/>
    </row>
    <row r="45" spans="1:16" x14ac:dyDescent="0.2">
      <c r="A45" s="164" t="s">
        <v>63</v>
      </c>
      <c r="B45" s="164">
        <f>'実質公債費比率（分子）の構造'!K$49</f>
        <v>46</v>
      </c>
      <c r="C45" s="164"/>
      <c r="D45" s="164"/>
      <c r="E45" s="164">
        <f>'実質公債費比率（分子）の構造'!L$49</f>
        <v>42</v>
      </c>
      <c r="F45" s="164"/>
      <c r="G45" s="164"/>
      <c r="H45" s="164">
        <f>'実質公債費比率（分子）の構造'!M$49</f>
        <v>43</v>
      </c>
      <c r="I45" s="164"/>
      <c r="J45" s="164"/>
      <c r="K45" s="164">
        <f>'実質公債費比率（分子）の構造'!N$49</f>
        <v>49</v>
      </c>
      <c r="L45" s="164"/>
      <c r="M45" s="164"/>
      <c r="N45" s="164">
        <f>'実質公債費比率（分子）の構造'!O$49</f>
        <v>51</v>
      </c>
      <c r="O45" s="164"/>
      <c r="P45" s="164"/>
    </row>
    <row r="46" spans="1:16" x14ac:dyDescent="0.2">
      <c r="A46" s="164" t="s">
        <v>64</v>
      </c>
      <c r="B46" s="164">
        <f>'実質公債費比率（分子）の構造'!K$48</f>
        <v>104</v>
      </c>
      <c r="C46" s="164"/>
      <c r="D46" s="164"/>
      <c r="E46" s="164">
        <f>'実質公債費比率（分子）の構造'!L$48</f>
        <v>101</v>
      </c>
      <c r="F46" s="164"/>
      <c r="G46" s="164"/>
      <c r="H46" s="164">
        <f>'実質公債費比率（分子）の構造'!M$48</f>
        <v>94</v>
      </c>
      <c r="I46" s="164"/>
      <c r="J46" s="164"/>
      <c r="K46" s="164">
        <f>'実質公債費比率（分子）の構造'!N$48</f>
        <v>86</v>
      </c>
      <c r="L46" s="164"/>
      <c r="M46" s="164"/>
      <c r="N46" s="164">
        <f>'実質公債費比率（分子）の構造'!O$48</f>
        <v>109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344</v>
      </c>
      <c r="C49" s="164"/>
      <c r="D49" s="164"/>
      <c r="E49" s="164">
        <f>'実質公債費比率（分子）の構造'!L$45</f>
        <v>370</v>
      </c>
      <c r="F49" s="164"/>
      <c r="G49" s="164"/>
      <c r="H49" s="164">
        <f>'実質公債費比率（分子）の構造'!M$45</f>
        <v>376</v>
      </c>
      <c r="I49" s="164"/>
      <c r="J49" s="164"/>
      <c r="K49" s="164">
        <f>'実質公債費比率（分子）の構造'!N$45</f>
        <v>385</v>
      </c>
      <c r="L49" s="164"/>
      <c r="M49" s="164"/>
      <c r="N49" s="164">
        <f>'実質公債費比率（分子）の構造'!O$45</f>
        <v>382</v>
      </c>
      <c r="O49" s="164"/>
      <c r="P49" s="164"/>
    </row>
    <row r="50" spans="1:16" x14ac:dyDescent="0.2">
      <c r="A50" s="164" t="s">
        <v>67</v>
      </c>
      <c r="B50" s="164" t="e">
        <f>NA()</f>
        <v>#N/A</v>
      </c>
      <c r="C50" s="164">
        <f>IF(ISNUMBER('実質公債費比率（分子）の構造'!K$53),'実質公債費比率（分子）の構造'!K$53,NA())</f>
        <v>136</v>
      </c>
      <c r="D50" s="164" t="e">
        <f>NA()</f>
        <v>#N/A</v>
      </c>
      <c r="E50" s="164" t="e">
        <f>NA()</f>
        <v>#N/A</v>
      </c>
      <c r="F50" s="164">
        <f>IF(ISNUMBER('実質公債費比率（分子）の構造'!L$53),'実質公債費比率（分子）の構造'!L$53,NA())</f>
        <v>146</v>
      </c>
      <c r="G50" s="164" t="e">
        <f>NA()</f>
        <v>#N/A</v>
      </c>
      <c r="H50" s="164" t="e">
        <f>NA()</f>
        <v>#N/A</v>
      </c>
      <c r="I50" s="164">
        <f>IF(ISNUMBER('実質公債費比率（分子）の構造'!M$53),'実質公債費比率（分子）の構造'!M$53,NA())</f>
        <v>152</v>
      </c>
      <c r="J50" s="164" t="e">
        <f>NA()</f>
        <v>#N/A</v>
      </c>
      <c r="K50" s="164" t="e">
        <f>NA()</f>
        <v>#N/A</v>
      </c>
      <c r="L50" s="164">
        <f>IF(ISNUMBER('実質公債費比率（分子）の構造'!N$53),'実質公債費比率（分子）の構造'!N$53,NA())</f>
        <v>156</v>
      </c>
      <c r="M50" s="164" t="e">
        <f>NA()</f>
        <v>#N/A</v>
      </c>
      <c r="N50" s="164" t="e">
        <f>NA()</f>
        <v>#N/A</v>
      </c>
      <c r="O50" s="164">
        <f>IF(ISNUMBER('実質公債費比率（分子）の構造'!O$53),'実質公債費比率（分子）の構造'!O$53,NA())</f>
        <v>189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3469</v>
      </c>
      <c r="E56" s="163"/>
      <c r="F56" s="163"/>
      <c r="G56" s="163">
        <f>'将来負担比率（分子）の構造'!J$52</f>
        <v>2775</v>
      </c>
      <c r="H56" s="163"/>
      <c r="I56" s="163"/>
      <c r="J56" s="163">
        <f>'将来負担比率（分子）の構造'!K$52</f>
        <v>2640</v>
      </c>
      <c r="K56" s="163"/>
      <c r="L56" s="163"/>
      <c r="M56" s="163">
        <f>'将来負担比率（分子）の構造'!L$52</f>
        <v>3233</v>
      </c>
      <c r="N56" s="163"/>
      <c r="O56" s="163"/>
      <c r="P56" s="163">
        <f>'将来負担比率（分子）の構造'!M$52</f>
        <v>2998</v>
      </c>
    </row>
    <row r="57" spans="1:16" x14ac:dyDescent="0.2">
      <c r="A57" s="163" t="s">
        <v>42</v>
      </c>
      <c r="B57" s="163"/>
      <c r="C57" s="163"/>
      <c r="D57" s="163">
        <f>'将来負担比率（分子）の構造'!I$51</f>
        <v>235</v>
      </c>
      <c r="E57" s="163"/>
      <c r="F57" s="163"/>
      <c r="G57" s="163">
        <f>'将来負担比率（分子）の構造'!J$51</f>
        <v>243</v>
      </c>
      <c r="H57" s="163"/>
      <c r="I57" s="163"/>
      <c r="J57" s="163">
        <f>'将来負担比率（分子）の構造'!K$51</f>
        <v>238</v>
      </c>
      <c r="K57" s="163"/>
      <c r="L57" s="163"/>
      <c r="M57" s="163">
        <f>'将来負担比率（分子）の構造'!L$51</f>
        <v>231</v>
      </c>
      <c r="N57" s="163"/>
      <c r="O57" s="163"/>
      <c r="P57" s="163">
        <f>'将来負担比率（分子）の構造'!M$51</f>
        <v>220</v>
      </c>
    </row>
    <row r="58" spans="1:16" x14ac:dyDescent="0.2">
      <c r="A58" s="163" t="s">
        <v>41</v>
      </c>
      <c r="B58" s="163"/>
      <c r="C58" s="163"/>
      <c r="D58" s="163">
        <f>'将来負担比率（分子）の構造'!I$50</f>
        <v>2270</v>
      </c>
      <c r="E58" s="163"/>
      <c r="F58" s="163"/>
      <c r="G58" s="163">
        <f>'将来負担比率（分子）の構造'!J$50</f>
        <v>2628</v>
      </c>
      <c r="H58" s="163"/>
      <c r="I58" s="163"/>
      <c r="J58" s="163">
        <f>'将来負担比率（分子）の構造'!K$50</f>
        <v>2668</v>
      </c>
      <c r="K58" s="163"/>
      <c r="L58" s="163"/>
      <c r="M58" s="163">
        <f>'将来負担比率（分子）の構造'!L$50</f>
        <v>2651</v>
      </c>
      <c r="N58" s="163"/>
      <c r="O58" s="163"/>
      <c r="P58" s="163">
        <f>'将来負担比率（分子）の構造'!M$50</f>
        <v>2524</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372</v>
      </c>
      <c r="C62" s="163"/>
      <c r="D62" s="163"/>
      <c r="E62" s="163">
        <f>'将来負担比率（分子）の構造'!J$45</f>
        <v>368</v>
      </c>
      <c r="F62" s="163"/>
      <c r="G62" s="163"/>
      <c r="H62" s="163">
        <f>'将来負担比率（分子）の構造'!K$45</f>
        <v>340</v>
      </c>
      <c r="I62" s="163"/>
      <c r="J62" s="163"/>
      <c r="K62" s="163">
        <f>'将来負担比率（分子）の構造'!L$45</f>
        <v>361</v>
      </c>
      <c r="L62" s="163"/>
      <c r="M62" s="163"/>
      <c r="N62" s="163">
        <f>'将来負担比率（分子）の構造'!M$45</f>
        <v>354</v>
      </c>
      <c r="O62" s="163"/>
      <c r="P62" s="163"/>
    </row>
    <row r="63" spans="1:16" x14ac:dyDescent="0.2">
      <c r="A63" s="163" t="s">
        <v>34</v>
      </c>
      <c r="B63" s="163">
        <f>'将来負担比率（分子）の構造'!I$44</f>
        <v>383</v>
      </c>
      <c r="C63" s="163"/>
      <c r="D63" s="163"/>
      <c r="E63" s="163">
        <f>'将来負担比率（分子）の構造'!J$44</f>
        <v>400</v>
      </c>
      <c r="F63" s="163"/>
      <c r="G63" s="163"/>
      <c r="H63" s="163">
        <f>'将来負担比率（分子）の構造'!K$44</f>
        <v>381</v>
      </c>
      <c r="I63" s="163"/>
      <c r="J63" s="163"/>
      <c r="K63" s="163">
        <f>'将来負担比率（分子）の構造'!L$44</f>
        <v>340</v>
      </c>
      <c r="L63" s="163"/>
      <c r="M63" s="163"/>
      <c r="N63" s="163">
        <f>'将来負担比率（分子）の構造'!M$44</f>
        <v>364</v>
      </c>
      <c r="O63" s="163"/>
      <c r="P63" s="163"/>
    </row>
    <row r="64" spans="1:16" x14ac:dyDescent="0.2">
      <c r="A64" s="163" t="s">
        <v>33</v>
      </c>
      <c r="B64" s="163">
        <f>'将来負担比率（分子）の構造'!I$43</f>
        <v>852</v>
      </c>
      <c r="C64" s="163"/>
      <c r="D64" s="163"/>
      <c r="E64" s="163">
        <f>'将来負担比率（分子）の構造'!J$43</f>
        <v>789</v>
      </c>
      <c r="F64" s="163"/>
      <c r="G64" s="163"/>
      <c r="H64" s="163">
        <f>'将来負担比率（分子）の構造'!K$43</f>
        <v>672</v>
      </c>
      <c r="I64" s="163"/>
      <c r="J64" s="163"/>
      <c r="K64" s="163">
        <f>'将来負担比率（分子）の構造'!L$43</f>
        <v>608</v>
      </c>
      <c r="L64" s="163"/>
      <c r="M64" s="163"/>
      <c r="N64" s="163">
        <f>'将来負担比率（分子）の構造'!M$43</f>
        <v>641</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3643</v>
      </c>
      <c r="C66" s="163"/>
      <c r="D66" s="163"/>
      <c r="E66" s="163">
        <f>'将来負担比率（分子）の構造'!J$41</f>
        <v>3736</v>
      </c>
      <c r="F66" s="163"/>
      <c r="G66" s="163"/>
      <c r="H66" s="163">
        <f>'将来負担比率（分子）の構造'!K$41</f>
        <v>3701</v>
      </c>
      <c r="I66" s="163"/>
      <c r="J66" s="163"/>
      <c r="K66" s="163">
        <f>'将来負担比率（分子）の構造'!L$41</f>
        <v>3704</v>
      </c>
      <c r="L66" s="163"/>
      <c r="M66" s="163"/>
      <c r="N66" s="163">
        <f>'将来負担比率（分子）の構造'!M$41</f>
        <v>3591</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1366</v>
      </c>
      <c r="C72" s="167">
        <f>基金残高に係る経年分析!G55</f>
        <v>1323</v>
      </c>
      <c r="D72" s="167">
        <f>基金残高に係る経年分析!H55</f>
        <v>1227</v>
      </c>
    </row>
    <row r="73" spans="1:16" x14ac:dyDescent="0.2">
      <c r="A73" s="166" t="s">
        <v>74</v>
      </c>
      <c r="B73" s="167">
        <f>基金残高に係る経年分析!F56</f>
        <v>268</v>
      </c>
      <c r="C73" s="167">
        <f>基金残高に係る経年分析!G56</f>
        <v>188</v>
      </c>
      <c r="D73" s="167">
        <f>基金残高に係る経年分析!H56</f>
        <v>188</v>
      </c>
    </row>
    <row r="74" spans="1:16" x14ac:dyDescent="0.2">
      <c r="A74" s="166" t="s">
        <v>75</v>
      </c>
      <c r="B74" s="167">
        <f>基金残高に係る経年分析!F57</f>
        <v>1182</v>
      </c>
      <c r="C74" s="167">
        <f>基金残高に係る経年分析!G57</f>
        <v>928</v>
      </c>
      <c r="D74" s="167">
        <f>基金残高に係る経年分析!H57</f>
        <v>982</v>
      </c>
    </row>
  </sheetData>
  <sheetProtection algorithmName="SHA-512" hashValue="uwHQrSZjnIdFU/vTEIupcjhVkban63oCMHGRNXUeSz6WGkTugF1UWrdBiXQUcuQQ5TM3NDyEt2p14o561Qalbg==" saltValue="37caV/S4FYJUUstrghEx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2026-03-11T07:28:23Z</cp:lastPrinted>
  <dcterms:created xsi:type="dcterms:W3CDTF">2026-02-26T09:23:00Z</dcterms:created>
  <dcterms:modified xsi:type="dcterms:W3CDTF">2026-10-20T02:11:10Z</dcterms:modified>
  <cp:category/>
</cp:coreProperties>
</file>