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662AEFA4-64DB-400E-819F-AE892865E78E}" xr6:coauthVersionLast="47" xr6:coauthVersionMax="47" xr10:uidLastSave="{00000000-0000-0000-0000-000000000000}"/>
  <bookViews>
    <workbookView xWindow="-28920" yWindow="-2745" windowWidth="29040" windowHeight="15720" tabRatio="81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BE36" i="10"/>
  <c r="AM36" i="10"/>
  <c r="BE35" i="10"/>
  <c r="CO34" i="10"/>
  <c r="CO35" i="10" s="1"/>
  <c r="CO36" i="10" s="1"/>
  <c r="BW34" i="10"/>
  <c r="BW35" i="10" s="1"/>
  <c r="BW36" i="10" s="1"/>
  <c r="BW37" i="10" s="1"/>
  <c r="BW38" i="10" s="1"/>
  <c r="BW39" i="10" s="1"/>
  <c r="BW40" i="10" s="1"/>
  <c r="BW41" i="10" s="1"/>
  <c r="BW42" i="10" s="1"/>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U38" i="10" s="1"/>
  <c r="AM34" i="10"/>
  <c r="AM35" i="10" s="1"/>
</calcChain>
</file>

<file path=xl/sharedStrings.xml><?xml version="1.0" encoding="utf-8"?>
<sst xmlns="http://schemas.openxmlformats.org/spreadsheetml/2006/main" count="1130" uniqueCount="580">
  <si>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</si>
  <si>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</si>
  <si>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</si>
  <si>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</si>
  <si>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</si>
  <si>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</si>
  <si>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</si>
  <si>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</si>
  <si>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</si>
  <si>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</si>
  <si>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</si>
  <si>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</si>
  <si>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</si>
  <si>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</si>
  <si>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</si>
  <si>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</si>
  <si>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</si>
  <si>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</si>
  <si>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</si>
  <si>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</si>
  <si>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</si>
  <si>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</si>
  <si>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</si>
  <si>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</si>
  <si>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</si>
  <si>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</si>
  <si>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</si>
  <si>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</si>
  <si>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</si>
  <si>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</si>
  <si>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</si>
  <si>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</si>
  <si>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</si>
  <si>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</si>
  <si>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</si>
  <si>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</si>
  <si>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</si>
  <si>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</si>
  <si>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</si>
  <si>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</si>
  <si>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</si>
  <si>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</si>
  <si>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</si>
  <si>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</si>
  <si>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</si>
  <si>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</si>
  <si>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</si>
  <si>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</si>
  <si>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</si>
  <si>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</si>
  <si>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</si>
  <si>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</si>
  <si>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</si>
  <si>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</si>
  <si>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</si>
  <si>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</si>
  <si>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</si>
  <si>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</si>
  <si>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</si>
  <si>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</si>
  <si>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</si>
  <si>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</si>
  <si>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</si>
  <si>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</si>
  <si>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</si>
  <si>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</si>
  <si>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</si>
  <si>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</si>
  <si>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</si>
  <si>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</si>
  <si>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</si>
  <si>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</si>
  <si>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</si>
  <si>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</si>
  <si>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</si>
  <si>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</si>
  <si>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</si>
  <si>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</si>
  <si>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</si>
  <si>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</si>
  <si>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</si>
  <si>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</si>
  <si>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</si>
  <si>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</si>
  <si>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</si>
  <si>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</si>
  <si>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</si>
  <si>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</si>
  <si>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</si>
  <si>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</si>
  <si>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</si>
  <si>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</si>
  <si>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</si>
  <si>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</si>
  <si>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加美町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</si>
  <si>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</si>
  <si>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</si>
  <si>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</si>
  <si>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</si>
  <si>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</si>
  <si>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</si>
  <si>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</si>
  <si>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</si>
  <si>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</si>
  <si>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</si>
  <si>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</si>
  <si>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</si>
  <si>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</si>
  <si>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</si>
  <si>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</si>
  <si>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</si>
  <si>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</si>
  <si>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</si>
  <si>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</si>
  <si>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</si>
  <si>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</si>
  <si>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</si>
  <si>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</si>
  <si>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</si>
  <si>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</si>
  <si>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</si>
  <si>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</si>
  <si>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</si>
  <si>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</si>
  <si>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</si>
  <si>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</si>
  <si>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</si>
  <si>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</si>
  <si>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</si>
  <si>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</si>
  <si>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</si>
  <si>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</si>
  <si>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</si>
  <si>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</si>
  <si>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</si>
  <si>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</si>
  <si>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</si>
  <si>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</si>
  <si>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</si>
  <si>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</si>
  <si>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</si>
  <si>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</si>
  <si>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</si>
  <si>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</si>
  <si>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</si>
  <si>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</si>
  <si>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</si>
  <si>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</si>
  <si>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</si>
  <si>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</si>
  <si>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</si>
  <si>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</si>
  <si>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</si>
  <si>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</si>
  <si>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</si>
  <si>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</si>
  <si>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</si>
  <si>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</si>
  <si>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</si>
  <si>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</si>
  <si>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</si>
  <si>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</si>
  <si>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</si>
  <si>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</si>
  <si>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</si>
  <si>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</si>
  <si>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</si>
  <si>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</si>
  <si>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</si>
  <si>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</si>
  <si>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</si>
  <si>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</si>
  <si>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</si>
  <si>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</si>
  <si>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</si>
  <si>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</si>
  <si>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</si>
  <si>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</si>
  <si>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</si>
  <si>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</si>
  <si>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</si>
  <si>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</si>
  <si>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</si>
  <si>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</si>
  <si>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</si>
  <si>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</si>
  <si>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</si>
  <si>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</si>
  <si>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</si>
  <si>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</si>
  <si>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</si>
  <si>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</si>
  <si>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</si>
  <si>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</si>
  <si>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</si>
  <si>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</si>
  <si>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</si>
  <si>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</si>
  <si>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</si>
  <si>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</si>
  <si>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</si>
  <si>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</si>
  <si>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宮城県加美町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</si>
  <si>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</si>
  <si>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</si>
  <si>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</si>
  <si>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</si>
  <si>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</si>
  <si>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</si>
  <si>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</si>
  <si>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</si>
  <si>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</si>
  <si>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</si>
  <si>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</si>
  <si>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</si>
  <si>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</si>
  <si>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</si>
  <si>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</si>
  <si>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</si>
  <si>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</si>
  <si>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</si>
  <si>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</si>
  <si>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</si>
  <si>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</si>
  <si>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</si>
  <si>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</si>
  <si>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</si>
  <si>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</si>
  <si>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</si>
  <si>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</si>
  <si>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</si>
  <si>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</si>
  <si>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</si>
  <si>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</si>
  <si>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</si>
  <si>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</si>
  <si>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</si>
  <si>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</si>
  <si>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</si>
  <si>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</si>
  <si>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</si>
  <si>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</si>
  <si>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</si>
  <si>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</si>
  <si>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</si>
  <si>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</si>
  <si>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</si>
  <si>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</si>
  <si>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</si>
  <si>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</si>
  <si>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</si>
  <si>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</si>
  <si>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</si>
  <si>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</si>
  <si>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</si>
  <si>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</si>
  <si>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</si>
  <si>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</si>
  <si>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</si>
  <si>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</si>
  <si>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</si>
  <si>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</si>
  <si>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</si>
  <si>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</si>
  <si>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</si>
  <si>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</si>
  <si>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</si>
  <si>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</si>
  <si>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</si>
  <si>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</si>
  <si>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</si>
  <si>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</si>
  <si>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</si>
  <si>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</si>
  <si>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</si>
  <si>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</si>
  <si>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</si>
  <si>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</si>
  <si>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</si>
  <si>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</si>
  <si>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</si>
  <si>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</si>
  <si>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</si>
  <si>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</si>
  <si>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</si>
  <si>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</si>
  <si>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</si>
  <si>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</si>
  <si>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</si>
  <si>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</si>
  <si>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</si>
  <si>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</si>
  <si>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</si>
  <si>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</si>
  <si>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</si>
  <si>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</si>
  <si>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</si>
  <si>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</si>
  <si>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</si>
  <si>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</si>
  <si>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</si>
  <si>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</si>
  <si>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</si>
  <si>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</si>
  <si>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</si>
  <si>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</si>
  <si>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</si>
  <si>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</si>
  <si>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</si>
  <si>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</si>
  <si>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</si>
  <si>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</si>
  <si>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</si>
  <si>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</si>
  <si>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</si>
  <si>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</si>
  <si>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</si>
  <si>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</si>
  <si>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</si>
  <si>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</si>
  <si>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</si>
  <si>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</si>
  <si>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</si>
  <si>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</si>
  <si>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</si>
  <si>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</si>
  <si>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</si>
  <si>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</si>
  <si>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</si>
  <si>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</si>
  <si>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</si>
  <si>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</si>
  <si>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</si>
  <si>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</si>
  <si>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</si>
  <si>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</si>
  <si>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</si>
  <si>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</si>
  <si>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</si>
  <si>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</si>
  <si>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</si>
  <si>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</si>
  <si>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</si>
  <si>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</si>
  <si>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</si>
  <si>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</si>
  <si>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</si>
  <si>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</si>
  <si>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</si>
  <si>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</si>
  <si>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</si>
  <si>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</si>
  <si>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</si>
  <si>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宮城県加美町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</si>
  <si>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</si>
  <si>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</si>
  <si>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</si>
  <si>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</si>
  <si>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</si>
  <si>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</si>
  <si>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</si>
  <si>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</si>
  <si>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</si>
  <si>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</si>
  <si>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</si>
  <si>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</si>
  <si>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</si>
  <si>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</si>
  <si>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</si>
  <si>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</si>
  <si>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</si>
  <si>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</si>
  <si>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</si>
  <si>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</si>
  <si>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加美郡介護認定審査会特別会計</t>
    <phoneticPr fontId="5"/>
  </si>
  <si>
    <t>霊園事業特別会計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</si>
  <si>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</si>
  <si>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</si>
  <si>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</si>
  <si>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</si>
  <si>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</si>
  <si>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</si>
  <si>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</si>
  <si>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</si>
  <si>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</si>
  <si>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</si>
  <si>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</si>
  <si>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</si>
  <si>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</si>
  <si>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</si>
  <si>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</si>
  <si>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介護保険特別会計</t>
    <phoneticPr fontId="5"/>
  </si>
  <si>
    <t>介護サービス事業特別会計</t>
    <phoneticPr fontId="5"/>
  </si>
  <si>
    <t>町営駐車場事業特別会計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</si>
  <si>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</si>
  <si>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</si>
  <si>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</si>
  <si>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</si>
  <si>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</si>
  <si>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</si>
  <si>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</si>
  <si>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</si>
  <si>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</si>
  <si>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</si>
  <si>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</si>
  <si>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</si>
  <si>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</si>
  <si>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</si>
  <si>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</si>
  <si>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</si>
  <si>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</si>
  <si>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</si>
  <si>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</si>
  <si>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</si>
  <si>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</si>
  <si>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</si>
  <si>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</si>
  <si>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</si>
  <si>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</si>
  <si>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</si>
  <si>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</si>
  <si>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</si>
  <si>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</si>
  <si>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</si>
  <si>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</si>
  <si>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</si>
  <si>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</si>
  <si>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</si>
  <si>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</si>
  <si>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</si>
  <si>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</si>
  <si>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</si>
  <si>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</si>
  <si>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</si>
  <si>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</si>
  <si>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</si>
  <si>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</si>
  <si>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</si>
  <si>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</si>
  <si>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</si>
  <si>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</si>
  <si>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</si>
  <si>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</si>
  <si>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</si>
  <si>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</si>
  <si>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</si>
  <si>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</si>
  <si>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</si>
  <si>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</si>
  <si>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</si>
  <si>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</si>
  <si>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</si>
  <si>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</si>
  <si>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</si>
  <si>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</si>
  <si>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</si>
  <si>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</si>
  <si>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</si>
  <si>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</si>
  <si>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</si>
  <si>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</si>
  <si>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</si>
  <si>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</si>
  <si>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</si>
  <si>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</si>
  <si>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</si>
  <si>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</si>
  <si>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</si>
  <si>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</si>
  <si>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</si>
  <si>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</si>
  <si>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</si>
  <si>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</si>
  <si>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</si>
  <si>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</si>
  <si>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</si>
  <si>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</si>
  <si>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</si>
  <si>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</si>
  <si>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</si>
  <si>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</si>
  <si>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</si>
  <si>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</si>
  <si>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</si>
  <si>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</si>
  <si>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</si>
  <si>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</si>
  <si>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</si>
  <si>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</si>
  <si>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</si>
  <si>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</si>
  <si>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</si>
  <si>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</si>
  <si>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</si>
  <si>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</si>
  <si>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</si>
  <si>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</si>
  <si>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</si>
  <si>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</si>
  <si>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</si>
  <si>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</si>
  <si>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</si>
  <si>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</si>
  <si>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</si>
  <si>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</si>
  <si>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</si>
  <si>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</si>
  <si>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</si>
  <si>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</si>
  <si>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</si>
  <si>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</si>
  <si>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</si>
  <si>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</si>
  <si>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</si>
  <si>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</si>
  <si>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</si>
  <si>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</si>
  <si>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</si>
  <si>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</si>
  <si>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</si>
  <si>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</si>
  <si>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</si>
  <si>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</si>
  <si>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</si>
  <si>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</si>
  <si>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</si>
  <si>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</si>
  <si>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</si>
  <si>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</si>
  <si>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</si>
  <si>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</si>
  <si>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</si>
  <si>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3.06</t>
  </si>
  <si>
    <t>▲ 6.00</t>
  </si>
  <si>
    <t>▲ 4.69</t>
  </si>
  <si>
    <t>▲ 6.20</t>
  </si>
  <si>
    <t>水道事業会計</t>
  </si>
  <si>
    <t>一般会計</t>
  </si>
  <si>
    <t>下水道事業会計</t>
  </si>
  <si>
    <t>介護保険特別会計</t>
  </si>
  <si>
    <t>国民健康保険事業特別会計</t>
  </si>
  <si>
    <t>後期高齢者医療特別会計</t>
  </si>
  <si>
    <t>霊園事業特別会計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</si>
  <si>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</si>
  <si>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</si>
  <si>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</si>
  <si>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</si>
  <si>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</si>
  <si>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</si>
  <si>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</si>
  <si>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</si>
  <si>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</si>
  <si>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宮城県市町村職員退職手当組合</t>
    <rPh sb="0" eb="3">
      <t>ミヤギケン</t>
    </rPh>
    <rPh sb="3" eb="6">
      <t>シチョウソン</t>
    </rPh>
    <rPh sb="6" eb="8">
      <t>ショクイン</t>
    </rPh>
    <rPh sb="8" eb="10">
      <t>タイショク</t>
    </rPh>
    <rPh sb="10" eb="12">
      <t>テアテ</t>
    </rPh>
    <rPh sb="12" eb="14">
      <t>クミアイ</t>
    </rPh>
    <phoneticPr fontId="38"/>
  </si>
  <si>
    <t>宮城県市町村非常勤消防団員補償報償組合</t>
    <rPh sb="0" eb="3">
      <t>ミヤギケン</t>
    </rPh>
    <rPh sb="3" eb="6">
      <t>シチョウソン</t>
    </rPh>
    <rPh sb="6" eb="9">
      <t>ヒジョウキン</t>
    </rPh>
    <rPh sb="9" eb="11">
      <t>ショウボウ</t>
    </rPh>
    <rPh sb="11" eb="13">
      <t>ダンイン</t>
    </rPh>
    <rPh sb="13" eb="15">
      <t>ホショウ</t>
    </rPh>
    <rPh sb="15" eb="17">
      <t>ホウショウ</t>
    </rPh>
    <rPh sb="17" eb="19">
      <t>クミアイ</t>
    </rPh>
    <phoneticPr fontId="38"/>
  </si>
  <si>
    <t>大崎地域広域行政事務組合</t>
    <rPh sb="0" eb="2">
      <t>オオサキ</t>
    </rPh>
    <rPh sb="2" eb="4">
      <t>チイキ</t>
    </rPh>
    <rPh sb="4" eb="6">
      <t>コウイキ</t>
    </rPh>
    <rPh sb="6" eb="8">
      <t>ギョウセイ</t>
    </rPh>
    <rPh sb="8" eb="12">
      <t>ジムクミアイ</t>
    </rPh>
    <phoneticPr fontId="38"/>
  </si>
  <si>
    <t>宮城県市町村自治振興センター</t>
    <rPh sb="0" eb="3">
      <t>ミヤギケン</t>
    </rPh>
    <rPh sb="3" eb="6">
      <t>シチョウソン</t>
    </rPh>
    <rPh sb="6" eb="8">
      <t>ジチ</t>
    </rPh>
    <rPh sb="8" eb="10">
      <t>シンコウ</t>
    </rPh>
    <phoneticPr fontId="38"/>
  </si>
  <si>
    <t>加美郡保健医療福祉行政事務組合</t>
    <rPh sb="0" eb="3">
      <t>カミグン</t>
    </rPh>
    <rPh sb="3" eb="5">
      <t>ホケン</t>
    </rPh>
    <rPh sb="5" eb="7">
      <t>イリョウ</t>
    </rPh>
    <rPh sb="7" eb="9">
      <t>フクシ</t>
    </rPh>
    <rPh sb="9" eb="11">
      <t>ギョウセイ</t>
    </rPh>
    <rPh sb="11" eb="15">
      <t>ジムクミアイ</t>
    </rPh>
    <phoneticPr fontId="38"/>
  </si>
  <si>
    <t>加美郡保健医療福祉行政事務組合：病院会計</t>
    <rPh sb="0" eb="3">
      <t>カミグン</t>
    </rPh>
    <rPh sb="3" eb="5">
      <t>ホケン</t>
    </rPh>
    <rPh sb="5" eb="7">
      <t>イリョウ</t>
    </rPh>
    <rPh sb="7" eb="9">
      <t>フクシ</t>
    </rPh>
    <rPh sb="9" eb="11">
      <t>ギョウセイ</t>
    </rPh>
    <rPh sb="11" eb="15">
      <t>ジムクミアイ</t>
    </rPh>
    <rPh sb="16" eb="18">
      <t>ビョウイン</t>
    </rPh>
    <rPh sb="18" eb="20">
      <t>カイケイ</t>
    </rPh>
    <phoneticPr fontId="38"/>
  </si>
  <si>
    <t>加美郡保健医療福祉行政事務組合：介護事業会計</t>
    <rPh sb="0" eb="3">
      <t>カミグン</t>
    </rPh>
    <rPh sb="3" eb="5">
      <t>ホケン</t>
    </rPh>
    <rPh sb="5" eb="7">
      <t>イリョウ</t>
    </rPh>
    <rPh sb="7" eb="9">
      <t>フクシ</t>
    </rPh>
    <rPh sb="9" eb="11">
      <t>ギョウセイ</t>
    </rPh>
    <rPh sb="11" eb="15">
      <t>ジムクミアイ</t>
    </rPh>
    <rPh sb="16" eb="18">
      <t>カイゴ</t>
    </rPh>
    <rPh sb="18" eb="20">
      <t>ジギョウ</t>
    </rPh>
    <rPh sb="20" eb="22">
      <t>カイケイ</t>
    </rPh>
    <phoneticPr fontId="38"/>
  </si>
  <si>
    <t>宮城県後期高齢者医療広域連合</t>
    <rPh sb="0" eb="3">
      <t>ミヤギケン</t>
    </rPh>
    <rPh sb="3" eb="5">
      <t>コウキ</t>
    </rPh>
    <rPh sb="5" eb="8">
      <t>コウレイシャ</t>
    </rPh>
    <rPh sb="8" eb="10">
      <t>イリョウ</t>
    </rPh>
    <rPh sb="10" eb="12">
      <t>コウイキ</t>
    </rPh>
    <rPh sb="12" eb="14">
      <t>レンゴウ</t>
    </rPh>
    <phoneticPr fontId="38"/>
  </si>
  <si>
    <t>宮城県後期高齢者医療事業会計</t>
    <rPh sb="0" eb="3">
      <t>ミヤギケン</t>
    </rPh>
    <rPh sb="3" eb="5">
      <t>コウキ</t>
    </rPh>
    <rPh sb="5" eb="8">
      <t>コウレイシャ</t>
    </rPh>
    <rPh sb="8" eb="10">
      <t>イリョウ</t>
    </rPh>
    <rPh sb="10" eb="12">
      <t>ジギョウ</t>
    </rPh>
    <rPh sb="12" eb="14">
      <t>カイケイ</t>
    </rPh>
    <phoneticPr fontId="38"/>
  </si>
  <si>
    <t>加美町畜産公社</t>
    <rPh sb="0" eb="3">
      <t>カミマチ</t>
    </rPh>
    <rPh sb="3" eb="5">
      <t>チクサン</t>
    </rPh>
    <rPh sb="5" eb="7">
      <t>コウシャ</t>
    </rPh>
    <phoneticPr fontId="38"/>
  </si>
  <si>
    <t>加美町振興公社</t>
    <rPh sb="0" eb="3">
      <t>カミマチ</t>
    </rPh>
    <rPh sb="3" eb="5">
      <t>シンコウ</t>
    </rPh>
    <rPh sb="5" eb="7">
      <t>コウシャ</t>
    </rPh>
    <phoneticPr fontId="38"/>
  </si>
  <si>
    <t>かみでん里山公社</t>
    <rPh sb="4" eb="6">
      <t>サトヤマ</t>
    </rPh>
    <rPh sb="6" eb="8">
      <t>コウシャ</t>
    </rPh>
    <phoneticPr fontId="38"/>
  </si>
  <si>
    <t>合併振興基金</t>
    <phoneticPr fontId="5"/>
  </si>
  <si>
    <t>庁舎整備基金</t>
    <phoneticPr fontId="5"/>
  </si>
  <si>
    <t>鳴瀬川総合開発事業基金</t>
    <phoneticPr fontId="5"/>
  </si>
  <si>
    <t>まちづくり推進基金</t>
    <phoneticPr fontId="5"/>
  </si>
  <si>
    <t>こども子育て応援基金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</si>
  <si>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</si>
  <si>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</si>
  <si>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将来負担比率は20.7％で前年度比で2.0ポイント増加した。算定の分子となる将来負担額は、地方債の新規発行抑制により減少しているが、分母の一部である町税の減少によ比率としては増加した。
　一方、有形固定資産減価償却率は67.7％で類似団体平均と同程度であるが、施設の老朽化が進んでいる。比率に影響が大きい施設としては、学校施設が75.2％で、全国平均65.6％、県内平均66.0％と比較しても上回る水準にあり、老朽化した施設の計画更新が課題となっている。公共施設の個別施設計画の見直しに着手し、将来の人口・財政規模、負担リスクを見通した、統合・集約・廃止による施設数の適正化、資産更新を進めて行く。
　認定こども園・幼稚園・保育所については、建築年数の低い保育所を民営化し、施設を譲渡したことで、比率が大きく上昇している。</t>
    <rPh sb="26" eb="28">
      <t>ゾウカ</t>
    </rPh>
    <rPh sb="34" eb="36">
      <t>ブンシ</t>
    </rPh>
    <rPh sb="39" eb="44">
      <t>ショウライフタンガク</t>
    </rPh>
    <rPh sb="59" eb="61">
      <t>ゲンショウ</t>
    </rPh>
    <rPh sb="67" eb="69">
      <t>ブンボ</t>
    </rPh>
    <rPh sb="70" eb="72">
      <t>イチブ</t>
    </rPh>
    <rPh sb="75" eb="77">
      <t>チョウゼイ</t>
    </rPh>
    <rPh sb="78" eb="80">
      <t>ゲンショウ</t>
    </rPh>
    <rPh sb="82" eb="84">
      <t>ヒリツ</t>
    </rPh>
    <rPh sb="88" eb="90">
      <t>ゾウカ</t>
    </rPh>
    <rPh sb="302" eb="304">
      <t>ニンテイ</t>
    </rPh>
    <rPh sb="307" eb="308">
      <t>エン</t>
    </rPh>
    <rPh sb="309" eb="312">
      <t>ヨウチエン</t>
    </rPh>
    <rPh sb="313" eb="316">
      <t>ホイクショ</t>
    </rPh>
    <rPh sb="322" eb="326">
      <t>ケンチクネンスウ</t>
    </rPh>
    <rPh sb="327" eb="328">
      <t>ヒク</t>
    </rPh>
    <rPh sb="329" eb="332">
      <t>ホイクショ</t>
    </rPh>
    <rPh sb="333" eb="336">
      <t>ミンエイカ</t>
    </rPh>
    <rPh sb="338" eb="340">
      <t>シセツ</t>
    </rPh>
    <rPh sb="341" eb="343">
      <t>ジョウト</t>
    </rPh>
    <rPh sb="349" eb="351">
      <t>ヒリツ</t>
    </rPh>
    <rPh sb="352" eb="353">
      <t>オオ</t>
    </rPh>
    <rPh sb="355" eb="357">
      <t>ジョウショウ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</si>
  <si>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</si>
  <si>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</si>
  <si>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</si>
  <si>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</si>
  <si>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</si>
  <si>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</si>
  <si>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将来負担比率は20.7％で前年度比で2.0ポイント増加した。また、実質公債費比率は7.0％で前年度比で0.4ポイント減少した。
　将来負担比率は増加したものの、共通事項として、行財政改革の1つである地方債の新規発行額抑制に取り組み、地方債残高及び償還額は継続的に減少している。今後も、適正な地方債の発行に取り組み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</si>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</sst>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8FE24DF-C0EF-4B83-8B4F-01FDCD0022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1563-47C0-BEC1-C1B7C26641E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62573</c:v>
                </c:pt>
                <c:pt idx="1">
                  <c:v>67123</c:v>
                </c:pt>
                <c:pt idx="2">
                  <c:v>65537</c:v>
                </c:pt>
                <c:pt idx="3">
                  <c:v>65380</c:v>
                </c:pt>
                <c:pt idx="4">
                  <c:v>58043</c:v>
                </c:pt>
              </c:numCache>
            </c:numRef>
          </c:val>
          <c:smooth val="0"/>
          <c:extLst>
            <c:ext xmlns:c16="http://schemas.microsoft.com/office/drawing/2014/chart" uri="{C3380CC4-5D6E-409C-BE32-E72D297353CC}">
              <c16:uniqueId val="{00000001-1563-47C0-BEC1-C1B7C26641E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c:v>
                </c:pt>
                <c:pt idx="1">
                  <c:v>9.93</c:v>
                </c:pt>
                <c:pt idx="2">
                  <c:v>8.85</c:v>
                </c:pt>
                <c:pt idx="3">
                  <c:v>7.32</c:v>
                </c:pt>
                <c:pt idx="4">
                  <c:v>5.58</c:v>
                </c:pt>
              </c:numCache>
            </c:numRef>
          </c:val>
          <c:extLst>
            <c:ext xmlns:c16="http://schemas.microsoft.com/office/drawing/2014/chart" uri="{C3380CC4-5D6E-409C-BE32-E72D297353CC}">
              <c16:uniqueId val="{00000000-AB6F-461A-88EC-8B4A80BB669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19.670000000000002</c:v>
                </c:pt>
                <c:pt idx="1">
                  <c:v>20.21</c:v>
                </c:pt>
                <c:pt idx="2">
                  <c:v>22.17</c:v>
                </c:pt>
                <c:pt idx="3">
                  <c:v>23.16</c:v>
                </c:pt>
                <c:pt idx="4">
                  <c:v>22.77</c:v>
                </c:pt>
              </c:numCache>
            </c:numRef>
          </c:val>
          <c:extLst>
            <c:ext xmlns:c16="http://schemas.microsoft.com/office/drawing/2014/chart" uri="{C3380CC4-5D6E-409C-BE32-E72D297353CC}">
              <c16:uniqueId val="{00000001-AB6F-461A-88EC-8B4A80BB669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-3.06</c:v>
                </c:pt>
                <c:pt idx="1">
                  <c:v>1.45</c:v>
                </c:pt>
                <c:pt idx="2">
                  <c:v>-6</c:v>
                </c:pt>
                <c:pt idx="3">
                  <c:v>-4.6900000000000004</c:v>
                </c:pt>
                <c:pt idx="4">
                  <c:v>-6.2</c:v>
                </c:pt>
              </c:numCache>
            </c:numRef>
          </c:val>
          <c:smooth val="0"/>
          <c:extLst>
            <c:ext xmlns:c16="http://schemas.microsoft.com/office/drawing/2014/chart" uri="{C3380CC4-5D6E-409C-BE32-E72D297353CC}">
              <c16:uniqueId val="{00000002-AB6F-461A-88EC-8B4A80BB669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0.37</c:v>
                </c:pt>
                <c:pt idx="2">
                  <c:v>#N/A</c:v>
                </c:pt>
                <c:pt idx="3">
                  <c:v>0.28000000000000003</c:v>
                </c:pt>
                <c:pt idx="4">
                  <c:v>#N/A</c:v>
                </c:pt>
                <c:pt idx="5">
                  <c:v>0.2</c:v>
                </c:pt>
                <c:pt idx="6">
                  <c:v>#N/A</c:v>
                </c:pt>
                <c:pt idx="7">
                  <c:v>4.29</c:v>
                </c:pt>
                <c:pt idx="8">
                  <c:v>#N/A</c:v>
                </c:pt>
                <c:pt idx="9">
                  <c:v>0.01</c:v>
                </c:pt>
              </c:numCache>
            </c:numRef>
          </c:val>
          <c:extLst>
            <c:ext xmlns:c16="http://schemas.microsoft.com/office/drawing/2014/chart" uri="{C3380CC4-5D6E-409C-BE32-E72D297353CC}">
              <c16:uniqueId val="{00000000-00FC-458D-A0A2-5E287BAA421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0FC-458D-A0A2-5E287BAA421B}"/>
            </c:ext>
          </c:extLst>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2-00FC-458D-A0A2-5E287BAA421B}"/>
            </c:ext>
          </c:extLst>
        </c:ser>
        <c:ser>
          <c:idx val="3"/>
          <c:order val="3"/>
          <c:tx>
            <c:strRef>
              <c:f>データシート!$A$30</c:f>
              <c:strCache>
                <c:ptCount val="1"/>
                <c:pt idx="0">
                  <c:v>霊園事業特別会計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0.01</c:v>
                </c:pt>
                <c:pt idx="6">
                  <c:v>#N/A</c:v>
                </c:pt>
                <c:pt idx="7">
                  <c:v>0.02</c:v>
                </c:pt>
                <c:pt idx="8">
                  <c:v>#N/A</c:v>
                </c:pt>
                <c:pt idx="9">
                  <c:v>0.03</c:v>
                </c:pt>
              </c:numCache>
            </c:numRef>
          </c:val>
          <c:extLst>
            <c:ext xmlns:c16="http://schemas.microsoft.com/office/drawing/2014/chart" uri="{C3380CC4-5D6E-409C-BE32-E72D297353CC}">
              <c16:uniqueId val="{00000003-00FC-458D-A0A2-5E287BAA421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0.06</c:v>
                </c:pt>
                <c:pt idx="6">
                  <c:v>#N/A</c:v>
                </c:pt>
                <c:pt idx="7">
                  <c:v>0.05</c:v>
                </c:pt>
                <c:pt idx="8">
                  <c:v>#N/A</c:v>
                </c:pt>
                <c:pt idx="9">
                  <c:v>0.04</c:v>
                </c:pt>
              </c:numCache>
            </c:numRef>
          </c:val>
          <c:extLst>
            <c:ext xmlns:c16="http://schemas.microsoft.com/office/drawing/2014/chart" uri="{C3380CC4-5D6E-409C-BE32-E72D297353CC}">
              <c16:uniqueId val="{00000004-00FC-458D-A0A2-5E287BAA421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0.98</c:v>
                </c:pt>
                <c:pt idx="2">
                  <c:v>#N/A</c:v>
                </c:pt>
                <c:pt idx="3">
                  <c:v>1.75</c:v>
                </c:pt>
                <c:pt idx="4">
                  <c:v>#N/A</c:v>
                </c:pt>
                <c:pt idx="5">
                  <c:v>1.7</c:v>
                </c:pt>
                <c:pt idx="6">
                  <c:v>#N/A</c:v>
                </c:pt>
                <c:pt idx="7">
                  <c:v>1.91</c:v>
                </c:pt>
                <c:pt idx="8">
                  <c:v>#N/A</c:v>
                </c:pt>
                <c:pt idx="9">
                  <c:v>1.27</c:v>
                </c:pt>
              </c:numCache>
            </c:numRef>
          </c:val>
          <c:extLst>
            <c:ext xmlns:c16="http://schemas.microsoft.com/office/drawing/2014/chart" uri="{C3380CC4-5D6E-409C-BE32-E72D297353CC}">
              <c16:uniqueId val="{00000005-00FC-458D-A0A2-5E287BAA421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1.62</c:v>
                </c:pt>
                <c:pt idx="2">
                  <c:v>#N/A</c:v>
                </c:pt>
                <c:pt idx="3">
                  <c:v>2.21</c:v>
                </c:pt>
                <c:pt idx="4">
                  <c:v>#N/A</c:v>
                </c:pt>
                <c:pt idx="5">
                  <c:v>1.92</c:v>
                </c:pt>
                <c:pt idx="6">
                  <c:v>#N/A</c:v>
                </c:pt>
                <c:pt idx="7">
                  <c:v>1.41</c:v>
                </c:pt>
                <c:pt idx="8">
                  <c:v>#N/A</c:v>
                </c:pt>
                <c:pt idx="9">
                  <c:v>1.38</c:v>
                </c:pt>
              </c:numCache>
            </c:numRef>
          </c:val>
          <c:extLst>
            <c:ext xmlns:c16="http://schemas.microsoft.com/office/drawing/2014/chart" uri="{C3380CC4-5D6E-409C-BE32-E72D297353CC}">
              <c16:uniqueId val="{00000006-00FC-458D-A0A2-5E287BAA421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1.88</c:v>
                </c:pt>
              </c:numCache>
            </c:numRef>
          </c:val>
          <c:extLst>
            <c:ext xmlns:c16="http://schemas.microsoft.com/office/drawing/2014/chart" uri="{C3380CC4-5D6E-409C-BE32-E72D297353CC}">
              <c16:uniqueId val="{00000007-00FC-458D-A0A2-5E287BAA421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6.64</c:v>
                </c:pt>
                <c:pt idx="2">
                  <c:v>#N/A</c:v>
                </c:pt>
                <c:pt idx="3">
                  <c:v>9.85</c:v>
                </c:pt>
                <c:pt idx="4">
                  <c:v>#N/A</c:v>
                </c:pt>
                <c:pt idx="5">
                  <c:v>8.8000000000000007</c:v>
                </c:pt>
                <c:pt idx="6">
                  <c:v>#N/A</c:v>
                </c:pt>
                <c:pt idx="7">
                  <c:v>7.26</c:v>
                </c:pt>
                <c:pt idx="8">
                  <c:v>#N/A</c:v>
                </c:pt>
                <c:pt idx="9">
                  <c:v>5.52</c:v>
                </c:pt>
              </c:numCache>
            </c:numRef>
          </c:val>
          <c:extLst>
            <c:ext xmlns:c16="http://schemas.microsoft.com/office/drawing/2014/chart" uri="{C3380CC4-5D6E-409C-BE32-E72D297353CC}">
              <c16:uniqueId val="{00000008-00FC-458D-A0A2-5E287BAA421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7.64</c:v>
                </c:pt>
                <c:pt idx="2">
                  <c:v>#N/A</c:v>
                </c:pt>
                <c:pt idx="3">
                  <c:v>7.81</c:v>
                </c:pt>
                <c:pt idx="4">
                  <c:v>#N/A</c:v>
                </c:pt>
                <c:pt idx="5">
                  <c:v>8.42</c:v>
                </c:pt>
                <c:pt idx="6">
                  <c:v>#N/A</c:v>
                </c:pt>
                <c:pt idx="7">
                  <c:v>8.01</c:v>
                </c:pt>
                <c:pt idx="8">
                  <c:v>#N/A</c:v>
                </c:pt>
                <c:pt idx="9">
                  <c:v>7.66</c:v>
                </c:pt>
              </c:numCache>
            </c:numRef>
          </c:val>
          <c:extLst>
            <c:ext xmlns:c16="http://schemas.microsoft.com/office/drawing/2014/chart" uri="{C3380CC4-5D6E-409C-BE32-E72D297353CC}">
              <c16:uniqueId val="{00000009-00FC-458D-A0A2-5E287BAA421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1612</c:v>
                </c:pt>
                <c:pt idx="5">
                  <c:v>1576</c:v>
                </c:pt>
                <c:pt idx="8">
                  <c:v>1475</c:v>
                </c:pt>
                <c:pt idx="11">
                  <c:v>1443</c:v>
                </c:pt>
                <c:pt idx="14">
                  <c:v>1352</c:v>
                </c:pt>
              </c:numCache>
            </c:numRef>
          </c:val>
          <c:extLst>
            <c:ext xmlns:c16="http://schemas.microsoft.com/office/drawing/2014/chart" uri="{C3380CC4-5D6E-409C-BE32-E72D297353CC}">
              <c16:uniqueId val="{00000000-4BAB-4A91-A24F-51B627FA38F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BAB-4A91-A24F-51B627FA38F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7</c:v>
                </c:pt>
                <c:pt idx="6">
                  <c:v>7</c:v>
                </c:pt>
                <c:pt idx="9">
                  <c:v>7</c:v>
                </c:pt>
                <c:pt idx="12">
                  <c:v>7</c:v>
                </c:pt>
              </c:numCache>
            </c:numRef>
          </c:val>
          <c:extLst>
            <c:ext xmlns:c16="http://schemas.microsoft.com/office/drawing/2014/chart" uri="{C3380CC4-5D6E-409C-BE32-E72D297353CC}">
              <c16:uniqueId val="{00000002-4BAB-4A91-A24F-51B627FA38F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170</c:v>
                </c:pt>
                <c:pt idx="3">
                  <c:v>163</c:v>
                </c:pt>
                <c:pt idx="6">
                  <c:v>173</c:v>
                </c:pt>
                <c:pt idx="9">
                  <c:v>172</c:v>
                </c:pt>
                <c:pt idx="12">
                  <c:v>132</c:v>
                </c:pt>
              </c:numCache>
            </c:numRef>
          </c:val>
          <c:extLst>
            <c:ext xmlns:c16="http://schemas.microsoft.com/office/drawing/2014/chart" uri="{C3380CC4-5D6E-409C-BE32-E72D297353CC}">
              <c16:uniqueId val="{00000003-4BAB-4A91-A24F-51B627FA38F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424</c:v>
                </c:pt>
                <c:pt idx="3">
                  <c:v>437</c:v>
                </c:pt>
                <c:pt idx="6">
                  <c:v>452</c:v>
                </c:pt>
                <c:pt idx="9">
                  <c:v>451</c:v>
                </c:pt>
                <c:pt idx="12">
                  <c:v>320</c:v>
                </c:pt>
              </c:numCache>
            </c:numRef>
          </c:val>
          <c:extLst>
            <c:ext xmlns:c16="http://schemas.microsoft.com/office/drawing/2014/chart" uri="{C3380CC4-5D6E-409C-BE32-E72D297353CC}">
              <c16:uniqueId val="{00000004-4BAB-4A91-A24F-51B627FA38F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BAB-4A91-A24F-51B627FA38F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BAB-4A91-A24F-51B627FA38F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1573</c:v>
                </c:pt>
                <c:pt idx="3">
                  <c:v>1488</c:v>
                </c:pt>
                <c:pt idx="6">
                  <c:v>1434</c:v>
                </c:pt>
                <c:pt idx="9">
                  <c:v>1402</c:v>
                </c:pt>
                <c:pt idx="12">
                  <c:v>1314</c:v>
                </c:pt>
              </c:numCache>
            </c:numRef>
          </c:val>
          <c:extLst>
            <c:ext xmlns:c16="http://schemas.microsoft.com/office/drawing/2014/chart" uri="{C3380CC4-5D6E-409C-BE32-E72D297353CC}">
              <c16:uniqueId val="{00000007-4BAB-4A91-A24F-51B627FA38F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562</c:v>
                </c:pt>
                <c:pt idx="2">
                  <c:v>#N/A</c:v>
                </c:pt>
                <c:pt idx="3">
                  <c:v>#N/A</c:v>
                </c:pt>
                <c:pt idx="4">
                  <c:v>519</c:v>
                </c:pt>
                <c:pt idx="5">
                  <c:v>#N/A</c:v>
                </c:pt>
                <c:pt idx="6">
                  <c:v>#N/A</c:v>
                </c:pt>
                <c:pt idx="7">
                  <c:v>591</c:v>
                </c:pt>
                <c:pt idx="8">
                  <c:v>#N/A</c:v>
                </c:pt>
                <c:pt idx="9">
                  <c:v>#N/A</c:v>
                </c:pt>
                <c:pt idx="10">
                  <c:v>589</c:v>
                </c:pt>
                <c:pt idx="11">
                  <c:v>#N/A</c:v>
                </c:pt>
                <c:pt idx="12">
                  <c:v>#N/A</c:v>
                </c:pt>
                <c:pt idx="13">
                  <c:v>421</c:v>
                </c:pt>
                <c:pt idx="14">
                  <c:v>#N/A</c:v>
                </c:pt>
              </c:numCache>
            </c:numRef>
          </c:val>
          <c:smooth val="0"/>
          <c:extLst>
            <c:ext xmlns:c16="http://schemas.microsoft.com/office/drawing/2014/chart" uri="{C3380CC4-5D6E-409C-BE32-E72D297353CC}">
              <c16:uniqueId val="{00000008-4BAB-4A91-A24F-51B627FA38F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13584</c:v>
                </c:pt>
                <c:pt idx="5">
                  <c:v>13148</c:v>
                </c:pt>
                <c:pt idx="8">
                  <c:v>12318</c:v>
                </c:pt>
                <c:pt idx="11">
                  <c:v>11759</c:v>
                </c:pt>
                <c:pt idx="14">
                  <c:v>10747</c:v>
                </c:pt>
              </c:numCache>
            </c:numRef>
          </c:val>
          <c:extLst>
            <c:ext xmlns:c16="http://schemas.microsoft.com/office/drawing/2014/chart" uri="{C3380CC4-5D6E-409C-BE32-E72D297353CC}">
              <c16:uniqueId val="{00000000-6D67-44F2-A60A-A1F5EDA344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403</c:v>
                </c:pt>
                <c:pt idx="5">
                  <c:v>354</c:v>
                </c:pt>
                <c:pt idx="8">
                  <c:v>303</c:v>
                </c:pt>
                <c:pt idx="11">
                  <c:v>255</c:v>
                </c:pt>
                <c:pt idx="14">
                  <c:v>206</c:v>
                </c:pt>
              </c:numCache>
            </c:numRef>
          </c:val>
          <c:extLst>
            <c:ext xmlns:c16="http://schemas.microsoft.com/office/drawing/2014/chart" uri="{C3380CC4-5D6E-409C-BE32-E72D297353CC}">
              <c16:uniqueId val="{00000001-6D67-44F2-A60A-A1F5EDA344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4547</c:v>
                </c:pt>
                <c:pt idx="5">
                  <c:v>4883</c:v>
                </c:pt>
                <c:pt idx="8">
                  <c:v>5352</c:v>
                </c:pt>
                <c:pt idx="11">
                  <c:v>5674</c:v>
                </c:pt>
                <c:pt idx="14">
                  <c:v>5733</c:v>
                </c:pt>
              </c:numCache>
            </c:numRef>
          </c:val>
          <c:extLst>
            <c:ext xmlns:c16="http://schemas.microsoft.com/office/drawing/2014/chart" uri="{C3380CC4-5D6E-409C-BE32-E72D297353CC}">
              <c16:uniqueId val="{00000002-6D67-44F2-A60A-A1F5EDA344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D67-44F2-A60A-A1F5EDA344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D67-44F2-A60A-A1F5EDA344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2</c:v>
                </c:pt>
                <c:pt idx="6">
                  <c:v>0</c:v>
                </c:pt>
                <c:pt idx="9">
                  <c:v>0</c:v>
                </c:pt>
                <c:pt idx="12">
                  <c:v>0</c:v>
                </c:pt>
              </c:numCache>
            </c:numRef>
          </c:val>
          <c:extLst>
            <c:ext xmlns:c16="http://schemas.microsoft.com/office/drawing/2014/chart" uri="{C3380CC4-5D6E-409C-BE32-E72D297353CC}">
              <c16:uniqueId val="{00000005-6D67-44F2-A60A-A1F5EDA344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2380</c:v>
                </c:pt>
                <c:pt idx="3">
                  <c:v>2360</c:v>
                </c:pt>
                <c:pt idx="6">
                  <c:v>2263</c:v>
                </c:pt>
                <c:pt idx="9">
                  <c:v>2183</c:v>
                </c:pt>
                <c:pt idx="12">
                  <c:v>2142</c:v>
                </c:pt>
              </c:numCache>
            </c:numRef>
          </c:val>
          <c:extLst>
            <c:ext xmlns:c16="http://schemas.microsoft.com/office/drawing/2014/chart" uri="{C3380CC4-5D6E-409C-BE32-E72D297353CC}">
              <c16:uniqueId val="{00000006-6D67-44F2-A60A-A1F5EDA344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1279</c:v>
                </c:pt>
                <c:pt idx="3">
                  <c:v>1183</c:v>
                </c:pt>
                <c:pt idx="6">
                  <c:v>1056</c:v>
                </c:pt>
                <c:pt idx="9">
                  <c:v>1074</c:v>
                </c:pt>
                <c:pt idx="12">
                  <c:v>966</c:v>
                </c:pt>
              </c:numCache>
            </c:numRef>
          </c:val>
          <c:extLst>
            <c:ext xmlns:c16="http://schemas.microsoft.com/office/drawing/2014/chart" uri="{C3380CC4-5D6E-409C-BE32-E72D297353CC}">
              <c16:uniqueId val="{00000007-6D67-44F2-A60A-A1F5EDA344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5059</c:v>
                </c:pt>
                <c:pt idx="3">
                  <c:v>4685</c:v>
                </c:pt>
                <c:pt idx="6">
                  <c:v>4464</c:v>
                </c:pt>
                <c:pt idx="9">
                  <c:v>4319</c:v>
                </c:pt>
                <c:pt idx="12">
                  <c:v>4219</c:v>
                </c:pt>
              </c:numCache>
            </c:numRef>
          </c:val>
          <c:extLst>
            <c:ext xmlns:c16="http://schemas.microsoft.com/office/drawing/2014/chart" uri="{C3380CC4-5D6E-409C-BE32-E72D297353CC}">
              <c16:uniqueId val="{00000008-6D67-44F2-A60A-A1F5EDA344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39</c:v>
                </c:pt>
                <c:pt idx="3">
                  <c:v>32</c:v>
                </c:pt>
                <c:pt idx="6">
                  <c:v>25</c:v>
                </c:pt>
                <c:pt idx="9">
                  <c:v>18</c:v>
                </c:pt>
                <c:pt idx="12">
                  <c:v>11</c:v>
                </c:pt>
              </c:numCache>
            </c:numRef>
          </c:val>
          <c:extLst>
            <c:ext xmlns:c16="http://schemas.microsoft.com/office/drawing/2014/chart" uri="{C3380CC4-5D6E-409C-BE32-E72D297353CC}">
              <c16:uniqueId val="{00000009-6D67-44F2-A60A-A1F5EDA344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12821</c:v>
                </c:pt>
                <c:pt idx="3">
                  <c:v>12556</c:v>
                </c:pt>
                <c:pt idx="6">
                  <c:v>11806</c:v>
                </c:pt>
                <c:pt idx="9">
                  <c:v>11516</c:v>
                </c:pt>
                <c:pt idx="12">
                  <c:v>10913</c:v>
                </c:pt>
              </c:numCache>
            </c:numRef>
          </c:val>
          <c:extLst>
            <c:ext xmlns:c16="http://schemas.microsoft.com/office/drawing/2014/chart" uri="{C3380CC4-5D6E-409C-BE32-E72D297353CC}">
              <c16:uniqueId val="{0000000A-6D67-44F2-A60A-A1F5EDA344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3044</c:v>
                </c:pt>
                <c:pt idx="2">
                  <c:v>#N/A</c:v>
                </c:pt>
                <c:pt idx="3">
                  <c:v>#N/A</c:v>
                </c:pt>
                <c:pt idx="4">
                  <c:v>2434</c:v>
                </c:pt>
                <c:pt idx="5">
                  <c:v>#N/A</c:v>
                </c:pt>
                <c:pt idx="6">
                  <c:v>#N/A</c:v>
                </c:pt>
                <c:pt idx="7">
                  <c:v>1640</c:v>
                </c:pt>
                <c:pt idx="8">
                  <c:v>#N/A</c:v>
                </c:pt>
                <c:pt idx="9">
                  <c:v>#N/A</c:v>
                </c:pt>
                <c:pt idx="10">
                  <c:v>1421</c:v>
                </c:pt>
                <c:pt idx="11">
                  <c:v>#N/A</c:v>
                </c:pt>
                <c:pt idx="12">
                  <c:v>#N/A</c:v>
                </c:pt>
                <c:pt idx="13">
                  <c:v>1566</c:v>
                </c:pt>
                <c:pt idx="14">
                  <c:v>#N/A</c:v>
                </c:pt>
              </c:numCache>
            </c:numRef>
          </c:val>
          <c:smooth val="0"/>
          <c:extLst>
            <c:ext xmlns:c16="http://schemas.microsoft.com/office/drawing/2014/chart" uri="{C3380CC4-5D6E-409C-BE32-E72D297353CC}">
              <c16:uniqueId val="{0000000B-6D67-44F2-A60A-A1F5EDA344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1965</c:v>
                </c:pt>
                <c:pt idx="1">
                  <c:v>2074</c:v>
                </c:pt>
                <c:pt idx="2">
                  <c:v>2017</c:v>
                </c:pt>
              </c:numCache>
            </c:numRef>
          </c:val>
          <c:extLst>
            <c:ext xmlns:c16="http://schemas.microsoft.com/office/drawing/2014/chart" uri="{C3380CC4-5D6E-409C-BE32-E72D297353CC}">
              <c16:uniqueId val="{00000000-38C2-4C77-A392-528E34DA966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412</c:v>
                </c:pt>
                <c:pt idx="1">
                  <c:v>454</c:v>
                </c:pt>
                <c:pt idx="2">
                  <c:v>507</c:v>
                </c:pt>
              </c:numCache>
            </c:numRef>
          </c:val>
          <c:extLst>
            <c:ext xmlns:c16="http://schemas.microsoft.com/office/drawing/2014/chart" uri="{C3380CC4-5D6E-409C-BE32-E72D297353CC}">
              <c16:uniqueId val="{00000001-38C2-4C77-A392-528E34DA966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3228</c:v>
                </c:pt>
                <c:pt idx="1">
                  <c:v>3180</c:v>
                </c:pt>
                <c:pt idx="2">
                  <c:v>3069</c:v>
                </c:pt>
              </c:numCache>
            </c:numRef>
          </c:val>
          <c:extLst>
            <c:ext xmlns:c16="http://schemas.microsoft.com/office/drawing/2014/chart" uri="{C3380CC4-5D6E-409C-BE32-E72D297353CC}">
              <c16:uniqueId val="{00000002-38C2-4C77-A392-528E34DA966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{FC8DE862-B423-4291-B16A-F2A4D148DE2A}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31F-4A77-951B-7662FCF5653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{BBD7540D-D605-4966-BE91-C162E7C1E3AB}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1F-4A77-951B-7662FCF5653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{51720072-EAD9-47FC-A16F-FFBAD9BC57AC}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1F-4A77-951B-7662FCF5653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{5B458516-EBF3-4A7A-ADEC-521B24346547}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1F-4A77-951B-7662FCF5653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{015BA047-28BF-496C-8A84-D80CA863AF27}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1F-4A77-951B-7662FCF5653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{C3F277BB-6DED-417B-9745-6EAD7B626F9B}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31F-4A77-951B-7662FCF5653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{72CEFE38-80E9-45E2-994E-DE4102285451}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31F-4A77-951B-7662FCF5653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{918E0AC9-FA7D-4AC7-8942-627ED92C35C2}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31F-4A77-951B-7662FCF5653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{FC1579DB-DCEB-4785-A60E-2F64FF21BFC0}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31F-4A77-951B-7662FCF5653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c:v>
                </c:pt>
                <c:pt idx="8">
                  <c:v>64.900000000000006</c:v>
                </c:pt>
                <c:pt idx="16">
                  <c:v>64.900000000000006</c:v>
                </c:pt>
                <c:pt idx="24">
                  <c:v>66.2</c:v>
                </c:pt>
                <c:pt idx="32">
                  <c:v>67.7</c:v>
                </c:pt>
              </c:numCache>
            </c:numRef>
          </c:xVal>
          <c:yVal>
            <c:numRef>
              <c:f>公会計指標分析・財政指標組合せ分析表!$BP$51:$DC$51</c:f>
              <c:numCache>
                <c:formatCode>#,##0.0;"▲ "#,##0.0</c:formatCode>
                <c:ptCount val="40"/>
                <c:pt idx="0">
                  <c:v>41</c:v>
                </c:pt>
                <c:pt idx="8">
                  <c:v>31.1</c:v>
                </c:pt>
                <c:pt idx="16">
                  <c:v>22</c:v>
                </c:pt>
                <c:pt idx="24">
                  <c:v>18.7</c:v>
                </c:pt>
                <c:pt idx="32">
                  <c:v>20.7</c:v>
                </c:pt>
              </c:numCache>
            </c:numRef>
          </c:yVal>
          <c:smooth val="0"/>
          <c:extLst>
            <c:ext xmlns:c16="http://schemas.microsoft.com/office/drawing/2014/chart" uri="{C3380CC4-5D6E-409C-BE32-E72D297353CC}">
              <c16:uniqueId val="{00000009-B31F-4A77-951B-7662FCF5653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{C8ABD3E4-D626-453C-9663-382A9956EA1A}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31F-4A77-951B-7662FCF5653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{CD359E0F-5CBA-4516-AFCF-D07BBCD7633F}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1F-4A77-951B-7662FCF5653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{28C45495-2667-47E0-9661-54F7D9AD8B2A}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1F-4A77-951B-7662FCF5653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{7E9661D3-FE3F-44B1-B457-E84F52720F8A}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1F-4A77-951B-7662FCF5653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{AB9671BE-5B2C-49C5-A0D9-17C081DCC435}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1F-4A77-951B-7662FCF5653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{745DFA7A-A0A0-4F94-8D1A-445EA08EFB62}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31F-4A77-951B-7662FCF5653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{24E970EB-C0DD-4167-B7E0-EBF3CE3D5A83}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31F-4A77-951B-7662FCF5653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{24382D04-BF42-4129-BA45-47C348BD0497}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31F-4A77-951B-7662FCF5653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{783542B6-61F8-4F07-95AE-B316508AE1D2}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31F-4A77-951B-7662FCF5653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31F-4A77-951B-7662FCF5653C}"/>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{447424F5-65B3-46D3-A8A9-7B21988C5015}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0A-45D7-953E-FAEF009B04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{A611945B-9F2C-45AE-AA35-402EE250CE14}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0A-45D7-953E-FAEF009B04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{E560BC31-9326-40BD-A292-08119D856EA6}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0A-45D7-953E-FAEF009B04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{89CAC046-BD21-4CC4-B872-64E1BC3D8946}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0A-45D7-953E-FAEF009B04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{B18A22F8-2893-4BDC-99BF-9160C2714AB6}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0A-45D7-953E-FAEF009B040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{64714A10-D399-438E-B1A4-1C2C9764FBCD}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0A-45D7-953E-FAEF009B040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{5619CBFF-841E-4924-B6CB-05DDE875C448}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0A-45D7-953E-FAEF009B040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{848ABDA3-A736-4B3F-9C09-9B18A0965EDC}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0A-45D7-953E-FAEF009B040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{39C7D2D2-09BD-4F49-9D7C-ABA41024940B}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0A-45D7-953E-FAEF009B04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7.5</c:v>
                </c:pt>
                <c:pt idx="16">
                  <c:v>7.3</c:v>
                </c:pt>
                <c:pt idx="24">
                  <c:v>7.4</c:v>
                </c:pt>
                <c:pt idx="32">
                  <c:v>7</c:v>
                </c:pt>
              </c:numCache>
            </c:numRef>
          </c:xVal>
          <c:yVal>
            <c:numRef>
              <c:f>公会計指標分析・財政指標組合せ分析表!$BP$73:$DC$73</c:f>
              <c:numCache>
                <c:formatCode>#,##0.0;"▲ "#,##0.0</c:formatCode>
                <c:ptCount val="40"/>
                <c:pt idx="0">
                  <c:v>41</c:v>
                </c:pt>
                <c:pt idx="8">
                  <c:v>31.1</c:v>
                </c:pt>
                <c:pt idx="16">
                  <c:v>22</c:v>
                </c:pt>
                <c:pt idx="24">
                  <c:v>18.7</c:v>
                </c:pt>
                <c:pt idx="32">
                  <c:v>20.7</c:v>
                </c:pt>
              </c:numCache>
            </c:numRef>
          </c:yVal>
          <c:smooth val="0"/>
          <c:extLst>
            <c:ext xmlns:c16="http://schemas.microsoft.com/office/drawing/2014/chart" uri="{C3380CC4-5D6E-409C-BE32-E72D297353CC}">
              <c16:uniqueId val="{00000009-B30A-45D7-953E-FAEF009B04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{FD333001-DAB9-42FC-9ED9-14035CE36AEF}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0A-45D7-953E-FAEF009B040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{948FA2FC-0817-4812-9B00-B493E6350FDD}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0A-45D7-953E-FAEF009B04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{7F94B9B0-8C07-455C-8E05-56F4C0A548B4}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0A-45D7-953E-FAEF009B04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{F8CFD796-EDA2-44D7-9008-EE28D48E64DC}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0A-45D7-953E-FAEF009B04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{56A937B0-13FE-47C6-B10E-1E2CED7ADB80}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0A-45D7-953E-FAEF009B040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{06F96F2C-2D0A-4A38-845F-9C165E1F6852}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0A-45D7-953E-FAEF009B040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{0F78EA01-96DB-46A4-8014-B01ED05FF8B6}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0A-45D7-953E-FAEF009B040B}"/>
                </c:ext>
              </c:extLst>
            </c:dLbl>
            <c:dLbl>
              <c:idx val="24"/>
              <c:layout>
                <c:manualLayout>
                  <c:x val="-2.882984014740072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{FE6F69E1-5CBB-41F8-8C2B-1538D6869D7A}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0A-45D7-953E-FAEF009B040B}"/>
                </c:ext>
              </c:extLst>
            </c:dLbl>
            <c:dLbl>
              <c:idx val="32"/>
              <c:layout>
                <c:manualLayout>
                  <c:x val="-3.4310845302750505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{D8C80394-58BC-4857-B87D-BC9EC5A87239}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0A-45D7-953E-FAEF009B04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30A-45D7-953E-FAEF009B040B}"/>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宮城県加美町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20,970
20,747
460.67
14,784,616
14,167,074
493,869
8,856,693
10,913,096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、類似団体平均を大幅に下回っており、全国平均及び県平均と比較しても財政力は低い水準である。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財政力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の基礎となる町税については、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98.1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％と県内トップクラスの高い徴収率を維持しているものの、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・少子高齢化により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望めない見通しであ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り、財源確保策として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ふるさと納税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やクラウドファンディング、広告収入</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など税外収入の強化に取り組んでいる。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また、公共施設総合管理計画に基づいた公共施設の集約・統廃合などを着実に実行することで、人件費、施設管理経費など経常的経費の抑制に繋げ、財政基盤の強化に努める。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7055</xdr:rowOff>
    </xdr:from>
    <xdr:to>
      <xdr:col>23</xdr:col>
      <xdr:colOff>133350</xdr:colOff>
      <xdr:row>45</xdr:row>
      <xdr:rowOff>20461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7223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20461</xdr:rowOff>
    </xdr:from>
    <xdr:to>
      <xdr:col>19</xdr:col>
      <xdr:colOff>133350</xdr:colOff>
      <xdr:row>45</xdr:row>
      <xdr:rowOff>20461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735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7055</xdr:rowOff>
    </xdr:from>
    <xdr:to>
      <xdr:col>15</xdr:col>
      <xdr:colOff>82550</xdr:colOff>
      <xdr:row>45</xdr:row>
      <xdr:rowOff>20461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7223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7055</xdr:rowOff>
    </xdr:from>
    <xdr:to>
      <xdr:col>11</xdr:col>
      <xdr:colOff>31750</xdr:colOff>
      <xdr:row>45</xdr:row>
      <xdr:rowOff>7055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722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127705</xdr:rowOff>
    </xdr:from>
    <xdr:to>
      <xdr:col>23</xdr:col>
      <xdr:colOff>184150</xdr:colOff>
      <xdr:row>45</xdr:row>
      <xdr:rowOff>57855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23582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6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141111</xdr:rowOff>
    </xdr:from>
    <xdr:to>
      <xdr:col>19</xdr:col>
      <xdr:colOff>184150</xdr:colOff>
      <xdr:row>45</xdr:row>
      <xdr:rowOff>71261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56038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7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141111</xdr:rowOff>
    </xdr:from>
    <xdr:to>
      <xdr:col>15</xdr:col>
      <xdr:colOff>133350</xdr:colOff>
      <xdr:row>45</xdr:row>
      <xdr:rowOff>71261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56038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7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127705</xdr:rowOff>
    </xdr:from>
    <xdr:to>
      <xdr:col>11</xdr:col>
      <xdr:colOff>82550</xdr:colOff>
      <xdr:row>45</xdr:row>
      <xdr:rowOff>57855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42632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127705</xdr:rowOff>
    </xdr:from>
    <xdr:to>
      <xdr:col>7</xdr:col>
      <xdr:colOff>31750</xdr:colOff>
      <xdr:row>45</xdr:row>
      <xdr:rowOff>57855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42632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した。全国平均及び県平均より低い水準だが、類似団体平均を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町立保育所の民営化による施設管理経費・人件費の削減や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地方債の発行額抑制による公債費の減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など一般財源の削減に取り組んだ一方、エネルギー・物価高騰や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人事院勧告に伴う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増加が削減額を上回り、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比率算定の分母にあたる経常一般財源等の増加が影響した。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市町村合併により施設数が多く、施設の統廃合や集約化など、施設管理経費の最適化が喫緊の課題となっている。公共施設等総合管理計画に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基づいた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公共施設の集約・統廃合などを着実に実行することで、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経常的経費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削減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128905</xdr:rowOff>
    </xdr:from>
    <xdr:to>
      <xdr:col>23</xdr:col>
      <xdr:colOff>133350</xdr:colOff>
      <xdr:row>62</xdr:row>
      <xdr:rowOff>169121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5880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128905</xdr:rowOff>
    </xdr:from>
    <xdr:to>
      <xdr:col>19</xdr:col>
      <xdr:colOff>133350</xdr:colOff>
      <xdr:row>62</xdr:row>
      <xdr:rowOff>140970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75880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62</xdr:row>
      <xdr:rowOff>140970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85873"/>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127423</xdr:rowOff>
    </xdr:from>
    <xdr:to>
      <xdr:col>11</xdr:col>
      <xdr:colOff>31750</xdr:colOff>
      <xdr:row>63</xdr:row>
      <xdr:rowOff>41910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85873"/>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118321</xdr:rowOff>
    </xdr:from>
    <xdr:to>
      <xdr:col>23</xdr:col>
      <xdr:colOff>184150</xdr:colOff>
      <xdr:row>63</xdr:row>
      <xdr:rowOff>48471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90398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20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78105</xdr:rowOff>
    </xdr:from>
    <xdr:to>
      <xdr:col>19</xdr:col>
      <xdr:colOff>184150</xdr:colOff>
      <xdr:row>63</xdr:row>
      <xdr:rowOff>8255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164482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94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5097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163000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77487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[257,809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市町村合併</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後、人口が著しく減少した一方で、類似する公共施設が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旧町単位で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存立し統合・集約されていないことから、人口一人当たりの公共施設管理経費が継続して増加している。このことから、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類似団体平均を大幅に上回っており、全国平均及び県平均と比較しても高い水準である。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物価高騰や施設の老朽化に伴う維持補修経費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するなかで、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の町立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保育所民営化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をはじめ、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のこども園統合（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の小学校統合（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校）</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を予定している。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人口規模等に見合った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既存施設の長寿命化や統廃合を推進</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経費の縮減に努める。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70855</xdr:rowOff>
    </xdr:from>
    <xdr:to>
      <xdr:col>23</xdr:col>
      <xdr:colOff>133350</xdr:colOff>
      <xdr:row>89</xdr:row>
      <xdr:rowOff>145222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158455"/>
          <a:ext cx="838200" cy="24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33125</xdr:rowOff>
    </xdr:from>
    <xdr:to>
      <xdr:col>19</xdr:col>
      <xdr:colOff>133350</xdr:colOff>
      <xdr:row>88</xdr:row>
      <xdr:rowOff>70855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5120725"/>
          <a:ext cx="889000" cy="37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88</xdr:row>
      <xdr:rowOff>26871</xdr:rowOff>
    </xdr:from>
    <xdr:to>
      <xdr:col>15</xdr:col>
      <xdr:colOff>82550</xdr:colOff>
      <xdr:row>88</xdr:row>
      <xdr:rowOff>33125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5114471"/>
          <a:ext cx="889000" cy="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93337</xdr:rowOff>
    </xdr:from>
    <xdr:to>
      <xdr:col>11</xdr:col>
      <xdr:colOff>31750</xdr:colOff>
      <xdr:row>88</xdr:row>
      <xdr:rowOff>26871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5009487"/>
          <a:ext cx="889000" cy="10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94422</xdr:rowOff>
    </xdr:from>
    <xdr:to>
      <xdr:col>23</xdr:col>
      <xdr:colOff>184150</xdr:colOff>
      <xdr:row>90</xdr:row>
      <xdr:rowOff>24572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35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161749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20055</xdr:rowOff>
    </xdr:from>
    <xdr:to>
      <xdr:col>19</xdr:col>
      <xdr:colOff>184150</xdr:colOff>
      <xdr:row>88</xdr:row>
      <xdr:rowOff>121655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510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106432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194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153775</xdr:rowOff>
    </xdr:from>
    <xdr:to>
      <xdr:col>15</xdr:col>
      <xdr:colOff>133350</xdr:colOff>
      <xdr:row>88</xdr:row>
      <xdr:rowOff>83925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50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68702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515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147521</xdr:rowOff>
    </xdr:from>
    <xdr:to>
      <xdr:col>11</xdr:col>
      <xdr:colOff>82550</xdr:colOff>
      <xdr:row>88</xdr:row>
      <xdr:rowOff>77671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506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62448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5150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42537</xdr:rowOff>
    </xdr:from>
    <xdr:to>
      <xdr:col>7</xdr:col>
      <xdr:colOff>31750</xdr:colOff>
      <xdr:row>87</xdr:row>
      <xdr:rowOff>144137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95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128914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5045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類似団体平均及び全国町村平均と比較しても低い水準となっている。引き続き、給与水準の適正化を図っていく。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93134</xdr:rowOff>
    </xdr:from>
    <xdr:to>
      <xdr:col>81</xdr:col>
      <xdr:colOff>44450</xdr:colOff>
      <xdr:row>84</xdr:row>
      <xdr:rowOff>22225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323484"/>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52916</xdr:rowOff>
    </xdr:from>
    <xdr:to>
      <xdr:col>77</xdr:col>
      <xdr:colOff>44450</xdr:colOff>
      <xdr:row>84</xdr:row>
      <xdr:rowOff>22225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283266"/>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52916</xdr:rowOff>
    </xdr:from>
    <xdr:to>
      <xdr:col>72</xdr:col>
      <xdr:colOff>203200</xdr:colOff>
      <xdr:row>83</xdr:row>
      <xdr:rowOff>52916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2832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84</xdr:row>
      <xdr:rowOff>62441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283266"/>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42334</xdr:rowOff>
    </xdr:from>
    <xdr:to>
      <xdr:col>81</xdr:col>
      <xdr:colOff>95250</xdr:colOff>
      <xdr:row>83</xdr:row>
      <xdr:rowOff>143934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58861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1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142875</xdr:rowOff>
    </xdr:from>
    <xdr:to>
      <xdr:col>77</xdr:col>
      <xdr:colOff>95250</xdr:colOff>
      <xdr:row>84</xdr:row>
      <xdr:rowOff>73025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83202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4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2116</xdr:rowOff>
    </xdr:from>
    <xdr:to>
      <xdr:col>73</xdr:col>
      <xdr:colOff>44450</xdr:colOff>
      <xdr:row>83</xdr:row>
      <xdr:rowOff>103716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113893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11641</xdr:rowOff>
    </xdr:from>
    <xdr:to>
      <xdr:col>64</xdr:col>
      <xdr:colOff>152400</xdr:colOff>
      <xdr:row>84</xdr:row>
      <xdr:rowOff>113241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123418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市町村合併</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以降、旧町単位の類似施設の統合・集約が進んでいないことに加え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直営による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保育所・こども園の施設運営のため、人口に比する職員数は類似団体平均を大幅に上回っている。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年度は町立保育所を民営化したことにより、職員数の削減に繋げることはできたが、人口減少も相まって数値の減少には至っていない。</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認定こども園の統合（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園）、令和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年度に小学校の統合（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校）が控えているほか、新庁舎建設による組織の集約化により、職員数の削減・適正化を図っていく。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62684</xdr:rowOff>
    </xdr:from>
    <xdr:to>
      <xdr:col>81</xdr:col>
      <xdr:colOff>44450</xdr:colOff>
      <xdr:row>65</xdr:row>
      <xdr:rowOff>79919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206934"/>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62684</xdr:rowOff>
    </xdr:from>
    <xdr:to>
      <xdr:col>77</xdr:col>
      <xdr:colOff>44450</xdr:colOff>
      <xdr:row>65</xdr:row>
      <xdr:rowOff>86813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120693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40277</xdr:rowOff>
    </xdr:from>
    <xdr:to>
      <xdr:col>72</xdr:col>
      <xdr:colOff>203200</xdr:colOff>
      <xdr:row>65</xdr:row>
      <xdr:rowOff>86813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184527"/>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635</xdr:rowOff>
    </xdr:from>
    <xdr:to>
      <xdr:col>68</xdr:col>
      <xdr:colOff>152400</xdr:colOff>
      <xdr:row>65</xdr:row>
      <xdr:rowOff>40277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144885"/>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29119</xdr:rowOff>
    </xdr:from>
    <xdr:to>
      <xdr:col>81</xdr:col>
      <xdr:colOff>95250</xdr:colOff>
      <xdr:row>65</xdr:row>
      <xdr:rowOff>130719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17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1196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45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11884</xdr:rowOff>
    </xdr:from>
    <xdr:to>
      <xdr:col>77</xdr:col>
      <xdr:colOff>95250</xdr:colOff>
      <xdr:row>65</xdr:row>
      <xdr:rowOff>113484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1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98261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24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36013</xdr:rowOff>
    </xdr:from>
    <xdr:to>
      <xdr:col>73</xdr:col>
      <xdr:colOff>44450</xdr:colOff>
      <xdr:row>65</xdr:row>
      <xdr:rowOff>137613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18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122390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266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160927</xdr:rowOff>
    </xdr:from>
    <xdr:to>
      <xdr:col>68</xdr:col>
      <xdr:colOff>203200</xdr:colOff>
      <xdr:row>65</xdr:row>
      <xdr:rowOff>91077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13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75854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220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121285</xdr:rowOff>
    </xdr:from>
    <xdr:to>
      <xdr:col>64</xdr:col>
      <xdr:colOff>152400</xdr:colOff>
      <xdr:row>65</xdr:row>
      <xdr:rowOff>51435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36212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した。類似団体平均、全国平均及び県平均と比較すると、やや高い水準にある。地方債の発行額抑制に取り組んできた結果が表れ、算定の分子にあたる元利償還金等は減少傾向にある。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道路などインフラ資産が多いため、保全的投資が必要であるが、引き続き地方債発行額抑制に努め、世代間負担の平準化を図り、さらなる比率の改善を目指す。</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78740</xdr:rowOff>
    </xdr:from>
    <xdr:to>
      <xdr:col>81</xdr:col>
      <xdr:colOff>44450</xdr:colOff>
      <xdr:row>40</xdr:row>
      <xdr:rowOff>117348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6936740"/>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107696</xdr:rowOff>
    </xdr:from>
    <xdr:to>
      <xdr:col>77</xdr:col>
      <xdr:colOff>44450</xdr:colOff>
      <xdr:row>40</xdr:row>
      <xdr:rowOff>117348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9656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107696</xdr:rowOff>
    </xdr:from>
    <xdr:to>
      <xdr:col>72</xdr:col>
      <xdr:colOff>203200</xdr:colOff>
      <xdr:row>40</xdr:row>
      <xdr:rowOff>127000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696569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41</xdr:row>
      <xdr:rowOff>13462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98500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85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66548</xdr:rowOff>
    </xdr:from>
    <xdr:to>
      <xdr:col>77</xdr:col>
      <xdr:colOff>95250</xdr:colOff>
      <xdr:row>40</xdr:row>
      <xdr:rowOff>168148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152925</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010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56896</xdr:rowOff>
    </xdr:from>
    <xdr:to>
      <xdr:col>73</xdr:col>
      <xdr:colOff>44450</xdr:colOff>
      <xdr:row>40</xdr:row>
      <xdr:rowOff>158496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143273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49039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した。比率算定の分子要素で大きな割合を占める地方債現在高が前年度比約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億円減、公営企業債等繰入見込額が前年度比約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ことによる将来負担額が減少した一方で、将来負担額に充当可能な財源の減少（▲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億円）により、比率としては上昇した。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継続して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類似団体平均及び全国平均よりも高い水準に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はあるが、公債費の発行抑制の効果により、地方債現在高は確実に減少していることから引き続き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額の削減に努め、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財政健全化に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繋げる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127786</xdr:rowOff>
    </xdr:from>
    <xdr:to>
      <xdr:col>81</xdr:col>
      <xdr:colOff>44450</xdr:colOff>
      <xdr:row>14</xdr:row>
      <xdr:rowOff>150767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179800" y="2528086"/>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127786</xdr:rowOff>
    </xdr:from>
    <xdr:to>
      <xdr:col>77</xdr:col>
      <xdr:colOff>44450</xdr:colOff>
      <xdr:row>14</xdr:row>
      <xdr:rowOff>165705</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528086"/>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165705</xdr:rowOff>
    </xdr:from>
    <xdr:to>
      <xdr:col>72</xdr:col>
      <xdr:colOff>203200</xdr:colOff>
      <xdr:row>15</xdr:row>
      <xdr:rowOff>98818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566005"/>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98818</xdr:rowOff>
    </xdr:from>
    <xdr:to>
      <xdr:col>68</xdr:col>
      <xdr:colOff>152400</xdr:colOff>
      <xdr:row>16</xdr:row>
      <xdr:rowOff>41124</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670568"/>
          <a:ext cx="8890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99967</xdr:rowOff>
    </xdr:from>
    <xdr:to>
      <xdr:col>81</xdr:col>
      <xdr:colOff>95250</xdr:colOff>
      <xdr:row>15</xdr:row>
      <xdr:rowOff>30117</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50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72044</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472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76986</xdr:rowOff>
    </xdr:from>
    <xdr:to>
      <xdr:col>77</xdr:col>
      <xdr:colOff>95250</xdr:colOff>
      <xdr:row>15</xdr:row>
      <xdr:rowOff>7136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47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163363</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563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114905</xdr:rowOff>
    </xdr:from>
    <xdr:to>
      <xdr:col>73</xdr:col>
      <xdr:colOff>44450</xdr:colOff>
      <xdr:row>15</xdr:row>
      <xdr:rowOff>45055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29832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60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48018</xdr:rowOff>
    </xdr:from>
    <xdr:to>
      <xdr:col>68</xdr:col>
      <xdr:colOff>203200</xdr:colOff>
      <xdr:row>15</xdr:row>
      <xdr:rowOff>149618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61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134395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70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161774</xdr:rowOff>
    </xdr:from>
    <xdr:to>
      <xdr:col>64</xdr:col>
      <xdr:colOff>152400</xdr:colOff>
      <xdr:row>16</xdr:row>
      <xdr:rowOff>91924</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73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76701</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81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宮城県加美町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20,970
20,747
460.67
14,784,616
14,167,074
493,869
8,856,693
10,913,096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した。類似団体平均、全国平均を上回るが、県平均より低い水準にある。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町立保育所の民営化により職員数の削減に繋げたものの、人事院勧告にともなう人件費の増額が上回ったことから、人件費全体では増加した。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今後は、定年延長を踏まえた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職員適正管理に努め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、人件費抑制に取り組んでいく。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146050</xdr:rowOff>
    </xdr:from>
    <xdr:to>
      <xdr:col>19</xdr:col>
      <xdr:colOff>187325</xdr:colOff>
      <xdr:row>37</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9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9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115570</xdr:rowOff>
    </xdr:from>
    <xdr:to>
      <xdr:col>11</xdr:col>
      <xdr:colOff>9525</xdr:colOff>
      <xdr:row>38</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592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102870</xdr:rowOff>
    </xdr:from>
    <xdr:to>
      <xdr:col>15</xdr:col>
      <xdr:colOff>149225</xdr:colOff>
      <xdr:row>38</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17797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106680</xdr:rowOff>
    </xdr:from>
    <xdr:to>
      <xdr:col>6</xdr:col>
      <xdr:colOff>171450</xdr:colOff>
      <xdr:row>39</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した。数値は類似団体平均、全国平均及び県平均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を上回っている。放射能汚染に伴う、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利用自粛牧草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等の処理量拡大による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委託料</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、学校給食公会計化開始に伴う賄材料費の増加が経費を押し上げている。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また、エネルギー・物価高騰に伴う、公共施設の経常的維持管理経費の増加も一因となっている。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類似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の統合・集約を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推進して維持管理経費を最適化する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ことが課題となっているとともに、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観光施設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指定管理者制度を導入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競争原理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の低下により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適正な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コスト削減に結びついていない。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63500</xdr:rowOff>
    </xdr:from>
    <xdr:to>
      <xdr:col>82</xdr:col>
      <xdr:colOff>107950</xdr:colOff>
      <xdr:row>19</xdr:row>
      <xdr:rowOff>82550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496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63500</xdr:rowOff>
    </xdr:from>
    <xdr:to>
      <xdr:col>78</xdr:col>
      <xdr:colOff>69850</xdr:colOff>
      <xdr:row>18</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149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95250</xdr:rowOff>
    </xdr:from>
    <xdr:to>
      <xdr:col>73</xdr:col>
      <xdr:colOff>180975</xdr:colOff>
      <xdr:row>18</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099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95250</xdr:rowOff>
    </xdr:from>
    <xdr:to>
      <xdr:col>69</xdr:col>
      <xdr:colOff>92075</xdr:colOff>
      <xdr:row>17</xdr:row>
      <xdr:rowOff>133350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0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31750</xdr:rowOff>
    </xdr:from>
    <xdr:to>
      <xdr:col>82</xdr:col>
      <xdr:colOff>158750</xdr:colOff>
      <xdr:row>19</xdr:row>
      <xdr:rowOff>133350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3827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12700</xdr:rowOff>
    </xdr:from>
    <xdr:to>
      <xdr:col>78</xdr:col>
      <xdr:colOff>120650</xdr:colOff>
      <xdr:row>18</xdr:row>
      <xdr:rowOff>114300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99077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8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38100</xdr:rowOff>
    </xdr:from>
    <xdr:to>
      <xdr:col>74</xdr:col>
      <xdr:colOff>31750</xdr:colOff>
      <xdr:row>18</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44450</xdr:rowOff>
    </xdr:from>
    <xdr:to>
      <xdr:col>69</xdr:col>
      <xdr:colOff>142875</xdr:colOff>
      <xdr:row>17</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4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82550</xdr:rowOff>
    </xdr:from>
    <xdr:to>
      <xdr:col>65</xdr:col>
      <xdr:colOff>53975</xdr:colOff>
      <xdr:row>18</xdr:row>
      <xdr:rowOff>12700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9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8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した。類似団体平均、全国平均及び県平均と比較しても低い水準にある。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制度改正に伴う児童手当やサービス利用者の増などによる障害者自立支援介護等給付費が増加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した一方、</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少子化によ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医療費給付、保育所、こども園経費が減少している。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53</xdr:row>
      <xdr:rowOff>167822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056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167822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56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15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した。下水道事業の企業会計移行に伴う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が主な要因となっている。類似団体平均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を上回っているが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とは同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水準にある。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国民健康保険事業など、被保険者数の増減等による事業費と税負担の適正なバランス調整努め、各種会計の健全な経営に努める。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61</xdr:row>
      <xdr:rowOff>44450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18700"/>
          <a:ext cx="838200" cy="58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152400</xdr:rowOff>
    </xdr:from>
    <xdr:to>
      <xdr:col>78</xdr:col>
      <xdr:colOff>69850</xdr:colOff>
      <xdr:row>61</xdr:row>
      <xdr:rowOff>44450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439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76200</xdr:rowOff>
    </xdr:from>
    <xdr:to>
      <xdr:col>73</xdr:col>
      <xdr:colOff>180975</xdr:colOff>
      <xdr:row>60</xdr:row>
      <xdr:rowOff>152400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363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76200</xdr:rowOff>
    </xdr:from>
    <xdr:to>
      <xdr:col>69</xdr:col>
      <xdr:colOff>92075</xdr:colOff>
      <xdr:row>61</xdr:row>
      <xdr:rowOff>6350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363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165100</xdr:rowOff>
    </xdr:from>
    <xdr:to>
      <xdr:col>78</xdr:col>
      <xdr:colOff>120650</xdr:colOff>
      <xdr:row>61</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80027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3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101600</xdr:rowOff>
    </xdr:from>
    <xdr:to>
      <xdr:col>74</xdr:col>
      <xdr:colOff>31750</xdr:colOff>
      <xdr:row>61</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25400</xdr:rowOff>
    </xdr:from>
    <xdr:to>
      <xdr:col>69</xdr:col>
      <xdr:colOff>142875</xdr:colOff>
      <xdr:row>60</xdr:row>
      <xdr:rowOff>127000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127000</xdr:rowOff>
    </xdr:from>
    <xdr:to>
      <xdr:col>65</xdr:col>
      <xdr:colOff>53975</xdr:colOff>
      <xdr:row>61</xdr:row>
      <xdr:rowOff>57150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41927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下水道事業の企業会計移行に伴う補助費の増が主な要因となっている。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消防・ごみ処理、病院などの業務を行う一部事務組合（大崎地域広域行政事務組合、加美郡保健医療福祉行政事務組合等）への負担金が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割を占めており、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人件費・物価高騰の影響もあり増加傾向にある。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各組合に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おける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経費削減や事業運営の健全化を図るなど、市町村の負担軽減を促していく。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147574</xdr:rowOff>
    </xdr:from>
    <xdr:to>
      <xdr:col>82</xdr:col>
      <xdr:colOff>107950</xdr:colOff>
      <xdr:row>36</xdr:row>
      <xdr:rowOff>163576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48324"/>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35</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483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92710</xdr:rowOff>
    </xdr:from>
    <xdr:to>
      <xdr:col>73</xdr:col>
      <xdr:colOff>180975</xdr:colOff>
      <xdr:row>35</xdr:row>
      <xdr:rowOff>161290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093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92710</xdr:rowOff>
    </xdr:from>
    <xdr:to>
      <xdr:col>69</xdr:col>
      <xdr:colOff>92075</xdr:colOff>
      <xdr:row>35</xdr:row>
      <xdr:rowOff>120142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0934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41910</xdr:rowOff>
    </xdr:from>
    <xdr:to>
      <xdr:col>69</xdr:col>
      <xdr:colOff>142875</xdr:colOff>
      <xdr:row>35</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153687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69342</xdr:rowOff>
    </xdr:from>
    <xdr:to>
      <xdr:col>65</xdr:col>
      <xdr:colOff>53975</xdr:colOff>
      <xdr:row>35</xdr:row>
      <xdr:rowOff>170942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9669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地方債発行額の抑制を継続しており、前年度と比較して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ポイント減少した。類似団体平均と比較して高い水準にあるが、全国平均及び県平均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を下回るまで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改善している。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は、新庁舎建設（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R8-R10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地方債発行額の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増加が見込まれることから、その他起債事業の優先順位等を設定しながら、発行額の上昇を抑制し、将来的な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公債費の負担軽減に努める。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44704</xdr:rowOff>
    </xdr:from>
    <xdr:to>
      <xdr:col>24</xdr:col>
      <xdr:colOff>25400</xdr:colOff>
      <xdr:row>78</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1780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163576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5001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136144</xdr:rowOff>
    </xdr:from>
    <xdr:to>
      <xdr:col>15</xdr:col>
      <xdr:colOff>98425</xdr:colOff>
      <xdr:row>78</xdr:row>
      <xdr:rowOff>163576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092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136144</xdr:rowOff>
    </xdr:from>
    <xdr:to>
      <xdr:col>11</xdr:col>
      <xdr:colOff>9525</xdr:colOff>
      <xdr:row>79</xdr:row>
      <xdr:rowOff>138430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0924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165354</xdr:rowOff>
    </xdr:from>
    <xdr:to>
      <xdr:col>24</xdr:col>
      <xdr:colOff>76200</xdr:colOff>
      <xdr:row>78</xdr:row>
      <xdr:rowOff>95504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137431</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112776</xdr:rowOff>
    </xdr:from>
    <xdr:to>
      <xdr:col>15</xdr:col>
      <xdr:colOff>149225</xdr:colOff>
      <xdr:row>79</xdr:row>
      <xdr:rowOff>42926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27703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85344</xdr:rowOff>
    </xdr:from>
    <xdr:to>
      <xdr:col>11</xdr:col>
      <xdr:colOff>60325</xdr:colOff>
      <xdr:row>79</xdr:row>
      <xdr:rowOff>15494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271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87630</xdr:rowOff>
    </xdr:from>
    <xdr:to>
      <xdr:col>6</xdr:col>
      <xdr:colOff>171450</xdr:colOff>
      <xdr:row>80</xdr:row>
      <xdr:rowOff>17780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2557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ポイント増加したが、類似団体平均、全国平均及び県平均のいずれも下回る。比率の分子要素は、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人件費、物件費、維持補修費で増加し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扶助費で減少している。補助費の増加、繰出金の減少は、下水道事業会計の企業会計移行に伴うものである。全体では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4,900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万円の増となった。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一方、</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経常経費充当一般財源等は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前年度と同程度であったことから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比率の増加に繋がっている。将来的な歳入の増加が見込めない中で、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経常経費の縮減が課題となっており、行財政改革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の更なる推進が必要である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28702</xdr:rowOff>
    </xdr:from>
    <xdr:to>
      <xdr:col>82</xdr:col>
      <xdr:colOff>107950</xdr:colOff>
      <xdr:row>77</xdr:row>
      <xdr:rowOff>115570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3035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24130</xdr:rowOff>
    </xdr:from>
    <xdr:to>
      <xdr:col>78</xdr:col>
      <xdr:colOff>69850</xdr:colOff>
      <xdr:row>77</xdr:row>
      <xdr:rowOff>28702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25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170435</xdr:rowOff>
    </xdr:from>
    <xdr:to>
      <xdr:col>73</xdr:col>
      <xdr:colOff>180975</xdr:colOff>
      <xdr:row>77</xdr:row>
      <xdr:rowOff>24130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29185"/>
          <a:ext cx="889000" cy="19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170435</xdr:rowOff>
    </xdr:from>
    <xdr:to>
      <xdr:col>69</xdr:col>
      <xdr:colOff>92075</xdr:colOff>
      <xdr:row>77</xdr:row>
      <xdr:rowOff>33274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29185"/>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81297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149352</xdr:rowOff>
    </xdr:from>
    <xdr:to>
      <xdr:col>78</xdr:col>
      <xdr:colOff>120650</xdr:colOff>
      <xdr:row>77</xdr:row>
      <xdr:rowOff>79502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89679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48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85107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119634</xdr:rowOff>
    </xdr:from>
    <xdr:to>
      <xdr:col>69</xdr:col>
      <xdr:colOff>142875</xdr:colOff>
      <xdr:row>76</xdr:row>
      <xdr:rowOff>49783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59961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153924</xdr:rowOff>
    </xdr:from>
    <xdr:to>
      <xdr:col>65</xdr:col>
      <xdr:colOff>53975</xdr:colOff>
      <xdr:row>77</xdr:row>
      <xdr:rowOff>84074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94251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宮城県加美町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18116</xdr:rowOff>
    </xdr:from>
    <xdr:to>
      <xdr:col>29</xdr:col>
      <xdr:colOff>127000</xdr:colOff>
      <xdr:row>14</xdr:row>
      <xdr:rowOff>31276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294591"/>
          <a:ext cx="647700" cy="184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31276</xdr:rowOff>
    </xdr:from>
    <xdr:to>
      <xdr:col>26</xdr:col>
      <xdr:colOff>50800</xdr:colOff>
      <xdr:row>14</xdr:row>
      <xdr:rowOff>37122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479201"/>
          <a:ext cx="698500" cy="5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34950</xdr:rowOff>
    </xdr:from>
    <xdr:to>
      <xdr:col>22</xdr:col>
      <xdr:colOff>114300</xdr:colOff>
      <xdr:row>14</xdr:row>
      <xdr:rowOff>37122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482875"/>
          <a:ext cx="698500" cy="2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34950</xdr:rowOff>
    </xdr:from>
    <xdr:to>
      <xdr:col>18</xdr:col>
      <xdr:colOff>177800</xdr:colOff>
      <xdr:row>14</xdr:row>
      <xdr:rowOff>45548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482875"/>
          <a:ext cx="698500" cy="10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138766</xdr:rowOff>
    </xdr:from>
    <xdr:to>
      <xdr:col>29</xdr:col>
      <xdr:colOff>177800</xdr:colOff>
      <xdr:row>13</xdr:row>
      <xdr:rowOff>68916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2437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155293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88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151926</xdr:rowOff>
    </xdr:from>
    <xdr:to>
      <xdr:col>26</xdr:col>
      <xdr:colOff>101600</xdr:colOff>
      <xdr:row>14</xdr:row>
      <xdr:rowOff>82076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28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92253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197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157772</xdr:rowOff>
    </xdr:from>
    <xdr:to>
      <xdr:col>22</xdr:col>
      <xdr:colOff>165100</xdr:colOff>
      <xdr:row>14</xdr:row>
      <xdr:rowOff>87922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434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98099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20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155600</xdr:rowOff>
    </xdr:from>
    <xdr:to>
      <xdr:col>19</xdr:col>
      <xdr:colOff>38100</xdr:colOff>
      <xdr:row>14</xdr:row>
      <xdr:rowOff>85750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432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95927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20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166198</xdr:rowOff>
    </xdr:from>
    <xdr:to>
      <xdr:col>15</xdr:col>
      <xdr:colOff>101600</xdr:colOff>
      <xdr:row>14</xdr:row>
      <xdr:rowOff>96348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4426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106525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21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104108</xdr:rowOff>
    </xdr:from>
    <xdr:to>
      <xdr:col>29</xdr:col>
      <xdr:colOff>127000</xdr:colOff>
      <xdr:row>36</xdr:row>
      <xdr:rowOff>2315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6714458"/>
          <a:ext cx="647700" cy="241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104108</xdr:rowOff>
    </xdr:from>
    <xdr:to>
      <xdr:col>26</xdr:col>
      <xdr:colOff>50800</xdr:colOff>
      <xdr:row>35</xdr:row>
      <xdr:rowOff>113415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714458"/>
          <a:ext cx="698500" cy="9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113415</xdr:rowOff>
    </xdr:from>
    <xdr:to>
      <xdr:col>22</xdr:col>
      <xdr:colOff>114300</xdr:colOff>
      <xdr:row>35</xdr:row>
      <xdr:rowOff>234017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723765"/>
          <a:ext cx="698500" cy="120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188232</xdr:rowOff>
    </xdr:from>
    <xdr:to>
      <xdr:col>18</xdr:col>
      <xdr:colOff>177800</xdr:colOff>
      <xdr:row>35</xdr:row>
      <xdr:rowOff>234017</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6798582"/>
          <a:ext cx="698500" cy="45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294415</xdr:rowOff>
    </xdr:from>
    <xdr:to>
      <xdr:col>29</xdr:col>
      <xdr:colOff>177800</xdr:colOff>
      <xdr:row>36</xdr:row>
      <xdr:rowOff>53115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904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139492</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749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53308</xdr:rowOff>
    </xdr:from>
    <xdr:to>
      <xdr:col>26</xdr:col>
      <xdr:colOff>101600</xdr:colOff>
      <xdr:row>35</xdr:row>
      <xdr:rowOff>154908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663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165084</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432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62615</xdr:rowOff>
    </xdr:from>
    <xdr:to>
      <xdr:col>22</xdr:col>
      <xdr:colOff>165100</xdr:colOff>
      <xdr:row>35</xdr:row>
      <xdr:rowOff>164215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672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174392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441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183217</xdr:rowOff>
    </xdr:from>
    <xdr:to>
      <xdr:col>19</xdr:col>
      <xdr:colOff>38100</xdr:colOff>
      <xdr:row>35</xdr:row>
      <xdr:rowOff>284817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793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294994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562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137432</xdr:rowOff>
    </xdr:from>
    <xdr:to>
      <xdr:col>15</xdr:col>
      <xdr:colOff>101600</xdr:colOff>
      <xdr:row>35</xdr:row>
      <xdr:rowOff>239032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747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249209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516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宮城県加美町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20,970
20,747
460.67
14,784,616
14,167,074
493,869
8,856,693
10,913,096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51613</xdr:rowOff>
    </xdr:from>
    <xdr:to>
      <xdr:col>24</xdr:col>
      <xdr:colOff>63500</xdr:colOff>
      <xdr:row>32</xdr:row>
      <xdr:rowOff>84379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66563"/>
          <a:ext cx="838200" cy="20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84379</xdr:rowOff>
    </xdr:from>
    <xdr:to>
      <xdr:col>19</xdr:col>
      <xdr:colOff>177800</xdr:colOff>
      <xdr:row>32</xdr:row>
      <xdr:rowOff>100114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70779"/>
          <a:ext cx="889000" cy="1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76892</xdr:rowOff>
    </xdr:from>
    <xdr:to>
      <xdr:col>15</xdr:col>
      <xdr:colOff>50800</xdr:colOff>
      <xdr:row>32</xdr:row>
      <xdr:rowOff>100114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563292"/>
          <a:ext cx="889000" cy="2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69844</xdr:rowOff>
    </xdr:from>
    <xdr:to>
      <xdr:col>10</xdr:col>
      <xdr:colOff>114300</xdr:colOff>
      <xdr:row>32</xdr:row>
      <xdr:rowOff>76892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556244"/>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813</xdr:rowOff>
    </xdr:from>
    <xdr:to>
      <xdr:col>24</xdr:col>
      <xdr:colOff>114300</xdr:colOff>
      <xdr:row>31</xdr:row>
      <xdr:rowOff>102413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1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23690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6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33579</xdr:rowOff>
    </xdr:from>
    <xdr:to>
      <xdr:col>20</xdr:col>
      <xdr:colOff>38100</xdr:colOff>
      <xdr:row>32</xdr:row>
      <xdr:rowOff>135179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51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151706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95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49314</xdr:rowOff>
    </xdr:from>
    <xdr:to>
      <xdr:col>15</xdr:col>
      <xdr:colOff>101600</xdr:colOff>
      <xdr:row>32</xdr:row>
      <xdr:rowOff>150914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167441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1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26092</xdr:rowOff>
    </xdr:from>
    <xdr:to>
      <xdr:col>10</xdr:col>
      <xdr:colOff>165100</xdr:colOff>
      <xdr:row>32</xdr:row>
      <xdr:rowOff>127692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144219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287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19044</xdr:rowOff>
    </xdr:from>
    <xdr:to>
      <xdr:col>6</xdr:col>
      <xdr:colOff>38100</xdr:colOff>
      <xdr:row>32</xdr:row>
      <xdr:rowOff>120644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50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137171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28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99835</xdr:rowOff>
    </xdr:from>
    <xdr:to>
      <xdr:col>24</xdr:col>
      <xdr:colOff>63500</xdr:colOff>
      <xdr:row>53</xdr:row>
      <xdr:rowOff>120662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015235"/>
          <a:ext cx="838200" cy="19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120662</xdr:rowOff>
    </xdr:from>
    <xdr:to>
      <xdr:col>19</xdr:col>
      <xdr:colOff>177800</xdr:colOff>
      <xdr:row>53</xdr:row>
      <xdr:rowOff>142125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207512"/>
          <a:ext cx="889000" cy="2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142125</xdr:rowOff>
    </xdr:from>
    <xdr:to>
      <xdr:col>15</xdr:col>
      <xdr:colOff>50800</xdr:colOff>
      <xdr:row>54</xdr:row>
      <xdr:rowOff>41834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228975"/>
          <a:ext cx="889000" cy="7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41834</xdr:rowOff>
    </xdr:from>
    <xdr:to>
      <xdr:col>10</xdr:col>
      <xdr:colOff>114300</xdr:colOff>
      <xdr:row>54</xdr:row>
      <xdr:rowOff>155384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00134"/>
          <a:ext cx="889000" cy="11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49035</xdr:rowOff>
    </xdr:from>
    <xdr:to>
      <xdr:col>24</xdr:col>
      <xdr:colOff>114300</xdr:colOff>
      <xdr:row>52</xdr:row>
      <xdr:rowOff>150635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96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71912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81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69862</xdr:rowOff>
    </xdr:from>
    <xdr:to>
      <xdr:col>20</xdr:col>
      <xdr:colOff>38100</xdr:colOff>
      <xdr:row>54</xdr:row>
      <xdr:rowOff>12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15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16539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931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91325</xdr:rowOff>
    </xdr:from>
    <xdr:to>
      <xdr:col>15</xdr:col>
      <xdr:colOff>101600</xdr:colOff>
      <xdr:row>54</xdr:row>
      <xdr:rowOff>21475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17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38002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953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162484</xdr:rowOff>
    </xdr:from>
    <xdr:to>
      <xdr:col>10</xdr:col>
      <xdr:colOff>165100</xdr:colOff>
      <xdr:row>54</xdr:row>
      <xdr:rowOff>92634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24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109161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02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104584</xdr:rowOff>
    </xdr:from>
    <xdr:to>
      <xdr:col>6</xdr:col>
      <xdr:colOff>38100</xdr:colOff>
      <xdr:row>55</xdr:row>
      <xdr:rowOff>34734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3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51261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13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87465</xdr:rowOff>
    </xdr:from>
    <xdr:to>
      <xdr:col>24</xdr:col>
      <xdr:colOff>63500</xdr:colOff>
      <xdr:row>74</xdr:row>
      <xdr:rowOff>19228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603315"/>
          <a:ext cx="838200" cy="10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19228</xdr:rowOff>
    </xdr:from>
    <xdr:to>
      <xdr:col>19</xdr:col>
      <xdr:colOff>177800</xdr:colOff>
      <xdr:row>74</xdr:row>
      <xdr:rowOff>54775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706528"/>
          <a:ext cx="889000" cy="3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8198</xdr:rowOff>
    </xdr:from>
    <xdr:to>
      <xdr:col>15</xdr:col>
      <xdr:colOff>50800</xdr:colOff>
      <xdr:row>74</xdr:row>
      <xdr:rowOff>54775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524048"/>
          <a:ext cx="889000" cy="21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8198</xdr:rowOff>
    </xdr:from>
    <xdr:to>
      <xdr:col>10</xdr:col>
      <xdr:colOff>114300</xdr:colOff>
      <xdr:row>73</xdr:row>
      <xdr:rowOff>82950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524048"/>
          <a:ext cx="8890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36665</xdr:rowOff>
    </xdr:from>
    <xdr:to>
      <xdr:col>24</xdr:col>
      <xdr:colOff>114300</xdr:colOff>
      <xdr:row>73</xdr:row>
      <xdr:rowOff>138265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5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59542</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40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139878</xdr:rowOff>
    </xdr:from>
    <xdr:to>
      <xdr:col>20</xdr:col>
      <xdr:colOff>38100</xdr:colOff>
      <xdr:row>74</xdr:row>
      <xdr:rowOff>70028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6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86555</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43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3975</xdr:rowOff>
    </xdr:from>
    <xdr:to>
      <xdr:col>15</xdr:col>
      <xdr:colOff>101600</xdr:colOff>
      <xdr:row>74</xdr:row>
      <xdr:rowOff>105575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6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122102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46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128848</xdr:rowOff>
    </xdr:from>
    <xdr:to>
      <xdr:col>10</xdr:col>
      <xdr:colOff>165100</xdr:colOff>
      <xdr:row>73</xdr:row>
      <xdr:rowOff>58998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47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75525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24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32150</xdr:rowOff>
    </xdr:from>
    <xdr:to>
      <xdr:col>6</xdr:col>
      <xdr:colOff>38100</xdr:colOff>
      <xdr:row>73</xdr:row>
      <xdr:rowOff>133750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5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150277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32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66663</xdr:rowOff>
    </xdr:from>
    <xdr:to>
      <xdr:col>24</xdr:col>
      <xdr:colOff>63500</xdr:colOff>
      <xdr:row>97</xdr:row>
      <xdr:rowOff>97360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25863"/>
          <a:ext cx="838200" cy="20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97360</xdr:rowOff>
    </xdr:from>
    <xdr:to>
      <xdr:col>19</xdr:col>
      <xdr:colOff>177800</xdr:colOff>
      <xdr:row>98</xdr:row>
      <xdr:rowOff>22658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28010"/>
          <a:ext cx="889000" cy="9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10770</xdr:rowOff>
    </xdr:from>
    <xdr:to>
      <xdr:col>15</xdr:col>
      <xdr:colOff>50800</xdr:colOff>
      <xdr:row>98</xdr:row>
      <xdr:rowOff>22658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41420"/>
          <a:ext cx="889000" cy="18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10770</xdr:rowOff>
    </xdr:from>
    <xdr:to>
      <xdr:col>10</xdr:col>
      <xdr:colOff>114300</xdr:colOff>
      <xdr:row>99</xdr:row>
      <xdr:rowOff>46986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41420"/>
          <a:ext cx="889000" cy="37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15863</xdr:rowOff>
    </xdr:from>
    <xdr:to>
      <xdr:col>24</xdr:col>
      <xdr:colOff>114300</xdr:colOff>
      <xdr:row>96</xdr:row>
      <xdr:rowOff>117463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7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38740</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2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46560</xdr:rowOff>
    </xdr:from>
    <xdr:to>
      <xdr:col>20</xdr:col>
      <xdr:colOff>38100</xdr:colOff>
      <xdr:row>97</xdr:row>
      <xdr:rowOff>148160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7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139287</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6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143308</xdr:rowOff>
    </xdr:from>
    <xdr:to>
      <xdr:col>15</xdr:col>
      <xdr:colOff>101600</xdr:colOff>
      <xdr:row>98</xdr:row>
      <xdr:rowOff>73458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7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64585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6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131420</xdr:rowOff>
    </xdr:from>
    <xdr:to>
      <xdr:col>10</xdr:col>
      <xdr:colOff>165100</xdr:colOff>
      <xdr:row>97</xdr:row>
      <xdr:rowOff>61570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9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52697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8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167636</xdr:rowOff>
    </xdr:from>
    <xdr:to>
      <xdr:col>6</xdr:col>
      <xdr:colOff>38100</xdr:colOff>
      <xdr:row>99</xdr:row>
      <xdr:rowOff>97786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6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88913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6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169669</xdr:rowOff>
    </xdr:from>
    <xdr:to>
      <xdr:col>55</xdr:col>
      <xdr:colOff>0</xdr:colOff>
      <xdr:row>36</xdr:row>
      <xdr:rowOff>79912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70419"/>
          <a:ext cx="838200" cy="8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48493</xdr:rowOff>
    </xdr:from>
    <xdr:to>
      <xdr:col>50</xdr:col>
      <xdr:colOff>114300</xdr:colOff>
      <xdr:row>36</xdr:row>
      <xdr:rowOff>79912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20693"/>
          <a:ext cx="889000" cy="3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1772</xdr:rowOff>
    </xdr:from>
    <xdr:to>
      <xdr:col>45</xdr:col>
      <xdr:colOff>177800</xdr:colOff>
      <xdr:row>36</xdr:row>
      <xdr:rowOff>48493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173972"/>
          <a:ext cx="889000" cy="4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38888</xdr:rowOff>
    </xdr:from>
    <xdr:to>
      <xdr:col>41</xdr:col>
      <xdr:colOff>50800</xdr:colOff>
      <xdr:row>36</xdr:row>
      <xdr:rowOff>1772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696738"/>
          <a:ext cx="889000" cy="47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118869</xdr:rowOff>
    </xdr:from>
    <xdr:to>
      <xdr:col>55</xdr:col>
      <xdr:colOff>50800</xdr:colOff>
      <xdr:row>36</xdr:row>
      <xdr:rowOff>49019</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1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141746</xdr:rowOff>
    </xdr:from>
    <xdr:ext cx="599010"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71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29112</xdr:rowOff>
    </xdr:from>
    <xdr:to>
      <xdr:col>50</xdr:col>
      <xdr:colOff>165100</xdr:colOff>
      <xdr:row>36</xdr:row>
      <xdr:rowOff>130712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0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147239</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7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169143</xdr:rowOff>
    </xdr:from>
    <xdr:to>
      <xdr:col>46</xdr:col>
      <xdr:colOff>38100</xdr:colOff>
      <xdr:row>36</xdr:row>
      <xdr:rowOff>99293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6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115820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4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122422</xdr:rowOff>
    </xdr:from>
    <xdr:to>
      <xdr:col>41</xdr:col>
      <xdr:colOff>101600</xdr:colOff>
      <xdr:row>36</xdr:row>
      <xdr:rowOff>52572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2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69099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61795" y="5898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159538</xdr:rowOff>
    </xdr:from>
    <xdr:to>
      <xdr:col>36</xdr:col>
      <xdr:colOff>165100</xdr:colOff>
      <xdr:row>33</xdr:row>
      <xdr:rowOff>89688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64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106215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4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60604</xdr:rowOff>
    </xdr:from>
    <xdr:to>
      <xdr:col>55</xdr:col>
      <xdr:colOff>0</xdr:colOff>
      <xdr:row>56</xdr:row>
      <xdr:rowOff>116512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661804"/>
          <a:ext cx="838200" cy="5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59408</xdr:rowOff>
    </xdr:from>
    <xdr:to>
      <xdr:col>50</xdr:col>
      <xdr:colOff>114300</xdr:colOff>
      <xdr:row>56</xdr:row>
      <xdr:rowOff>60604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660608"/>
          <a:ext cx="889000" cy="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47323</xdr:rowOff>
    </xdr:from>
    <xdr:to>
      <xdr:col>45</xdr:col>
      <xdr:colOff>177800</xdr:colOff>
      <xdr:row>56</xdr:row>
      <xdr:rowOff>59408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48523"/>
          <a:ext cx="889000" cy="1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47323</xdr:rowOff>
    </xdr:from>
    <xdr:to>
      <xdr:col>41</xdr:col>
      <xdr:colOff>50800</xdr:colOff>
      <xdr:row>56</xdr:row>
      <xdr:rowOff>81993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648523"/>
          <a:ext cx="889000" cy="3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65712</xdr:rowOff>
    </xdr:from>
    <xdr:to>
      <xdr:col>55</xdr:col>
      <xdr:colOff>50800</xdr:colOff>
      <xdr:row>56</xdr:row>
      <xdr:rowOff>167312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6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44139</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4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9804</xdr:rowOff>
    </xdr:from>
    <xdr:to>
      <xdr:col>50</xdr:col>
      <xdr:colOff>165100</xdr:colOff>
      <xdr:row>56</xdr:row>
      <xdr:rowOff>111404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127931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38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8608</xdr:rowOff>
    </xdr:from>
    <xdr:to>
      <xdr:col>46</xdr:col>
      <xdr:colOff>38100</xdr:colOff>
      <xdr:row>56</xdr:row>
      <xdr:rowOff>110208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0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126735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38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167973</xdr:rowOff>
    </xdr:from>
    <xdr:to>
      <xdr:col>41</xdr:col>
      <xdr:colOff>101600</xdr:colOff>
      <xdr:row>56</xdr:row>
      <xdr:rowOff>98123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9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114650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7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31193</xdr:rowOff>
    </xdr:from>
    <xdr:to>
      <xdr:col>36</xdr:col>
      <xdr:colOff>165100</xdr:colOff>
      <xdr:row>56</xdr:row>
      <xdr:rowOff>132793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3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149320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40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30418</xdr:rowOff>
    </xdr:from>
    <xdr:to>
      <xdr:col>55</xdr:col>
      <xdr:colOff>0</xdr:colOff>
      <xdr:row>79</xdr:row>
      <xdr:rowOff>50753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574968"/>
          <a:ext cx="838200" cy="2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50753</xdr:rowOff>
    </xdr:from>
    <xdr:to>
      <xdr:col>50</xdr:col>
      <xdr:colOff>114300</xdr:colOff>
      <xdr:row>79</xdr:row>
      <xdr:rowOff>95962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595303"/>
          <a:ext cx="889000" cy="4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95962</xdr:rowOff>
    </xdr:from>
    <xdr:to>
      <xdr:col>45</xdr:col>
      <xdr:colOff>177800</xdr:colOff>
      <xdr:row>79</xdr:row>
      <xdr:rowOff>96354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640512"/>
          <a:ext cx="889000" cy="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77326</xdr:rowOff>
    </xdr:from>
    <xdr:to>
      <xdr:col>41</xdr:col>
      <xdr:colOff>50800</xdr:colOff>
      <xdr:row>79</xdr:row>
      <xdr:rowOff>96354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621876"/>
          <a:ext cx="889000" cy="1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151068</xdr:rowOff>
    </xdr:from>
    <xdr:to>
      <xdr:col>55</xdr:col>
      <xdr:colOff>50800</xdr:colOff>
      <xdr:row>79</xdr:row>
      <xdr:rowOff>81218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52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65995</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439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171403</xdr:rowOff>
    </xdr:from>
    <xdr:to>
      <xdr:col>50</xdr:col>
      <xdr:colOff>165100</xdr:colOff>
      <xdr:row>79</xdr:row>
      <xdr:rowOff>101553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4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92680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637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45162</xdr:rowOff>
    </xdr:from>
    <xdr:to>
      <xdr:col>46</xdr:col>
      <xdr:colOff>38100</xdr:colOff>
      <xdr:row>79</xdr:row>
      <xdr:rowOff>146762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8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137889</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61017" y="13682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45554</xdr:rowOff>
    </xdr:from>
    <xdr:to>
      <xdr:col>41</xdr:col>
      <xdr:colOff>101600</xdr:colOff>
      <xdr:row>79</xdr:row>
      <xdr:rowOff>147154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9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138281</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2017" y="1368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26526</xdr:rowOff>
    </xdr:from>
    <xdr:to>
      <xdr:col>36</xdr:col>
      <xdr:colOff>165100</xdr:colOff>
      <xdr:row>79</xdr:row>
      <xdr:rowOff>128126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119253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66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167069</xdr:rowOff>
    </xdr:from>
    <xdr:to>
      <xdr:col>55</xdr:col>
      <xdr:colOff>0</xdr:colOff>
      <xdr:row>95</xdr:row>
      <xdr:rowOff>143205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283369"/>
          <a:ext cx="838200" cy="14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152921</xdr:rowOff>
    </xdr:from>
    <xdr:to>
      <xdr:col>50</xdr:col>
      <xdr:colOff>114300</xdr:colOff>
      <xdr:row>94</xdr:row>
      <xdr:rowOff>167069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269221"/>
          <a:ext cx="889000" cy="1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81890</xdr:rowOff>
    </xdr:from>
    <xdr:to>
      <xdr:col>45</xdr:col>
      <xdr:colOff>177800</xdr:colOff>
      <xdr:row>94</xdr:row>
      <xdr:rowOff>152921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198190"/>
          <a:ext cx="889000" cy="7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81890</xdr:rowOff>
    </xdr:from>
    <xdr:to>
      <xdr:col>41</xdr:col>
      <xdr:colOff>50800</xdr:colOff>
      <xdr:row>95</xdr:row>
      <xdr:rowOff>11988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198190"/>
          <a:ext cx="889000" cy="10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92405</xdr:rowOff>
    </xdr:from>
    <xdr:to>
      <xdr:col>55</xdr:col>
      <xdr:colOff>50800</xdr:colOff>
      <xdr:row>96</xdr:row>
      <xdr:rowOff>22555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38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115282</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23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116269</xdr:rowOff>
    </xdr:from>
    <xdr:to>
      <xdr:col>50</xdr:col>
      <xdr:colOff>165100</xdr:colOff>
      <xdr:row>95</xdr:row>
      <xdr:rowOff>46419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23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62946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00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102121</xdr:rowOff>
    </xdr:from>
    <xdr:to>
      <xdr:col>46</xdr:col>
      <xdr:colOff>38100</xdr:colOff>
      <xdr:row>95</xdr:row>
      <xdr:rowOff>32271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21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48798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599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31090</xdr:rowOff>
    </xdr:from>
    <xdr:to>
      <xdr:col>41</xdr:col>
      <xdr:colOff>101600</xdr:colOff>
      <xdr:row>94</xdr:row>
      <xdr:rowOff>132690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14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149217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592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132638</xdr:rowOff>
    </xdr:from>
    <xdr:to>
      <xdr:col>36</xdr:col>
      <xdr:colOff>165100</xdr:colOff>
      <xdr:row>95</xdr:row>
      <xdr:rowOff>62788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24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79315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02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99630</xdr:rowOff>
    </xdr:from>
    <xdr:to>
      <xdr:col>85</xdr:col>
      <xdr:colOff>127000</xdr:colOff>
      <xdr:row>39</xdr:row>
      <xdr:rowOff>38724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443280"/>
          <a:ext cx="838200" cy="28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674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14493</xdr:rowOff>
    </xdr:from>
    <xdr:to>
      <xdr:col>81</xdr:col>
      <xdr:colOff>50800</xdr:colOff>
      <xdr:row>37</xdr:row>
      <xdr:rowOff>99630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358143"/>
          <a:ext cx="889000" cy="8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42508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2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14493</xdr:rowOff>
    </xdr:from>
    <xdr:to>
      <xdr:col>76</xdr:col>
      <xdr:colOff>114300</xdr:colOff>
      <xdr:row>38</xdr:row>
      <xdr:rowOff>112954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358143"/>
          <a:ext cx="889000" cy="26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53677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7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143129</xdr:rowOff>
    </xdr:from>
    <xdr:to>
      <xdr:col>71</xdr:col>
      <xdr:colOff>177800</xdr:colOff>
      <xdr:row>38</xdr:row>
      <xdr:rowOff>112954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486779"/>
          <a:ext cx="889000" cy="1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26995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7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16022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159374</xdr:rowOff>
    </xdr:from>
    <xdr:to>
      <xdr:col>85</xdr:col>
      <xdr:colOff>177800</xdr:colOff>
      <xdr:row>39</xdr:row>
      <xdr:rowOff>89524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7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118751</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6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48830</xdr:rowOff>
    </xdr:from>
    <xdr:to>
      <xdr:col>81</xdr:col>
      <xdr:colOff>101600</xdr:colOff>
      <xdr:row>37</xdr:row>
      <xdr:rowOff>150430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39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166957</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16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135143</xdr:rowOff>
    </xdr:from>
    <xdr:to>
      <xdr:col>76</xdr:col>
      <xdr:colOff>165100</xdr:colOff>
      <xdr:row>37</xdr:row>
      <xdr:rowOff>65293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30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81820</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62154</xdr:rowOff>
    </xdr:from>
    <xdr:to>
      <xdr:col>72</xdr:col>
      <xdr:colOff>38100</xdr:colOff>
      <xdr:row>38</xdr:row>
      <xdr:rowOff>163754</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57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8831</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352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92329</xdr:rowOff>
    </xdr:from>
    <xdr:to>
      <xdr:col>67</xdr:col>
      <xdr:colOff>101600</xdr:colOff>
      <xdr:row>38</xdr:row>
      <xdr:rowOff>22479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3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39006</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21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169704</xdr:rowOff>
    </xdr:from>
    <xdr:to>
      <xdr:col>85</xdr:col>
      <xdr:colOff>127000</xdr:colOff>
      <xdr:row>72</xdr:row>
      <xdr:rowOff>50412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2342654"/>
          <a:ext cx="838200" cy="5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161207</xdr:rowOff>
    </xdr:from>
    <xdr:to>
      <xdr:col>81</xdr:col>
      <xdr:colOff>50800</xdr:colOff>
      <xdr:row>71</xdr:row>
      <xdr:rowOff>169704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2334157"/>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134100</xdr:rowOff>
    </xdr:from>
    <xdr:to>
      <xdr:col>76</xdr:col>
      <xdr:colOff>114300</xdr:colOff>
      <xdr:row>71</xdr:row>
      <xdr:rowOff>161207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703300" y="12307050"/>
          <a:ext cx="889000" cy="2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88227</xdr:rowOff>
    </xdr:from>
    <xdr:to>
      <xdr:col>71</xdr:col>
      <xdr:colOff>177800</xdr:colOff>
      <xdr:row>71</xdr:row>
      <xdr:rowOff>134100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2261177"/>
          <a:ext cx="889000" cy="4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171062</xdr:rowOff>
    </xdr:from>
    <xdr:to>
      <xdr:col>85</xdr:col>
      <xdr:colOff>177800</xdr:colOff>
      <xdr:row>72</xdr:row>
      <xdr:rowOff>101212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34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22489</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19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118904</xdr:rowOff>
    </xdr:from>
    <xdr:to>
      <xdr:col>81</xdr:col>
      <xdr:colOff>101600</xdr:colOff>
      <xdr:row>72</xdr:row>
      <xdr:rowOff>49054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29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65581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06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110407</xdr:rowOff>
    </xdr:from>
    <xdr:to>
      <xdr:col>76</xdr:col>
      <xdr:colOff>165100</xdr:colOff>
      <xdr:row>72</xdr:row>
      <xdr:rowOff>40557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28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57084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05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83300</xdr:rowOff>
    </xdr:from>
    <xdr:to>
      <xdr:col>72</xdr:col>
      <xdr:colOff>38100</xdr:colOff>
      <xdr:row>72</xdr:row>
      <xdr:rowOff>13450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29977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03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37427</xdr:rowOff>
    </xdr:from>
    <xdr:to>
      <xdr:col>67</xdr:col>
      <xdr:colOff>101600</xdr:colOff>
      <xdr:row>71</xdr:row>
      <xdr:rowOff>139027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2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155554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198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149292</xdr:rowOff>
    </xdr:from>
    <xdr:to>
      <xdr:col>85</xdr:col>
      <xdr:colOff>127000</xdr:colOff>
      <xdr:row>98</xdr:row>
      <xdr:rowOff>45535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779942"/>
          <a:ext cx="838200" cy="6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34151</xdr:rowOff>
    </xdr:from>
    <xdr:to>
      <xdr:col>81</xdr:col>
      <xdr:colOff>50800</xdr:colOff>
      <xdr:row>98</xdr:row>
      <xdr:rowOff>45535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36251"/>
          <a:ext cx="889000" cy="1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34151</xdr:rowOff>
    </xdr:from>
    <xdr:to>
      <xdr:col>76</xdr:col>
      <xdr:colOff>114300</xdr:colOff>
      <xdr:row>98</xdr:row>
      <xdr:rowOff>52786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836251"/>
          <a:ext cx="889000" cy="1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52786</xdr:rowOff>
    </xdr:from>
    <xdr:to>
      <xdr:col>71</xdr:col>
      <xdr:colOff>177800</xdr:colOff>
      <xdr:row>98</xdr:row>
      <xdr:rowOff>108866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54886"/>
          <a:ext cx="889000" cy="5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98492</xdr:rowOff>
    </xdr:from>
    <xdr:to>
      <xdr:col>85</xdr:col>
      <xdr:colOff>177800</xdr:colOff>
      <xdr:row>98</xdr:row>
      <xdr:rowOff>28642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72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121369</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8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166185</xdr:rowOff>
    </xdr:from>
    <xdr:to>
      <xdr:col>81</xdr:col>
      <xdr:colOff>101600</xdr:colOff>
      <xdr:row>98</xdr:row>
      <xdr:rowOff>96335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9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87462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8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154801</xdr:rowOff>
    </xdr:from>
    <xdr:to>
      <xdr:col>76</xdr:col>
      <xdr:colOff>165100</xdr:colOff>
      <xdr:row>98</xdr:row>
      <xdr:rowOff>84951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76078</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87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1986</xdr:rowOff>
    </xdr:from>
    <xdr:to>
      <xdr:col>72</xdr:col>
      <xdr:colOff>38100</xdr:colOff>
      <xdr:row>98</xdr:row>
      <xdr:rowOff>103586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0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94713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89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58066</xdr:rowOff>
    </xdr:from>
    <xdr:to>
      <xdr:col>67</xdr:col>
      <xdr:colOff>101600</xdr:colOff>
      <xdr:row>98</xdr:row>
      <xdr:rowOff>159666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6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150793</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695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156246</xdr:rowOff>
    </xdr:from>
    <xdr:to>
      <xdr:col>116</xdr:col>
      <xdr:colOff>63500</xdr:colOff>
      <xdr:row>57</xdr:row>
      <xdr:rowOff>162342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928896"/>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125239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97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162342</xdr:rowOff>
    </xdr:from>
    <xdr:to>
      <xdr:col>111</xdr:col>
      <xdr:colOff>177800</xdr:colOff>
      <xdr:row>57</xdr:row>
      <xdr:rowOff>166805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9934992"/>
          <a:ext cx="8890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166805</xdr:rowOff>
    </xdr:from>
    <xdr:to>
      <xdr:col>107</xdr:col>
      <xdr:colOff>50800</xdr:colOff>
      <xdr:row>57</xdr:row>
      <xdr:rowOff>171051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939455"/>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171051</xdr:rowOff>
    </xdr:from>
    <xdr:to>
      <xdr:col>102</xdr:col>
      <xdr:colOff>114300</xdr:colOff>
      <xdr:row>58</xdr:row>
      <xdr:rowOff>5044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943701"/>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105446</xdr:rowOff>
    </xdr:from>
    <xdr:to>
      <xdr:col>116</xdr:col>
      <xdr:colOff>114300</xdr:colOff>
      <xdr:row>58</xdr:row>
      <xdr:rowOff>35596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87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128323</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72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111542</xdr:rowOff>
    </xdr:from>
    <xdr:to>
      <xdr:col>112</xdr:col>
      <xdr:colOff>38100</xdr:colOff>
      <xdr:row>58</xdr:row>
      <xdr:rowOff>41692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88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32819</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97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116005</xdr:rowOff>
    </xdr:from>
    <xdr:to>
      <xdr:col>107</xdr:col>
      <xdr:colOff>101600</xdr:colOff>
      <xdr:row>58</xdr:row>
      <xdr:rowOff>46155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8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37282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98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120251</xdr:rowOff>
    </xdr:from>
    <xdr:to>
      <xdr:col>102</xdr:col>
      <xdr:colOff>165100</xdr:colOff>
      <xdr:row>58</xdr:row>
      <xdr:rowOff>50401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8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41528</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98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125694</xdr:rowOff>
    </xdr:from>
    <xdr:to>
      <xdr:col>98</xdr:col>
      <xdr:colOff>38100</xdr:colOff>
      <xdr:row>58</xdr:row>
      <xdr:rowOff>55844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89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46971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99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90963</xdr:rowOff>
    </xdr:from>
    <xdr:to>
      <xdr:col>116</xdr:col>
      <xdr:colOff>63500</xdr:colOff>
      <xdr:row>74</xdr:row>
      <xdr:rowOff>142055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263913"/>
          <a:ext cx="838200" cy="56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90963</xdr:rowOff>
    </xdr:from>
    <xdr:to>
      <xdr:col>111</xdr:col>
      <xdr:colOff>177800</xdr:colOff>
      <xdr:row>72</xdr:row>
      <xdr:rowOff>2174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263913"/>
          <a:ext cx="889000" cy="8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2174</xdr:rowOff>
    </xdr:from>
    <xdr:to>
      <xdr:col>107</xdr:col>
      <xdr:colOff>50800</xdr:colOff>
      <xdr:row>72</xdr:row>
      <xdr:rowOff>45220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346574"/>
          <a:ext cx="889000" cy="4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45220</xdr:rowOff>
    </xdr:from>
    <xdr:to>
      <xdr:col>102</xdr:col>
      <xdr:colOff>114300</xdr:colOff>
      <xdr:row>72</xdr:row>
      <xdr:rowOff>106530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389620"/>
          <a:ext cx="889000" cy="6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91255</xdr:rowOff>
    </xdr:from>
    <xdr:to>
      <xdr:col>116</xdr:col>
      <xdr:colOff>114300</xdr:colOff>
      <xdr:row>75</xdr:row>
      <xdr:rowOff>21405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77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114132</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6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40163</xdr:rowOff>
    </xdr:from>
    <xdr:to>
      <xdr:col>112</xdr:col>
      <xdr:colOff>38100</xdr:colOff>
      <xdr:row>71</xdr:row>
      <xdr:rowOff>141763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21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158290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198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122824</xdr:rowOff>
    </xdr:from>
    <xdr:to>
      <xdr:col>107</xdr:col>
      <xdr:colOff>101600</xdr:colOff>
      <xdr:row>72</xdr:row>
      <xdr:rowOff>52974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2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69501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07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165870</xdr:rowOff>
    </xdr:from>
    <xdr:to>
      <xdr:col>102</xdr:col>
      <xdr:colOff>165100</xdr:colOff>
      <xdr:row>72</xdr:row>
      <xdr:rowOff>96020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33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112547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11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55730</xdr:rowOff>
    </xdr:from>
    <xdr:to>
      <xdr:col>98</xdr:col>
      <xdr:colOff>38100</xdr:colOff>
      <xdr:row>72</xdr:row>
      <xdr:rowOff>157330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40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2407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17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675,588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円となっており、義務的経費である人件費、扶助費及び公債費の合計額が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287,784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円（構成比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％）で、投資的経費である普通建設事業費、災害復旧費の合計額は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59,885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円（構成比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％）となっている。住民一人当たりのコストが最も高いのは人件費の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131,624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円で、次いで物件費の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120,139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円、補助費等の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105,945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円と続いており、いずれも類似団体平均と比較して高い水準にある。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前年度と比較して増減の大きい項目の要因は次のとおりである。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％）：下水道事業会計の企業会計への意向が主な要因。</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定額減税補足給付金や制度改正に伴う児童手当の増のほか、恒久的な障害者自立支援給付費の増が主な要因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・物件</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利用自粛牧草処理委託料の増のほか、学校給食費の公会計化に伴う賄材料費の増などが主な要因。</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宮城県加美町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20,970
20,747
460.67
14,784,616
14,167,074
493,869
8,856,693
10,913,096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170398</xdr:rowOff>
    </xdr:from>
    <xdr:to>
      <xdr:col>24</xdr:col>
      <xdr:colOff>63500</xdr:colOff>
      <xdr:row>31</xdr:row>
      <xdr:rowOff>69161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313898"/>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69161</xdr:rowOff>
    </xdr:from>
    <xdr:to>
      <xdr:col>19</xdr:col>
      <xdr:colOff>177800</xdr:colOff>
      <xdr:row>32</xdr:row>
      <xdr:rowOff>2540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384111"/>
          <a:ext cx="889000" cy="10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2540</xdr:rowOff>
    </xdr:from>
    <xdr:to>
      <xdr:col>15</xdr:col>
      <xdr:colOff>50800</xdr:colOff>
      <xdr:row>32</xdr:row>
      <xdr:rowOff>46301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488940"/>
          <a:ext cx="889000" cy="4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152110</xdr:rowOff>
    </xdr:from>
    <xdr:to>
      <xdr:col>10</xdr:col>
      <xdr:colOff>114300</xdr:colOff>
      <xdr:row>32</xdr:row>
      <xdr:rowOff>46301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467060"/>
          <a:ext cx="889000" cy="6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119598</xdr:rowOff>
    </xdr:from>
    <xdr:to>
      <xdr:col>24</xdr:col>
      <xdr:colOff>114300</xdr:colOff>
      <xdr:row>31</xdr:row>
      <xdr:rowOff>49748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26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72625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1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18361</xdr:rowOff>
    </xdr:from>
    <xdr:to>
      <xdr:col>20</xdr:col>
      <xdr:colOff>38100</xdr:colOff>
      <xdr:row>31</xdr:row>
      <xdr:rowOff>119961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33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136488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10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123190</xdr:rowOff>
    </xdr:from>
    <xdr:to>
      <xdr:col>15</xdr:col>
      <xdr:colOff>101600</xdr:colOff>
      <xdr:row>32</xdr:row>
      <xdr:rowOff>53340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4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69867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21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166951</xdr:rowOff>
    </xdr:from>
    <xdr:to>
      <xdr:col>10</xdr:col>
      <xdr:colOff>165100</xdr:colOff>
      <xdr:row>32</xdr:row>
      <xdr:rowOff>97101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4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113628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25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101310</xdr:rowOff>
    </xdr:from>
    <xdr:to>
      <xdr:col>6</xdr:col>
      <xdr:colOff>38100</xdr:colOff>
      <xdr:row>32</xdr:row>
      <xdr:rowOff>31460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4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47987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1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66964</xdr:rowOff>
    </xdr:from>
    <xdr:to>
      <xdr:col>24</xdr:col>
      <xdr:colOff>63500</xdr:colOff>
      <xdr:row>57</xdr:row>
      <xdr:rowOff>98179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9614"/>
          <a:ext cx="838200" cy="3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98179</xdr:rowOff>
    </xdr:from>
    <xdr:to>
      <xdr:col>19</xdr:col>
      <xdr:colOff>177800</xdr:colOff>
      <xdr:row>57</xdr:row>
      <xdr:rowOff>112640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70829"/>
          <a:ext cx="889000" cy="1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99371</xdr:rowOff>
    </xdr:from>
    <xdr:to>
      <xdr:col>15</xdr:col>
      <xdr:colOff>50800</xdr:colOff>
      <xdr:row>57</xdr:row>
      <xdr:rowOff>112640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2021"/>
          <a:ext cx="889000" cy="1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74664</xdr:rowOff>
    </xdr:from>
    <xdr:to>
      <xdr:col>10</xdr:col>
      <xdr:colOff>114300</xdr:colOff>
      <xdr:row>57</xdr:row>
      <xdr:rowOff>99371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75864"/>
          <a:ext cx="889000" cy="19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16164</xdr:rowOff>
    </xdr:from>
    <xdr:to>
      <xdr:col>24</xdr:col>
      <xdr:colOff>114300</xdr:colOff>
      <xdr:row>57</xdr:row>
      <xdr:rowOff>117764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39041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0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47379</xdr:rowOff>
    </xdr:from>
    <xdr:to>
      <xdr:col>20</xdr:col>
      <xdr:colOff>38100</xdr:colOff>
      <xdr:row>57</xdr:row>
      <xdr:rowOff>148979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140106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1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61840</xdr:rowOff>
    </xdr:from>
    <xdr:to>
      <xdr:col>15</xdr:col>
      <xdr:colOff>101600</xdr:colOff>
      <xdr:row>57</xdr:row>
      <xdr:rowOff>163440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154567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2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48571</xdr:rowOff>
    </xdr:from>
    <xdr:to>
      <xdr:col>10</xdr:col>
      <xdr:colOff>165100</xdr:colOff>
      <xdr:row>57</xdr:row>
      <xdr:rowOff>150171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166698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9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23864</xdr:rowOff>
    </xdr:from>
    <xdr:to>
      <xdr:col>6</xdr:col>
      <xdr:colOff>38100</xdr:colOff>
      <xdr:row>56</xdr:row>
      <xdr:rowOff>125464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2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141991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00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38637</xdr:rowOff>
    </xdr:from>
    <xdr:to>
      <xdr:col>24</xdr:col>
      <xdr:colOff>63500</xdr:colOff>
      <xdr:row>74</xdr:row>
      <xdr:rowOff>167992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25937"/>
          <a:ext cx="838200" cy="12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167992</xdr:rowOff>
    </xdr:from>
    <xdr:to>
      <xdr:col>19</xdr:col>
      <xdr:colOff>177800</xdr:colOff>
      <xdr:row>75</xdr:row>
      <xdr:rowOff>143630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55292"/>
          <a:ext cx="889000" cy="14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85423</xdr:rowOff>
    </xdr:from>
    <xdr:to>
      <xdr:col>15</xdr:col>
      <xdr:colOff>50800</xdr:colOff>
      <xdr:row>75</xdr:row>
      <xdr:rowOff>143630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44173"/>
          <a:ext cx="889000" cy="5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85423</xdr:rowOff>
    </xdr:from>
    <xdr:to>
      <xdr:col>10</xdr:col>
      <xdr:colOff>114300</xdr:colOff>
      <xdr:row>77</xdr:row>
      <xdr:rowOff>7982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44173"/>
          <a:ext cx="889000" cy="26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159287</xdr:rowOff>
    </xdr:from>
    <xdr:to>
      <xdr:col>24</xdr:col>
      <xdr:colOff>114300</xdr:colOff>
      <xdr:row>74</xdr:row>
      <xdr:rowOff>89437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7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10714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2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117192</xdr:rowOff>
    </xdr:from>
    <xdr:to>
      <xdr:col>20</xdr:col>
      <xdr:colOff>38100</xdr:colOff>
      <xdr:row>75</xdr:row>
      <xdr:rowOff>47342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80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63869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7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92830</xdr:rowOff>
    </xdr:from>
    <xdr:to>
      <xdr:col>15</xdr:col>
      <xdr:colOff>101600</xdr:colOff>
      <xdr:row>76</xdr:row>
      <xdr:rowOff>22980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39507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2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34623</xdr:rowOff>
    </xdr:from>
    <xdr:to>
      <xdr:col>10</xdr:col>
      <xdr:colOff>165100</xdr:colOff>
      <xdr:row>75</xdr:row>
      <xdr:rowOff>136223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89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152750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66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128632</xdr:rowOff>
    </xdr:from>
    <xdr:to>
      <xdr:col>6</xdr:col>
      <xdr:colOff>38100</xdr:colOff>
      <xdr:row>77</xdr:row>
      <xdr:rowOff>58782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5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75310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3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163540</xdr:rowOff>
    </xdr:from>
    <xdr:to>
      <xdr:col>24</xdr:col>
      <xdr:colOff>63500</xdr:colOff>
      <xdr:row>95</xdr:row>
      <xdr:rowOff>107631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279840"/>
          <a:ext cx="838200" cy="11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142312</xdr:rowOff>
    </xdr:from>
    <xdr:to>
      <xdr:col>19</xdr:col>
      <xdr:colOff>177800</xdr:colOff>
      <xdr:row>94</xdr:row>
      <xdr:rowOff>163540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258612"/>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162494</xdr:rowOff>
    </xdr:from>
    <xdr:to>
      <xdr:col>15</xdr:col>
      <xdr:colOff>50800</xdr:colOff>
      <xdr:row>94</xdr:row>
      <xdr:rowOff>142312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5764444"/>
          <a:ext cx="889000" cy="49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162494</xdr:rowOff>
    </xdr:from>
    <xdr:to>
      <xdr:col>10</xdr:col>
      <xdr:colOff>114300</xdr:colOff>
      <xdr:row>92</xdr:row>
      <xdr:rowOff>61584</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5764444"/>
          <a:ext cx="889000" cy="7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56831</xdr:rowOff>
    </xdr:from>
    <xdr:to>
      <xdr:col>24</xdr:col>
      <xdr:colOff>114300</xdr:colOff>
      <xdr:row>95</xdr:row>
      <xdr:rowOff>158431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34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79708</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19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112740</xdr:rowOff>
    </xdr:from>
    <xdr:to>
      <xdr:col>20</xdr:col>
      <xdr:colOff>38100</xdr:colOff>
      <xdr:row>95</xdr:row>
      <xdr:rowOff>42890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22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59417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00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91512</xdr:rowOff>
    </xdr:from>
    <xdr:to>
      <xdr:col>15</xdr:col>
      <xdr:colOff>101600</xdr:colOff>
      <xdr:row>95</xdr:row>
      <xdr:rowOff>21662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20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38189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98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111694</xdr:rowOff>
    </xdr:from>
    <xdr:to>
      <xdr:col>10</xdr:col>
      <xdr:colOff>165100</xdr:colOff>
      <xdr:row>92</xdr:row>
      <xdr:rowOff>41844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571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58371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48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10784</xdr:rowOff>
    </xdr:from>
    <xdr:to>
      <xdr:col>6</xdr:col>
      <xdr:colOff>38100</xdr:colOff>
      <xdr:row>92</xdr:row>
      <xdr:rowOff>112384</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578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128911</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555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36830</xdr:rowOff>
    </xdr:from>
    <xdr:to>
      <xdr:col>55</xdr:col>
      <xdr:colOff>0</xdr:colOff>
      <xdr:row>39</xdr:row>
      <xdr:rowOff>36830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23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36830</xdr:rowOff>
    </xdr:from>
    <xdr:to>
      <xdr:col>50</xdr:col>
      <xdr:colOff>114300</xdr:colOff>
      <xdr:row>39</xdr:row>
      <xdr:rowOff>37211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2338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130175</xdr:rowOff>
    </xdr:from>
    <xdr:to>
      <xdr:col>45</xdr:col>
      <xdr:colOff>177800</xdr:colOff>
      <xdr:row>39</xdr:row>
      <xdr:rowOff>37211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473825"/>
          <a:ext cx="889000" cy="24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10160</xdr:rowOff>
    </xdr:from>
    <xdr:to>
      <xdr:col>41</xdr:col>
      <xdr:colOff>50800</xdr:colOff>
      <xdr:row>37</xdr:row>
      <xdr:rowOff>130175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182360"/>
          <a:ext cx="889000" cy="29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157480</xdr:rowOff>
    </xdr:from>
    <xdr:to>
      <xdr:col>55</xdr:col>
      <xdr:colOff>50800</xdr:colOff>
      <xdr:row>39</xdr:row>
      <xdr:rowOff>87630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72407</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87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157480</xdr:rowOff>
    </xdr:from>
    <xdr:to>
      <xdr:col>50</xdr:col>
      <xdr:colOff>165100</xdr:colOff>
      <xdr:row>39</xdr:row>
      <xdr:rowOff>87630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78757</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765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157861</xdr:rowOff>
    </xdr:from>
    <xdr:to>
      <xdr:col>46</xdr:col>
      <xdr:colOff>38100</xdr:colOff>
      <xdr:row>39</xdr:row>
      <xdr:rowOff>88011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79138</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7656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79375</xdr:rowOff>
    </xdr:from>
    <xdr:to>
      <xdr:col>41</xdr:col>
      <xdr:colOff>101600</xdr:colOff>
      <xdr:row>38</xdr:row>
      <xdr:rowOff>9525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652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15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130810</xdr:rowOff>
    </xdr:from>
    <xdr:to>
      <xdr:col>36</xdr:col>
      <xdr:colOff>165100</xdr:colOff>
      <xdr:row>36</xdr:row>
      <xdr:rowOff>60960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1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77487</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90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58051</xdr:rowOff>
    </xdr:from>
    <xdr:to>
      <xdr:col>55</xdr:col>
      <xdr:colOff>0</xdr:colOff>
      <xdr:row>55</xdr:row>
      <xdr:rowOff>109296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316351"/>
          <a:ext cx="838200" cy="22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116745</xdr:rowOff>
    </xdr:from>
    <xdr:to>
      <xdr:col>50</xdr:col>
      <xdr:colOff>114300</xdr:colOff>
      <xdr:row>55</xdr:row>
      <xdr:rowOff>109296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375045"/>
          <a:ext cx="889000" cy="16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116745</xdr:rowOff>
    </xdr:from>
    <xdr:to>
      <xdr:col>45</xdr:col>
      <xdr:colOff>177800</xdr:colOff>
      <xdr:row>55</xdr:row>
      <xdr:rowOff>103372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375045"/>
          <a:ext cx="889000" cy="15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103372</xdr:rowOff>
    </xdr:from>
    <xdr:to>
      <xdr:col>41</xdr:col>
      <xdr:colOff>50800</xdr:colOff>
      <xdr:row>56</xdr:row>
      <xdr:rowOff>16808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533122"/>
          <a:ext cx="889000" cy="8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7251</xdr:rowOff>
    </xdr:from>
    <xdr:to>
      <xdr:col>55</xdr:col>
      <xdr:colOff>50800</xdr:colOff>
      <xdr:row>54</xdr:row>
      <xdr:rowOff>108851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2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30128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11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58496</xdr:rowOff>
    </xdr:from>
    <xdr:to>
      <xdr:col>50</xdr:col>
      <xdr:colOff>165100</xdr:colOff>
      <xdr:row>55</xdr:row>
      <xdr:rowOff>160096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8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5173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6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65945</xdr:rowOff>
    </xdr:from>
    <xdr:to>
      <xdr:col>46</xdr:col>
      <xdr:colOff>38100</xdr:colOff>
      <xdr:row>54</xdr:row>
      <xdr:rowOff>167545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3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12622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09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52572</xdr:rowOff>
    </xdr:from>
    <xdr:to>
      <xdr:col>41</xdr:col>
      <xdr:colOff>101600</xdr:colOff>
      <xdr:row>55</xdr:row>
      <xdr:rowOff>154172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48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170699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25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137458</xdr:rowOff>
    </xdr:from>
    <xdr:to>
      <xdr:col>36</xdr:col>
      <xdr:colOff>165100</xdr:colOff>
      <xdr:row>56</xdr:row>
      <xdr:rowOff>67608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6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84135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4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89636</xdr:rowOff>
    </xdr:from>
    <xdr:to>
      <xdr:col>55</xdr:col>
      <xdr:colOff>0</xdr:colOff>
      <xdr:row>75</xdr:row>
      <xdr:rowOff>110256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48386"/>
          <a:ext cx="838200" cy="2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65131</xdr:rowOff>
    </xdr:from>
    <xdr:to>
      <xdr:col>50</xdr:col>
      <xdr:colOff>114300</xdr:colOff>
      <xdr:row>75</xdr:row>
      <xdr:rowOff>89636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23881"/>
          <a:ext cx="889000" cy="2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134785</xdr:rowOff>
    </xdr:from>
    <xdr:to>
      <xdr:col>45</xdr:col>
      <xdr:colOff>177800</xdr:colOff>
      <xdr:row>75</xdr:row>
      <xdr:rowOff>65131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822085"/>
          <a:ext cx="889000" cy="10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134785</xdr:rowOff>
    </xdr:from>
    <xdr:to>
      <xdr:col>41</xdr:col>
      <xdr:colOff>50800</xdr:colOff>
      <xdr:row>75</xdr:row>
      <xdr:rowOff>56786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822085"/>
          <a:ext cx="889000" cy="9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59456</xdr:rowOff>
    </xdr:from>
    <xdr:to>
      <xdr:col>55</xdr:col>
      <xdr:colOff>50800</xdr:colOff>
      <xdr:row>75</xdr:row>
      <xdr:rowOff>161057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9182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82333</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76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38836</xdr:rowOff>
    </xdr:from>
    <xdr:to>
      <xdr:col>50</xdr:col>
      <xdr:colOff>165100</xdr:colOff>
      <xdr:row>75</xdr:row>
      <xdr:rowOff>140436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8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156963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67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14331</xdr:rowOff>
    </xdr:from>
    <xdr:to>
      <xdr:col>46</xdr:col>
      <xdr:colOff>38100</xdr:colOff>
      <xdr:row>75</xdr:row>
      <xdr:rowOff>115931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7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132458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4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83985</xdr:rowOff>
    </xdr:from>
    <xdr:to>
      <xdr:col>41</xdr:col>
      <xdr:colOff>101600</xdr:colOff>
      <xdr:row>75</xdr:row>
      <xdr:rowOff>14135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30662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54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5986</xdr:rowOff>
    </xdr:from>
    <xdr:to>
      <xdr:col>36</xdr:col>
      <xdr:colOff>165100</xdr:colOff>
      <xdr:row>75</xdr:row>
      <xdr:rowOff>107586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124113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3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11494</xdr:rowOff>
    </xdr:from>
    <xdr:to>
      <xdr:col>55</xdr:col>
      <xdr:colOff>0</xdr:colOff>
      <xdr:row>93</xdr:row>
      <xdr:rowOff>94875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956344"/>
          <a:ext cx="838200" cy="8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94284</xdr:rowOff>
    </xdr:from>
    <xdr:to>
      <xdr:col>50</xdr:col>
      <xdr:colOff>114300</xdr:colOff>
      <xdr:row>93</xdr:row>
      <xdr:rowOff>94875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039134"/>
          <a:ext cx="889000" cy="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94284</xdr:rowOff>
    </xdr:from>
    <xdr:to>
      <xdr:col>45</xdr:col>
      <xdr:colOff>177800</xdr:colOff>
      <xdr:row>94</xdr:row>
      <xdr:rowOff>134480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039134"/>
          <a:ext cx="889000" cy="21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93923</xdr:rowOff>
    </xdr:from>
    <xdr:to>
      <xdr:col>41</xdr:col>
      <xdr:colOff>50800</xdr:colOff>
      <xdr:row>94</xdr:row>
      <xdr:rowOff>134480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210223"/>
          <a:ext cx="889000" cy="4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132144</xdr:rowOff>
    </xdr:from>
    <xdr:to>
      <xdr:col>55</xdr:col>
      <xdr:colOff>50800</xdr:colOff>
      <xdr:row>93</xdr:row>
      <xdr:rowOff>62294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90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155021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75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44075</xdr:rowOff>
    </xdr:from>
    <xdr:to>
      <xdr:col>50</xdr:col>
      <xdr:colOff>165100</xdr:colOff>
      <xdr:row>93</xdr:row>
      <xdr:rowOff>145675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98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162202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576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43484</xdr:rowOff>
    </xdr:from>
    <xdr:to>
      <xdr:col>46</xdr:col>
      <xdr:colOff>38100</xdr:colOff>
      <xdr:row>93</xdr:row>
      <xdr:rowOff>145084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98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161611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576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83680</xdr:rowOff>
    </xdr:from>
    <xdr:to>
      <xdr:col>41</xdr:col>
      <xdr:colOff>101600</xdr:colOff>
      <xdr:row>95</xdr:row>
      <xdr:rowOff>13830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1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30357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97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43123</xdr:rowOff>
    </xdr:from>
    <xdr:to>
      <xdr:col>36</xdr:col>
      <xdr:colOff>165100</xdr:colOff>
      <xdr:row>94</xdr:row>
      <xdr:rowOff>144723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15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161250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593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94704</xdr:rowOff>
    </xdr:from>
    <xdr:to>
      <xdr:col>85</xdr:col>
      <xdr:colOff>127000</xdr:colOff>
      <xdr:row>36</xdr:row>
      <xdr:rowOff>141757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266904"/>
          <a:ext cx="838200" cy="4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129375</xdr:rowOff>
    </xdr:from>
    <xdr:to>
      <xdr:col>81</xdr:col>
      <xdr:colOff>50800</xdr:colOff>
      <xdr:row>36</xdr:row>
      <xdr:rowOff>141757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301575"/>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129375</xdr:rowOff>
    </xdr:from>
    <xdr:to>
      <xdr:col>76</xdr:col>
      <xdr:colOff>114300</xdr:colOff>
      <xdr:row>37</xdr:row>
      <xdr:rowOff>32753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301575"/>
          <a:ext cx="889000" cy="7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3149</xdr:rowOff>
    </xdr:from>
    <xdr:to>
      <xdr:col>71</xdr:col>
      <xdr:colOff>177800</xdr:colOff>
      <xdr:row>37</xdr:row>
      <xdr:rowOff>32753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346799"/>
          <a:ext cx="889000" cy="2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43904</xdr:rowOff>
    </xdr:from>
    <xdr:to>
      <xdr:col>85</xdr:col>
      <xdr:colOff>177800</xdr:colOff>
      <xdr:row>36</xdr:row>
      <xdr:rowOff>145504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21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66781</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06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90957</xdr:rowOff>
    </xdr:from>
    <xdr:to>
      <xdr:col>81</xdr:col>
      <xdr:colOff>101600</xdr:colOff>
      <xdr:row>37</xdr:row>
      <xdr:rowOff>21107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6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37634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03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78575</xdr:rowOff>
    </xdr:from>
    <xdr:to>
      <xdr:col>76</xdr:col>
      <xdr:colOff>165100</xdr:colOff>
      <xdr:row>37</xdr:row>
      <xdr:rowOff>8725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25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25252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02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153403</xdr:rowOff>
    </xdr:from>
    <xdr:to>
      <xdr:col>72</xdr:col>
      <xdr:colOff>38100</xdr:colOff>
      <xdr:row>37</xdr:row>
      <xdr:rowOff>83553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32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100080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10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123799</xdr:rowOff>
    </xdr:from>
    <xdr:to>
      <xdr:col>67</xdr:col>
      <xdr:colOff>101600</xdr:colOff>
      <xdr:row>37</xdr:row>
      <xdr:rowOff>53949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29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45076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38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167317</xdr:rowOff>
    </xdr:from>
    <xdr:to>
      <xdr:col>85</xdr:col>
      <xdr:colOff>127000</xdr:colOff>
      <xdr:row>56</xdr:row>
      <xdr:rowOff>18586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97067"/>
          <a:ext cx="838200" cy="2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121771</xdr:rowOff>
    </xdr:from>
    <xdr:to>
      <xdr:col>81</xdr:col>
      <xdr:colOff>50800</xdr:colOff>
      <xdr:row>56</xdr:row>
      <xdr:rowOff>18586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551521"/>
          <a:ext cx="889000" cy="6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50133</xdr:rowOff>
    </xdr:from>
    <xdr:to>
      <xdr:col>76</xdr:col>
      <xdr:colOff>114300</xdr:colOff>
      <xdr:row>55</xdr:row>
      <xdr:rowOff>121771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479883"/>
          <a:ext cx="889000" cy="7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50133</xdr:rowOff>
    </xdr:from>
    <xdr:to>
      <xdr:col>71</xdr:col>
      <xdr:colOff>177800</xdr:colOff>
      <xdr:row>55</xdr:row>
      <xdr:rowOff>81200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479883"/>
          <a:ext cx="889000" cy="3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116517</xdr:rowOff>
    </xdr:from>
    <xdr:to>
      <xdr:col>85</xdr:col>
      <xdr:colOff>177800</xdr:colOff>
      <xdr:row>56</xdr:row>
      <xdr:rowOff>46667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4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139394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9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139236</xdr:rowOff>
    </xdr:from>
    <xdr:to>
      <xdr:col>81</xdr:col>
      <xdr:colOff>101600</xdr:colOff>
      <xdr:row>56</xdr:row>
      <xdr:rowOff>69386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85913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4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70971</xdr:rowOff>
    </xdr:from>
    <xdr:to>
      <xdr:col>76</xdr:col>
      <xdr:colOff>165100</xdr:colOff>
      <xdr:row>56</xdr:row>
      <xdr:rowOff>1121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0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17648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7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170783</xdr:rowOff>
    </xdr:from>
    <xdr:to>
      <xdr:col>72</xdr:col>
      <xdr:colOff>38100</xdr:colOff>
      <xdr:row>55</xdr:row>
      <xdr:rowOff>100933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42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117460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20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30400</xdr:rowOff>
    </xdr:from>
    <xdr:to>
      <xdr:col>67</xdr:col>
      <xdr:colOff>101600</xdr:colOff>
      <xdr:row>55</xdr:row>
      <xdr:rowOff>132000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6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148527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3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99630</xdr:rowOff>
    </xdr:from>
    <xdr:to>
      <xdr:col>85</xdr:col>
      <xdr:colOff>127000</xdr:colOff>
      <xdr:row>79</xdr:row>
      <xdr:rowOff>38725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301280"/>
          <a:ext cx="838200" cy="28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32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14492</xdr:rowOff>
    </xdr:from>
    <xdr:to>
      <xdr:col>81</xdr:col>
      <xdr:colOff>50800</xdr:colOff>
      <xdr:row>77</xdr:row>
      <xdr:rowOff>99630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216142"/>
          <a:ext cx="889000" cy="8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42507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8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14492</xdr:rowOff>
    </xdr:from>
    <xdr:to>
      <xdr:col>76</xdr:col>
      <xdr:colOff>114300</xdr:colOff>
      <xdr:row>78</xdr:row>
      <xdr:rowOff>112954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216142"/>
          <a:ext cx="889000" cy="26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53677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143129</xdr:rowOff>
    </xdr:from>
    <xdr:to>
      <xdr:col>71</xdr:col>
      <xdr:colOff>177800</xdr:colOff>
      <xdr:row>78</xdr:row>
      <xdr:rowOff>112954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44779"/>
          <a:ext cx="889000" cy="1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26996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7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16023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6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159375</xdr:rowOff>
    </xdr:from>
    <xdr:to>
      <xdr:col>85</xdr:col>
      <xdr:colOff>177800</xdr:colOff>
      <xdr:row>79</xdr:row>
      <xdr:rowOff>89525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118752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48830</xdr:rowOff>
    </xdr:from>
    <xdr:to>
      <xdr:col>81</xdr:col>
      <xdr:colOff>101600</xdr:colOff>
      <xdr:row>77</xdr:row>
      <xdr:rowOff>150430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25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166957</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02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135142</xdr:rowOff>
    </xdr:from>
    <xdr:to>
      <xdr:col>76</xdr:col>
      <xdr:colOff>165100</xdr:colOff>
      <xdr:row>77</xdr:row>
      <xdr:rowOff>65292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16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81819</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294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62154</xdr:rowOff>
    </xdr:from>
    <xdr:to>
      <xdr:col>72</xdr:col>
      <xdr:colOff>38100</xdr:colOff>
      <xdr:row>78</xdr:row>
      <xdr:rowOff>163754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8831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21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92329</xdr:rowOff>
    </xdr:from>
    <xdr:to>
      <xdr:col>67</xdr:col>
      <xdr:colOff>101600</xdr:colOff>
      <xdr:row>78</xdr:row>
      <xdr:rowOff>22479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29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39006</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06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169704</xdr:rowOff>
    </xdr:from>
    <xdr:to>
      <xdr:col>85</xdr:col>
      <xdr:colOff>127000</xdr:colOff>
      <xdr:row>92</xdr:row>
      <xdr:rowOff>50412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5771654"/>
          <a:ext cx="838200" cy="5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161207</xdr:rowOff>
    </xdr:from>
    <xdr:to>
      <xdr:col>81</xdr:col>
      <xdr:colOff>50800</xdr:colOff>
      <xdr:row>91</xdr:row>
      <xdr:rowOff>169704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5763157"/>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134099</xdr:rowOff>
    </xdr:from>
    <xdr:to>
      <xdr:col>76</xdr:col>
      <xdr:colOff>114300</xdr:colOff>
      <xdr:row>91</xdr:row>
      <xdr:rowOff>161207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5736049"/>
          <a:ext cx="889000" cy="2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88227</xdr:rowOff>
    </xdr:from>
    <xdr:to>
      <xdr:col>71</xdr:col>
      <xdr:colOff>177800</xdr:colOff>
      <xdr:row>91</xdr:row>
      <xdr:rowOff>134099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5690177"/>
          <a:ext cx="889000" cy="4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171062</xdr:rowOff>
    </xdr:from>
    <xdr:to>
      <xdr:col>85</xdr:col>
      <xdr:colOff>177800</xdr:colOff>
      <xdr:row>92</xdr:row>
      <xdr:rowOff>101212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7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22489</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62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118904</xdr:rowOff>
    </xdr:from>
    <xdr:to>
      <xdr:col>81</xdr:col>
      <xdr:colOff>101600</xdr:colOff>
      <xdr:row>92</xdr:row>
      <xdr:rowOff>49054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72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65581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49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110407</xdr:rowOff>
    </xdr:from>
    <xdr:to>
      <xdr:col>76</xdr:col>
      <xdr:colOff>165100</xdr:colOff>
      <xdr:row>92</xdr:row>
      <xdr:rowOff>40557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71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57084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48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83299</xdr:rowOff>
    </xdr:from>
    <xdr:to>
      <xdr:col>72</xdr:col>
      <xdr:colOff>38100</xdr:colOff>
      <xdr:row>92</xdr:row>
      <xdr:rowOff>13449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68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29976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46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37427</xdr:rowOff>
    </xdr:from>
    <xdr:to>
      <xdr:col>67</xdr:col>
      <xdr:colOff>101600</xdr:colOff>
      <xdr:row>91</xdr:row>
      <xdr:rowOff>139027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63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155554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41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住民一人当たりのコストが最も高いのは民生費の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204,284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円で、次いで総務費の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106,818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円、教育費の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86,713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円と続いており、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それぞれ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類似団体平均と比較しても高い水準にある。主な増減要因は、次のとおりである。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・総務費（前年比＋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新庁舎整備に係る設計業務委託料やまちづくり推進基金設置による積立金の増など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・民生費（前年比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定額減税補足給付金や施設型・地域型保育給付費、障害者自立支援介護等給付費の増など。</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・衛生費（前年比▲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％）：新型コロナウイルスワクチン接種事業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、浄化槽事業特別会計繰出金の減など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・農林水産業費（前年比＋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％）：利用自粛牧草等処理事業費の増、産業振興基金設置による積立金の増など。　　　　　</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・商工費（前年比▲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％）：物価・原油価格高騰対策助成金（事業者支援）、プレミアムポイント付与事業（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PAYPAY</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）の終了による減など。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・土木費（前年比＋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％）：除雪事業、道路改良事業費の増など。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・消防</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費（前年比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防火水槽整備事業費の増など　　　　　　　　　　　　　　　　　　　　　　　　　　　　　　　　　　　　　　　　　　　　　　　　　　</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・教育費（前年比＋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％）：学校給食公会計化による賄材料費の増、教育文化振興基金設置による積立金の増など。</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類似団体平均と乖離している費目は、議会費（議員数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で類似団体の中でも多い）、民生費（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一部事務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組合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（病院・</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老健事業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負担金）、商工費（観光事業を展開）、土木費（面積が広くインフラ網の維持）、教育費（合併で教育施設数が多い）、公債費（臨財債累積、市町村合併で資産多い⇒投資事業多い）である。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宮城県加美町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実質収支比率は、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人件費の上昇、物価高の影響による経常経費の増額に加え、中長期の財政需要に備えるための基金積立（庁舎整備、子育て支援）を行ったことによる歳出額の増加により実質収支が減少したことで、前年度比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5.58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、標準財政規模の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％水準を確保している。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当面は、基金を取り崩す財政運営が続く見通しだが、行財政改革を推進し、財政調整基金取崩額縮減に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繋げ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、実質単年度収支の赤字比率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に努めていく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宮城県加美町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年度まで、一般会計ほか全ての会計で実質赤字比率は黒字である。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年度の連結実質赤字比率は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％の黒字となっており、一般会計で約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万円、水道事業会計で約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万円の実質収支があり、全会計の約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の黒字比率を占めている。その他会計（黒字）は、介護サービス事業特別会計、加美郡介護認定審査会特別会計、町営駐車場事業特別会計の合計値となっており、今後も健全な財政運営によって連結実質赤字比率は黒字で推移する見込みであ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宮城県加美町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実質公債費比率の分子は、地方債の発行額抑制を実施してきたことから減少傾向にある。元利償還金等（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％を一般会計の地方債元利償還金が占め、次いで下水道事業などの公営企業債の元利償還金に対する繰入金が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％、一部事務組合の地方債の元利償還金に対する負担金が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また、元利償還金等（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）から控除される算入公債費等（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）は、元利償還金等の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％にあたる。これは、財政的に有利な交付税措置率の高い地方債（辺地債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％・過疎債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％・合併特例債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％）を利用して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いるためである。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期間中の満期一括償還地方債の利用なし。</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宮城県加美町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％を一般会計の地方債現在高が占め、次いで下水道事業などの公営企業債等繰入見込額が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％を占める。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）から控除される充当可能財源等（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）のうち充当可能基金については、減債基金、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庁舎整備基金、こども子育て応援基金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への積み増し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万円増加している。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将来負担比率の分子については、交付税措置率の高い地方債（辺地債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％・過疎債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％・合併特例債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％）を利用してきたため、一般会計の地方債発行額抑制によって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残高は減少してきたが、役場新庁舎建設（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R8-R10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）により上昇に転じることが確実に見込まれるため、事業実施の優先度による地方債発行抑制や交付税措置率の高い地方債の活用により、上昇幅をと抑制する取り組みが必要である。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宮城県加美町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普通会計が所管する基金の令和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9,300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万円となっており、前年度から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役場新庁舎建設に備え、庁舎整備基金に１億円積み増ししたほか、ふるさと応援基金で１億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万円、こども子育て応援基金で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万円積み増している。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その一方で、地域振興、教育文化振興等を目的とした合併振興基金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万円の取り崩しをはじめ、ふるさと応援基金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万円、こども子育て応援基金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万円をそれぞれの目的に沿った事業実施のために取り崩したことが、減少となった主な要因である。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年度末時点で基金全体の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％にあたる財政調整基金については、令和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年間を行財政改革集中期間と位置づけ、歳入の確保、歳出削減を図り、財源不足額を縮減する計画であるが、歳出改革の柱である公共施設管理の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適正化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について、利用者や住民への周知、合意形成に一定期間必要であり、当面は財政調整基金で財源不足を調整する財政運営が続くと見込まれる。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・財政調整基金に次ぐ残高の合併振興基金は、地域振興施策への取り崩しが増加していく見通しである。このため、中期的には基金全体の残高は減少する見通しである。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・基金運用に関し、令和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年度に基金の一括運用範囲を大幅に拡大し、運用益を稼ぐ下地を整えた。金融市場の動向を注視し、機を見て投資していく。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・合併振興基金：合併に伴う地域振興及び住民の一体感醸成のため、地域振興や福祉、教育施設などの環境整備に活用。</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庁舎整備基金：庁舎の整備に必要な経費に活用</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・公共施設等総合管理基金：公共施設等の総合的かつ計画的な管理及び利活用の推進。</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・鳴瀬川総合開発事業基金：鳴瀬川ダム建設及び漆沢ダム再開発に伴う環境整備事業及び地域振興事業の推進。</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・こども子育て応援基金：子育て世帯等が安心して子育てできる環境づくりの推進。</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・庁舎整備基金：新庁舎整備期間（</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R8-R10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）に必要な一般財源負担軽減のために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億円を積み増し。新庁舎建設事業へ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3,400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万円取り崩し。</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・こども子育て応援基金：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子育て世帯の負担軽減策のために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万円を積み増し。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給食費の半額助成等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万円取り崩し。</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・ふるさと応援基金：寄附金など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万円を積み</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。自然環境保全、子ども、ふるさとづくりに関する施策へ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万円取り崩し。</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・合併振興基金：基金利子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万円を積み立て、地域振興事業、児童福祉事業、文教振興事業などへ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万円を取り崩し。</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・合併振興基金：地域振興などの各施策へ活用するため、取崩額を増やす方向。令和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万円を取り崩す予定。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・ふるさと応援基金：受付サイトを増やすほか、地場産品の掘り起こしを進めて返礼品を拡充、寄附金の増額を図る。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億円の寄附金が見込まれ、寄附者の意向に沿った施策へ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億円を取り崩す予定。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・庁舎整備基金：新庁舎整備期間の財政負担軽減のため令和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年度まで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年を積立て。令和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年度以降必要額を取り崩す予定。</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・こども子育て応援基金：学校給食半額助成等子育て世帯の負担軽減策へ活用。特別職（三役）の給与削減額等を原資に事業経費と同規模の額の積立てを行う。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万円となった。これは標準財政規模の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％にあたる。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に対し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、決算余剰金や基金利子として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万円を積み立てた。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年度を行財政改革集中期間と位置づけ、歳入の確保、歳出削減に取り組むこととし、財政調整基金取り崩しは令和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億円ずつ削減、令和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億円まで減らす計画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しかしながら、公共施設の統廃合、それに伴う人件費の削減が計画通り進まないことに加え、エネルギー・物価高騰、人件費の上昇などによる経常的経費の増加により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億円を取り崩す基金運用となった。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中長期的な視点では、役場新庁舎建設に伴う一般財源の負担軽減等により基金残高は減少する見込みであるが、継続的な行財政改革の取り組みにより減少額を抑制し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億円台の残高を安定して確保</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万円増加し、令和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・公債費の償還財源や基金利子として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万円を積み立てたことによるもの。</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・過去に実施した補償金免除繰上償還により高金利の地方債償還を抱えていないことや、現行の金融政策により低金利での地方債融資が続いていることから、積極的な繰上償還を数年実施していない。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・将来的には、施設の集約化や用途変更に伴う繰上償還時に基金取り崩しを想定。また、庁舎整備時に多額の一般財源が必要となることから、地方債の償還財源として、余剰金などを基金に積み立てる。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D113661-86DC-4543-9DCA-0C39D24044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5626ED-CE90-435D-AF1D-7B95BE0235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E3D2930-E908-4BAC-8A08-9237579DF9C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AC16861-D832-466B-9EB1-4E9F6EB0513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90ACBAA-4724-4C6D-96DC-9F47E43899E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5389D78-6C88-4F06-8BB0-081E7F42A130}"/>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宮城県加美町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93BFB37-8860-4FF3-B81A-65948C72523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0D644D9-AB01-436A-909D-9655FB4CB66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544B522-E03F-450D-B7D9-69B3029F19F2}"/>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458D873-525E-4821-843B-6F7277916A9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AF82833-8C27-4436-A3ED-66B65176C04F}"/>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2EE004D-3152-4065-A447-9C9FE4A525E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20,970
20,747
460.67
14,784,616
14,167,074
493,869
8,856,693
10,913,096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7A115C8-F817-4742-BDC0-BD21DC8C1AAA}"/>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3A80B86-8D81-432D-BA4E-318F2C5007A4}"/>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D889B27-1533-44A5-8CBC-4E47D8521620}"/>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5B93EEA-0FEE-4D64-AE87-BBDFCB0C16F9}"/>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078BA08-F6C0-465F-8914-D13E1E4F86CC}"/>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9F4321C-EE0B-45CE-A5A7-C38CD2B6F74D}"/>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4332DE2-C4E3-4FAD-AE79-80593680756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9B16C82-509D-4A9F-BA5C-8BE608C9B0B4}"/>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7C9E632-7666-4E93-9AD6-7FD92CB57288}"/>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FDC0C0B-B758-4778-92B9-ACBA34FBDEA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7D8BB26-2342-4ED3-B821-0F9A4A4415F5}"/>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252C1B9-76A4-4222-BBFD-56052F29270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9B1E3E3-0C59-4FDB-97B8-1DA209D033E3}"/>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0B91DE4-54B1-4A4D-B3CA-91851BEDC46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DCE0EDC-6256-427E-B512-7EC3F56ECD76}"/>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DA59FDC-B091-4CF7-A6C5-FDDC29BF708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7BB8C05-7426-46F5-84A2-9C8068610DE2}"/>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028B5A8-FFCF-4D13-887C-03FB543CAA79}"/>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1DA0EF6-E49D-484B-A238-C63CE179027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D63227F-DF93-4C9F-AED1-C7B1925A1EDD}"/>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819CD8C-D81F-48F3-ABB9-08FA4CEEE54D}"/>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44DBBB9-451B-4943-B67D-B3FAFC1BDE5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03BF3D8-B171-44E3-8698-B595A96815D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1CF9E2B-BA56-4C2D-AF98-34478D7B4D0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2724F99-6928-49E3-B589-95C8CB620A9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79A9D8D-DA02-4CAC-ACBE-26AF5000408A}"/>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580F8E4-47A0-4D17-9D02-1417E003DFA9}"/>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1961233-4D29-45D8-A8FD-E458DE7BC9BC}"/>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04B7FC2-C0EE-43D2-92C3-D206571841D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AA8C25B-FFFA-40EE-AB73-940A2552860E}"/>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65AF702-CC78-4F51-A947-372430BCED3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0868EBD-0570-4B7E-B568-4FF7BED39D3E}"/>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4B5AB86-DAC7-4517-9CB9-E8568FB3ED5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F345B85-2A3C-4671-A61C-839A16EE14C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A2921E6-ED26-4F33-BC3F-82000712EF4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67.7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％となっており、全国平均および類似団体平均とほぼ同水準ではあるが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、数値は上昇傾向で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全体的に公共施設等の老朽化が進んでいる。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公共施設数の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統廃合・集約化等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が進ま</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ず</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、物価高騰に伴う施設維持管理負担</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傾向が続くなかで、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公共施設等総合管理計画の見直しに着手し、施設数の最適化と、施設個別の償却率を基にした修繕等の優先順位を決めて、施設の老朽化対策に取り組む。</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A681C1E-582C-4BE3-839A-2545DB01DF4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73B85CE-F0AC-44BD-A481-D7B3CCAD661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B152A12-3E19-494A-BD72-BBC99D472436}"/>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4F04037-C40B-48D5-B790-09B7DAE5B179}"/>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2CC3D00F-7AB5-4905-915B-715D5C1CF2B1}"/>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F6F9576-0FE8-442C-AF0C-100AB5DA8547}"/>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D04CA15-BEE0-4FB4-AA0A-53DFC75650AF}"/>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147B0EC-E32F-4CF2-ADBB-492A514922FE}"/>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40B17D8-9C84-4F98-A160-959A67B0F60E}"/>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FB18253-89D3-4B31-AE92-2296EB364BF8}"/>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BD3292C-D93C-477B-9357-7CF24C39D50D}"/>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0639A3C-088B-41DA-A5C5-D842C52C8F7F}"/>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8B1E3F8-BDC2-4802-9BC1-7A497C93D11C}"/>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CFC107B-5B84-44F6-A9D1-C9A40E10F33B}"/>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FDC0760-6F62-4A7F-A326-9E655404B5E3}"/>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3F354FC-AEF4-4073-A928-8F566B3A0113}"/>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4CB7A708-156B-49EB-95AC-E0E81F1DAECA}"/>
            </a:ext>
          </a:extLst>
        </xdr:cNvPr>
        <xdr:cNvCxnSpPr/>
      </xdr:nvCxnSpPr>
      <xdr:spPr>
        <a:xfrm flipV="1">
          <a:off x="4306570" y="5265208"/>
          <a:ext cx="1270" cy="982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69AC13EE-286A-4E94-A1D6-206ACFE8CA9F}"/>
            </a:ext>
          </a:extLst>
        </xdr:cNvPr>
        <xdr:cNvSpPr txBox="1"/>
      </xdr:nvSpPr>
      <xdr:spPr>
        <a:xfrm>
          <a:off x="4359275" y="625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7CA59E90-9428-4734-AA32-DBE9BCFFCFC1}"/>
            </a:ext>
          </a:extLst>
        </xdr:cNvPr>
        <xdr:cNvCxnSpPr/>
      </xdr:nvCxnSpPr>
      <xdr:spPr>
        <a:xfrm>
          <a:off x="4216400" y="624755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E936A693-64CB-4774-913B-874D87124A3A}"/>
            </a:ext>
          </a:extLst>
        </xdr:cNvPr>
        <xdr:cNvSpPr txBox="1"/>
      </xdr:nvSpPr>
      <xdr:spPr>
        <a:xfrm>
          <a:off x="4359275" y="5049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2B156A92-50B4-45C8-BD85-46866A28CF13}"/>
            </a:ext>
          </a:extLst>
        </xdr:cNvPr>
        <xdr:cNvCxnSpPr/>
      </xdr:nvCxnSpPr>
      <xdr:spPr>
        <a:xfrm>
          <a:off x="4216400" y="52652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0" name="有形固定資産減価償却率平均値テキスト">
          <a:extLst>
            <a:ext uri="{FF2B5EF4-FFF2-40B4-BE49-F238E27FC236}">
              <a16:creationId xmlns:a16="http://schemas.microsoft.com/office/drawing/2014/main" id="{7CF52667-2835-4A97-A7B2-869098CDA1C5}"/>
            </a:ext>
          </a:extLst>
        </xdr:cNvPr>
        <xdr:cNvSpPr txBox="1"/>
      </xdr:nvSpPr>
      <xdr:spPr>
        <a:xfrm>
          <a:off x="4359275" y="5524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6AFCFA76-7A83-4F8C-A837-A742A9CE7C77}"/>
            </a:ext>
          </a:extLst>
        </xdr:cNvPr>
        <xdr:cNvSpPr/>
      </xdr:nvSpPr>
      <xdr:spPr>
        <a:xfrm>
          <a:off x="4254500" y="56703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5C242ADF-A965-408E-A12C-B6C4E671F1C2}"/>
            </a:ext>
          </a:extLst>
        </xdr:cNvPr>
        <xdr:cNvSpPr/>
      </xdr:nvSpPr>
      <xdr:spPr>
        <a:xfrm>
          <a:off x="3616325" y="56127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6DCE359B-3457-420A-8F6D-381C05C5F9E0}"/>
            </a:ext>
          </a:extLst>
        </xdr:cNvPr>
        <xdr:cNvSpPr/>
      </xdr:nvSpPr>
      <xdr:spPr>
        <a:xfrm>
          <a:off x="2930525" y="55655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CD81689A-9CC8-477B-861B-03C26CB02DD2}"/>
            </a:ext>
          </a:extLst>
        </xdr:cNvPr>
        <xdr:cNvSpPr/>
      </xdr:nvSpPr>
      <xdr:spPr>
        <a:xfrm>
          <a:off x="2244725" y="55259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E7E1E814-1720-4AD4-9A1B-7B4D9CE1A945}"/>
            </a:ext>
          </a:extLst>
        </xdr:cNvPr>
        <xdr:cNvSpPr/>
      </xdr:nvSpPr>
      <xdr:spPr>
        <a:xfrm>
          <a:off x="1558925" y="5478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789CEEA-59D3-48B0-8AE7-1A515CD04D79}"/>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B1EADEE-AA44-44C6-80C7-D221551C65DD}"/>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160F4A4-DF58-46E6-B47F-BB357C6104A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8AA5BEF-5B40-4083-B133-232B0E5B6965}"/>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FA59CB5-D173-488A-A2EE-289DD6F02A39}"/>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楕円 80">
          <a:extLst>
            <a:ext uri="{FF2B5EF4-FFF2-40B4-BE49-F238E27FC236}">
              <a16:creationId xmlns:a16="http://schemas.microsoft.com/office/drawing/2014/main" id="{0AE3F689-F5EA-431F-98CA-F537E8F9E1C5}"/>
            </a:ext>
          </a:extLst>
        </xdr:cNvPr>
        <xdr:cNvSpPr/>
      </xdr:nvSpPr>
      <xdr:spPr>
        <a:xfrm>
          <a:off x="4254500" y="56703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133790</xdr:rowOff>
    </xdr:from>
    <xdr:ext cx="405111" cy="259045"/>
    <xdr:sp macro="" textlink="">
      <xdr:nvSpPr>
        <xdr:cNvPr id="82" name="有形固定資産減価償却率該当値テキスト">
          <a:extLst>
            <a:ext uri="{FF2B5EF4-FFF2-40B4-BE49-F238E27FC236}">
              <a16:creationId xmlns:a16="http://schemas.microsoft.com/office/drawing/2014/main" id="{0FAAB258-E646-4DB7-BBDA-D0231A262EB3}"/>
            </a:ext>
          </a:extLst>
        </xdr:cNvPr>
        <xdr:cNvSpPr txBox="1"/>
      </xdr:nvSpPr>
      <xdr:spPr>
        <a:xfrm>
          <a:off x="4359275" y="5648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101388</xdr:rowOff>
    </xdr:from>
    <xdr:to>
      <xdr:col>19</xdr:col>
      <xdr:colOff>187325</xdr:colOff>
      <xdr:row>30</xdr:row>
      <xdr:rowOff>31538</xdr:rowOff>
    </xdr:to>
    <xdr:sp macro="" textlink="">
      <xdr:nvSpPr>
        <xdr:cNvPr id="83" name="楕円 82">
          <a:extLst>
            <a:ext uri="{FF2B5EF4-FFF2-40B4-BE49-F238E27FC236}">
              <a16:creationId xmlns:a16="http://schemas.microsoft.com/office/drawing/2014/main" id="{0A1535D7-06B0-4A45-9D64-0127FC9B79F9}"/>
            </a:ext>
          </a:extLst>
        </xdr:cNvPr>
        <xdr:cNvSpPr/>
      </xdr:nvSpPr>
      <xdr:spPr>
        <a:xfrm>
          <a:off x="3616325" y="56195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152188</xdr:rowOff>
    </xdr:from>
    <xdr:to>
      <xdr:col>23</xdr:col>
      <xdr:colOff>85725</xdr:colOff>
      <xdr:row>30</xdr:row>
      <xdr:rowOff>34713</xdr:rowOff>
    </xdr:to>
    <xdr:cxnSp macro="">
      <xdr:nvCxnSpPr>
        <xdr:cNvPr id="84" name="直線コネクタ 83">
          <a:extLst>
            <a:ext uri="{FF2B5EF4-FFF2-40B4-BE49-F238E27FC236}">
              <a16:creationId xmlns:a16="http://schemas.microsoft.com/office/drawing/2014/main" id="{A18FEE5D-A73A-4EB9-9CDF-E23B4BD98809}"/>
            </a:ext>
          </a:extLst>
        </xdr:cNvPr>
        <xdr:cNvCxnSpPr/>
      </xdr:nvCxnSpPr>
      <xdr:spPr>
        <a:xfrm>
          <a:off x="3673475" y="5667163"/>
          <a:ext cx="62865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54610</xdr:rowOff>
    </xdr:from>
    <xdr:to>
      <xdr:col>15</xdr:col>
      <xdr:colOff>187325</xdr:colOff>
      <xdr:row>29</xdr:row>
      <xdr:rowOff>156210</xdr:rowOff>
    </xdr:to>
    <xdr:sp macro="" textlink="">
      <xdr:nvSpPr>
        <xdr:cNvPr id="85" name="楕円 84">
          <a:extLst>
            <a:ext uri="{FF2B5EF4-FFF2-40B4-BE49-F238E27FC236}">
              <a16:creationId xmlns:a16="http://schemas.microsoft.com/office/drawing/2014/main" id="{B080A6DF-6074-4219-8272-BC0C046C7957}"/>
            </a:ext>
          </a:extLst>
        </xdr:cNvPr>
        <xdr:cNvSpPr/>
      </xdr:nvSpPr>
      <xdr:spPr>
        <a:xfrm>
          <a:off x="2930525" y="55695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105410</xdr:rowOff>
    </xdr:from>
    <xdr:to>
      <xdr:col>19</xdr:col>
      <xdr:colOff>136525</xdr:colOff>
      <xdr:row>29</xdr:row>
      <xdr:rowOff>152188</xdr:rowOff>
    </xdr:to>
    <xdr:cxnSp macro="">
      <xdr:nvCxnSpPr>
        <xdr:cNvPr id="86" name="直線コネクタ 85">
          <a:extLst>
            <a:ext uri="{FF2B5EF4-FFF2-40B4-BE49-F238E27FC236}">
              <a16:creationId xmlns:a16="http://schemas.microsoft.com/office/drawing/2014/main" id="{0F579FCB-4133-4CDB-BD13-F883B4368C3E}"/>
            </a:ext>
          </a:extLst>
        </xdr:cNvPr>
        <xdr:cNvCxnSpPr/>
      </xdr:nvCxnSpPr>
      <xdr:spPr>
        <a:xfrm>
          <a:off x="2987675" y="5617210"/>
          <a:ext cx="685800" cy="4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54610</xdr:rowOff>
    </xdr:from>
    <xdr:to>
      <xdr:col>11</xdr:col>
      <xdr:colOff>187325</xdr:colOff>
      <xdr:row>29</xdr:row>
      <xdr:rowOff>156210</xdr:rowOff>
    </xdr:to>
    <xdr:sp macro="" textlink="">
      <xdr:nvSpPr>
        <xdr:cNvPr id="87" name="楕円 86">
          <a:extLst>
            <a:ext uri="{FF2B5EF4-FFF2-40B4-BE49-F238E27FC236}">
              <a16:creationId xmlns:a16="http://schemas.microsoft.com/office/drawing/2014/main" id="{62BB0608-655E-4350-B955-8448E5D80091}"/>
            </a:ext>
          </a:extLst>
        </xdr:cNvPr>
        <xdr:cNvSpPr/>
      </xdr:nvSpPr>
      <xdr:spPr>
        <a:xfrm>
          <a:off x="2244725" y="55695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105410</xdr:rowOff>
    </xdr:from>
    <xdr:to>
      <xdr:col>15</xdr:col>
      <xdr:colOff>136525</xdr:colOff>
      <xdr:row>29</xdr:row>
      <xdr:rowOff>105410</xdr:rowOff>
    </xdr:to>
    <xdr:cxnSp macro="">
      <xdr:nvCxnSpPr>
        <xdr:cNvPr id="88" name="直線コネクタ 87">
          <a:extLst>
            <a:ext uri="{FF2B5EF4-FFF2-40B4-BE49-F238E27FC236}">
              <a16:creationId xmlns:a16="http://schemas.microsoft.com/office/drawing/2014/main" id="{DC8B9079-AB39-469A-AD9D-F97780251C91}"/>
            </a:ext>
          </a:extLst>
        </xdr:cNvPr>
        <xdr:cNvCxnSpPr/>
      </xdr:nvCxnSpPr>
      <xdr:spPr>
        <a:xfrm>
          <a:off x="2301875" y="5617210"/>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40217</xdr:rowOff>
    </xdr:from>
    <xdr:to>
      <xdr:col>7</xdr:col>
      <xdr:colOff>187325</xdr:colOff>
      <xdr:row>29</xdr:row>
      <xdr:rowOff>141817</xdr:rowOff>
    </xdr:to>
    <xdr:sp macro="" textlink="">
      <xdr:nvSpPr>
        <xdr:cNvPr id="89" name="楕円 88">
          <a:extLst>
            <a:ext uri="{FF2B5EF4-FFF2-40B4-BE49-F238E27FC236}">
              <a16:creationId xmlns:a16="http://schemas.microsoft.com/office/drawing/2014/main" id="{8E91606A-D659-47EA-8BE1-5C74BAA22184}"/>
            </a:ext>
          </a:extLst>
        </xdr:cNvPr>
        <xdr:cNvSpPr/>
      </xdr:nvSpPr>
      <xdr:spPr>
        <a:xfrm>
          <a:off x="1558925" y="55551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91017</xdr:rowOff>
    </xdr:from>
    <xdr:to>
      <xdr:col>11</xdr:col>
      <xdr:colOff>136525</xdr:colOff>
      <xdr:row>29</xdr:row>
      <xdr:rowOff>105410</xdr:rowOff>
    </xdr:to>
    <xdr:cxnSp macro="">
      <xdr:nvCxnSpPr>
        <xdr:cNvPr id="90" name="直線コネクタ 89">
          <a:extLst>
            <a:ext uri="{FF2B5EF4-FFF2-40B4-BE49-F238E27FC236}">
              <a16:creationId xmlns:a16="http://schemas.microsoft.com/office/drawing/2014/main" id="{010CC18C-AD06-4FA2-B346-1B213C6E2D0A}"/>
            </a:ext>
          </a:extLst>
        </xdr:cNvPr>
        <xdr:cNvCxnSpPr/>
      </xdr:nvCxnSpPr>
      <xdr:spPr>
        <a:xfrm>
          <a:off x="1616075" y="5602817"/>
          <a:ext cx="6858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1" name="n_1aveValue有形固定資産減価償却率">
          <a:extLst>
            <a:ext uri="{FF2B5EF4-FFF2-40B4-BE49-F238E27FC236}">
              <a16:creationId xmlns:a16="http://schemas.microsoft.com/office/drawing/2014/main" id="{4DCEED12-3F16-4870-84C5-9658D0615CEA}"/>
            </a:ext>
          </a:extLst>
        </xdr:cNvPr>
        <xdr:cNvSpPr txBox="1"/>
      </xdr:nvSpPr>
      <xdr:spPr>
        <a:xfrm>
          <a:off x="3474094" y="540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2" name="n_2aveValue有形固定資産減価償却率">
          <a:extLst>
            <a:ext uri="{FF2B5EF4-FFF2-40B4-BE49-F238E27FC236}">
              <a16:creationId xmlns:a16="http://schemas.microsoft.com/office/drawing/2014/main" id="{8D78A1D8-2AAC-44EE-84B9-3E6324CB9517}"/>
            </a:ext>
          </a:extLst>
        </xdr:cNvPr>
        <xdr:cNvSpPr txBox="1"/>
      </xdr:nvSpPr>
      <xdr:spPr>
        <a:xfrm>
          <a:off x="2797819" y="535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3" name="n_3aveValue有形固定資産減価償却率">
          <a:extLst>
            <a:ext uri="{FF2B5EF4-FFF2-40B4-BE49-F238E27FC236}">
              <a16:creationId xmlns:a16="http://schemas.microsoft.com/office/drawing/2014/main" id="{046915C6-AA26-4A97-9EF1-A381635C76B1}"/>
            </a:ext>
          </a:extLst>
        </xdr:cNvPr>
        <xdr:cNvSpPr txBox="1"/>
      </xdr:nvSpPr>
      <xdr:spPr>
        <a:xfrm>
          <a:off x="2112019" y="5313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4" name="n_4aveValue有形固定資産減価償却率">
          <a:extLst>
            <a:ext uri="{FF2B5EF4-FFF2-40B4-BE49-F238E27FC236}">
              <a16:creationId xmlns:a16="http://schemas.microsoft.com/office/drawing/2014/main" id="{86CFE3B9-58FE-4902-99C7-BE78A2251BF8}"/>
            </a:ext>
          </a:extLst>
        </xdr:cNvPr>
        <xdr:cNvSpPr txBox="1"/>
      </xdr:nvSpPr>
      <xdr:spPr>
        <a:xfrm>
          <a:off x="1426219" y="52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22665</xdr:rowOff>
    </xdr:from>
    <xdr:ext cx="405111" cy="259045"/>
    <xdr:sp macro="" textlink="">
      <xdr:nvSpPr>
        <xdr:cNvPr id="95" name="n_1mainValue有形固定資産減価償却率">
          <a:extLst>
            <a:ext uri="{FF2B5EF4-FFF2-40B4-BE49-F238E27FC236}">
              <a16:creationId xmlns:a16="http://schemas.microsoft.com/office/drawing/2014/main" id="{D08A04FE-A5E4-4F54-9AB8-EEC8B99697CF}"/>
            </a:ext>
          </a:extLst>
        </xdr:cNvPr>
        <xdr:cNvSpPr txBox="1"/>
      </xdr:nvSpPr>
      <xdr:spPr>
        <a:xfrm>
          <a:off x="3474094" y="570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147337</xdr:rowOff>
    </xdr:from>
    <xdr:ext cx="405111" cy="259045"/>
    <xdr:sp macro="" textlink="">
      <xdr:nvSpPr>
        <xdr:cNvPr id="96" name="n_2mainValue有形固定資産減価償却率">
          <a:extLst>
            <a:ext uri="{FF2B5EF4-FFF2-40B4-BE49-F238E27FC236}">
              <a16:creationId xmlns:a16="http://schemas.microsoft.com/office/drawing/2014/main" id="{ADFD6218-DCC4-4C21-81DD-F0FC4460945E}"/>
            </a:ext>
          </a:extLst>
        </xdr:cNvPr>
        <xdr:cNvSpPr txBox="1"/>
      </xdr:nvSpPr>
      <xdr:spPr>
        <a:xfrm>
          <a:off x="2797819" y="565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147337</xdr:rowOff>
    </xdr:from>
    <xdr:ext cx="405111" cy="259045"/>
    <xdr:sp macro="" textlink="">
      <xdr:nvSpPr>
        <xdr:cNvPr id="97" name="n_3mainValue有形固定資産減価償却率">
          <a:extLst>
            <a:ext uri="{FF2B5EF4-FFF2-40B4-BE49-F238E27FC236}">
              <a16:creationId xmlns:a16="http://schemas.microsoft.com/office/drawing/2014/main" id="{2572655E-D1A5-4282-B065-079297AAF9A8}"/>
            </a:ext>
          </a:extLst>
        </xdr:cNvPr>
        <xdr:cNvSpPr txBox="1"/>
      </xdr:nvSpPr>
      <xdr:spPr>
        <a:xfrm>
          <a:off x="2112019" y="565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132944</xdr:rowOff>
    </xdr:from>
    <xdr:ext cx="405111" cy="259045"/>
    <xdr:sp macro="" textlink="">
      <xdr:nvSpPr>
        <xdr:cNvPr id="98" name="n_4mainValue有形固定資産減価償却率">
          <a:extLst>
            <a:ext uri="{FF2B5EF4-FFF2-40B4-BE49-F238E27FC236}">
              <a16:creationId xmlns:a16="http://schemas.microsoft.com/office/drawing/2014/main" id="{0C09986C-AD5D-4E34-B840-5BD917F18833}"/>
            </a:ext>
          </a:extLst>
        </xdr:cNvPr>
        <xdr:cNvSpPr txBox="1"/>
      </xdr:nvSpPr>
      <xdr:spPr>
        <a:xfrm>
          <a:off x="1426219" y="564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2BB35F7-E0CB-4D49-8C00-A2021784EAFF}"/>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2FC912B-388F-4060-B1E1-4B60FF90BA57}"/>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AEDBCDB-3475-475B-8F16-744BEB32A68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756DFD4-2277-493A-87E3-BA38850DC006}"/>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304B7841-511E-40DC-8796-7FAF5EFF107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BF86030-6266-4BC3-BF6A-537887335592}"/>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88C0A1C-797C-4655-98D3-2B38CE762D8C}"/>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B707707-43AA-4C64-95B2-C7FB0D39D33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91F1A86-0193-45C3-8DD2-397023DC9009}"/>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5F5BE9C-A57A-418C-B7E2-427B29B439F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595CE48-F4D4-4B22-BCCE-FD1FA1162B2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9CAAABE-C5AF-4AC9-8B89-AEFD19EAA62E}"/>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1E6EC24-C9A6-4DC7-A4BA-83FE67B197CD}"/>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債務償還比率は、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475.0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％となっており前年度より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ポイント増加した。これは類似団体平均を上回り、全国平均より低い水準である。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普通交付税に依存する財政状況のなか、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年度から行財政改革に取り組み、地方債の発行抑制により将来負担額が減少している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一方で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町税の減少により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比率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は増加した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依然として、自主財源の割合が低く、普通交付税の増減が比率を左右することから、引き続き行財政改革に努める。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16DE3195-6A7B-4A5B-AB32-33443BAC98A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C4D7E5B-F489-464E-86F5-3B141B2807D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3947349A-7E22-4CF1-8383-4B095152B4E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82BF26C-F0BA-4D8A-8CE4-20E30F828765}"/>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D6723D7-659C-4EFB-B7E7-5629A6645DE2}"/>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66AC1DE-DE2E-46C2-A7EB-E81078329661}"/>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31F42311-E03E-40A9-9347-82556425C366}"/>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1CB1C183-8B0D-485B-8821-903D724630B8}"/>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9E3E2312-283C-4F43-8394-4CD419A970D7}"/>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F6999E0-DBBE-47B4-B08E-9677ED71B305}"/>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C52D9A7-CA6C-4999-BFAC-5BD8BD093ABD}"/>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F4DC8E7F-7988-484D-9491-97619CA2E4D1}"/>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6DCEF869-FE59-4E0C-B1CD-7F915306120B}"/>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3A214D9-00DB-4328-9B30-8BFD7600B2E1}"/>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90651992-AB92-4315-9760-F32D4B80410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0CC946C4-4DDE-4235-99F5-B52277AC63E1}"/>
            </a:ext>
          </a:extLst>
        </xdr:cNvPr>
        <xdr:cNvCxnSpPr/>
      </xdr:nvCxnSpPr>
      <xdr:spPr>
        <a:xfrm flipV="1">
          <a:off x="13326745" y="5145913"/>
          <a:ext cx="1269" cy="130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3CD6B96F-BF51-4702-B01E-13C95566F1A7}"/>
            </a:ext>
          </a:extLst>
        </xdr:cNvPr>
        <xdr:cNvSpPr txBox="1"/>
      </xdr:nvSpPr>
      <xdr:spPr>
        <a:xfrm>
          <a:off x="13379450" y="64548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DF83DCDD-EE32-43B5-AFCD-7DDE3391E9B7}"/>
            </a:ext>
          </a:extLst>
        </xdr:cNvPr>
        <xdr:cNvCxnSpPr/>
      </xdr:nvCxnSpPr>
      <xdr:spPr>
        <a:xfrm>
          <a:off x="13255625" y="64478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B6D4F144-71AE-4109-A4BF-5AFEE18FF79F}"/>
            </a:ext>
          </a:extLst>
        </xdr:cNvPr>
        <xdr:cNvSpPr txBox="1"/>
      </xdr:nvSpPr>
      <xdr:spPr>
        <a:xfrm>
          <a:off x="13379450" y="493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4C40B29D-4DD7-4517-996A-F9B179080B01}"/>
            </a:ext>
          </a:extLst>
        </xdr:cNvPr>
        <xdr:cNvCxnSpPr/>
      </xdr:nvCxnSpPr>
      <xdr:spPr>
        <a:xfrm>
          <a:off x="13255625" y="51459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E3096995-B5E7-482D-A634-21CCA26AEC6A}"/>
            </a:ext>
          </a:extLst>
        </xdr:cNvPr>
        <xdr:cNvSpPr txBox="1"/>
      </xdr:nvSpPr>
      <xdr:spPr>
        <a:xfrm>
          <a:off x="13379450" y="5351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F880DAD3-371B-4025-8BE0-FCF0ADF822A7}"/>
            </a:ext>
          </a:extLst>
        </xdr:cNvPr>
        <xdr:cNvSpPr/>
      </xdr:nvSpPr>
      <xdr:spPr>
        <a:xfrm>
          <a:off x="13293725" y="5496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35A00C73-89A5-4958-BF65-F40CC2440872}"/>
            </a:ext>
          </a:extLst>
        </xdr:cNvPr>
        <xdr:cNvSpPr/>
      </xdr:nvSpPr>
      <xdr:spPr>
        <a:xfrm>
          <a:off x="12646025" y="54966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C0B71771-1D8C-47A6-87D0-DA418558EEB5}"/>
            </a:ext>
          </a:extLst>
        </xdr:cNvPr>
        <xdr:cNvSpPr/>
      </xdr:nvSpPr>
      <xdr:spPr>
        <a:xfrm>
          <a:off x="11960225" y="55138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964F6807-436D-41D6-9389-D8B05A2EBE48}"/>
            </a:ext>
          </a:extLst>
        </xdr:cNvPr>
        <xdr:cNvSpPr/>
      </xdr:nvSpPr>
      <xdr:spPr>
        <a:xfrm>
          <a:off x="11274425" y="551511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7963A63E-D43E-4ACC-9A88-0461136EAD0F}"/>
            </a:ext>
          </a:extLst>
        </xdr:cNvPr>
        <xdr:cNvSpPr/>
      </xdr:nvSpPr>
      <xdr:spPr>
        <a:xfrm>
          <a:off x="10588625" y="56288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1C62E78-0393-4528-8372-7C78077D0A6F}"/>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F6719F4-355B-47CA-ADC2-0177F025193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6406ACB-E875-4B96-8886-4980F396138E}"/>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2F8FFD1-D1C6-4745-9DDB-AF56B30BFE92}"/>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8724DD0-B4E2-4097-8869-19A0AD9C67E8}"/>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88195</xdr:rowOff>
    </xdr:from>
    <xdr:to>
      <xdr:col>76</xdr:col>
      <xdr:colOff>73025</xdr:colOff>
      <xdr:row>30</xdr:row>
      <xdr:rowOff>18345</xdr:rowOff>
    </xdr:to>
    <xdr:sp macro="" textlink="">
      <xdr:nvSpPr>
        <xdr:cNvPr id="143" name="楕円 142">
          <a:extLst>
            <a:ext uri="{FF2B5EF4-FFF2-40B4-BE49-F238E27FC236}">
              <a16:creationId xmlns:a16="http://schemas.microsoft.com/office/drawing/2014/main" id="{496B3422-581D-41AE-AB7F-29C01C1C75A0}"/>
            </a:ext>
          </a:extLst>
        </xdr:cNvPr>
        <xdr:cNvSpPr/>
      </xdr:nvSpPr>
      <xdr:spPr>
        <a:xfrm>
          <a:off x="13293725" y="55999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66622</xdr:rowOff>
    </xdr:from>
    <xdr:ext cx="469744" cy="259045"/>
    <xdr:sp macro="" textlink="">
      <xdr:nvSpPr>
        <xdr:cNvPr id="144" name="債務償還比率該当値テキスト">
          <a:extLst>
            <a:ext uri="{FF2B5EF4-FFF2-40B4-BE49-F238E27FC236}">
              <a16:creationId xmlns:a16="http://schemas.microsoft.com/office/drawing/2014/main" id="{1AB47AEB-11A7-48EE-B97F-1417B0ECA68B}"/>
            </a:ext>
          </a:extLst>
        </xdr:cNvPr>
        <xdr:cNvSpPr txBox="1"/>
      </xdr:nvSpPr>
      <xdr:spPr>
        <a:xfrm>
          <a:off x="13379450" y="558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54490</xdr:rowOff>
    </xdr:from>
    <xdr:to>
      <xdr:col>72</xdr:col>
      <xdr:colOff>123825</xdr:colOff>
      <xdr:row>29</xdr:row>
      <xdr:rowOff>156090</xdr:rowOff>
    </xdr:to>
    <xdr:sp macro="" textlink="">
      <xdr:nvSpPr>
        <xdr:cNvPr id="145" name="楕円 144">
          <a:extLst>
            <a:ext uri="{FF2B5EF4-FFF2-40B4-BE49-F238E27FC236}">
              <a16:creationId xmlns:a16="http://schemas.microsoft.com/office/drawing/2014/main" id="{285C095E-CA6B-441F-B444-66864A9F82F5}"/>
            </a:ext>
          </a:extLst>
        </xdr:cNvPr>
        <xdr:cNvSpPr/>
      </xdr:nvSpPr>
      <xdr:spPr>
        <a:xfrm>
          <a:off x="12646025" y="55694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105290</xdr:rowOff>
    </xdr:from>
    <xdr:to>
      <xdr:col>76</xdr:col>
      <xdr:colOff>22225</xdr:colOff>
      <xdr:row>29</xdr:row>
      <xdr:rowOff>138995</xdr:rowOff>
    </xdr:to>
    <xdr:cxnSp macro="">
      <xdr:nvCxnSpPr>
        <xdr:cNvPr id="146" name="直線コネクタ 145">
          <a:extLst>
            <a:ext uri="{FF2B5EF4-FFF2-40B4-BE49-F238E27FC236}">
              <a16:creationId xmlns:a16="http://schemas.microsoft.com/office/drawing/2014/main" id="{95A3C42F-D938-4F9E-9F4B-6935524FA13A}"/>
            </a:ext>
          </a:extLst>
        </xdr:cNvPr>
        <xdr:cNvCxnSpPr/>
      </xdr:nvCxnSpPr>
      <xdr:spPr>
        <a:xfrm>
          <a:off x="12693650" y="5617090"/>
          <a:ext cx="638175" cy="4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85916</xdr:rowOff>
    </xdr:from>
    <xdr:to>
      <xdr:col>68</xdr:col>
      <xdr:colOff>123825</xdr:colOff>
      <xdr:row>30</xdr:row>
      <xdr:rowOff>16066</xdr:rowOff>
    </xdr:to>
    <xdr:sp macro="" textlink="">
      <xdr:nvSpPr>
        <xdr:cNvPr id="147" name="楕円 146">
          <a:extLst>
            <a:ext uri="{FF2B5EF4-FFF2-40B4-BE49-F238E27FC236}">
              <a16:creationId xmlns:a16="http://schemas.microsoft.com/office/drawing/2014/main" id="{9AB70882-A944-4108-B3B7-688F1B69DA23}"/>
            </a:ext>
          </a:extLst>
        </xdr:cNvPr>
        <xdr:cNvSpPr/>
      </xdr:nvSpPr>
      <xdr:spPr>
        <a:xfrm>
          <a:off x="11960225" y="55977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105290</xdr:rowOff>
    </xdr:from>
    <xdr:to>
      <xdr:col>72</xdr:col>
      <xdr:colOff>73025</xdr:colOff>
      <xdr:row>29</xdr:row>
      <xdr:rowOff>136716</xdr:rowOff>
    </xdr:to>
    <xdr:cxnSp macro="">
      <xdr:nvCxnSpPr>
        <xdr:cNvPr id="148" name="直線コネクタ 147">
          <a:extLst>
            <a:ext uri="{FF2B5EF4-FFF2-40B4-BE49-F238E27FC236}">
              <a16:creationId xmlns:a16="http://schemas.microsoft.com/office/drawing/2014/main" id="{52718226-A48D-427E-BD31-8117FABCA1D0}"/>
            </a:ext>
          </a:extLst>
        </xdr:cNvPr>
        <xdr:cNvCxnSpPr/>
      </xdr:nvCxnSpPr>
      <xdr:spPr>
        <a:xfrm flipV="1">
          <a:off x="12007850" y="5617090"/>
          <a:ext cx="685800" cy="3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57489</xdr:rowOff>
    </xdr:from>
    <xdr:to>
      <xdr:col>64</xdr:col>
      <xdr:colOff>123825</xdr:colOff>
      <xdr:row>29</xdr:row>
      <xdr:rowOff>159089</xdr:rowOff>
    </xdr:to>
    <xdr:sp macro="" textlink="">
      <xdr:nvSpPr>
        <xdr:cNvPr id="149" name="楕円 148">
          <a:extLst>
            <a:ext uri="{FF2B5EF4-FFF2-40B4-BE49-F238E27FC236}">
              <a16:creationId xmlns:a16="http://schemas.microsoft.com/office/drawing/2014/main" id="{042D1AEE-9CBC-4A09-8006-7CB77BB5EDFD}"/>
            </a:ext>
          </a:extLst>
        </xdr:cNvPr>
        <xdr:cNvSpPr/>
      </xdr:nvSpPr>
      <xdr:spPr>
        <a:xfrm>
          <a:off x="11274425" y="55724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108289</xdr:rowOff>
    </xdr:from>
    <xdr:to>
      <xdr:col>68</xdr:col>
      <xdr:colOff>73025</xdr:colOff>
      <xdr:row>29</xdr:row>
      <xdr:rowOff>136716</xdr:rowOff>
    </xdr:to>
    <xdr:cxnSp macro="">
      <xdr:nvCxnSpPr>
        <xdr:cNvPr id="150" name="直線コネクタ 149">
          <a:extLst>
            <a:ext uri="{FF2B5EF4-FFF2-40B4-BE49-F238E27FC236}">
              <a16:creationId xmlns:a16="http://schemas.microsoft.com/office/drawing/2014/main" id="{7035B2A2-D3DE-4D0C-94DA-A41DB6585DF0}"/>
            </a:ext>
          </a:extLst>
        </xdr:cNvPr>
        <xdr:cNvCxnSpPr/>
      </xdr:nvCxnSpPr>
      <xdr:spPr>
        <a:xfrm>
          <a:off x="11322050" y="5620089"/>
          <a:ext cx="685800" cy="3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38968</xdr:rowOff>
    </xdr:from>
    <xdr:to>
      <xdr:col>60</xdr:col>
      <xdr:colOff>123825</xdr:colOff>
      <xdr:row>30</xdr:row>
      <xdr:rowOff>140568</xdr:rowOff>
    </xdr:to>
    <xdr:sp macro="" textlink="">
      <xdr:nvSpPr>
        <xdr:cNvPr id="151" name="楕円 150">
          <a:extLst>
            <a:ext uri="{FF2B5EF4-FFF2-40B4-BE49-F238E27FC236}">
              <a16:creationId xmlns:a16="http://schemas.microsoft.com/office/drawing/2014/main" id="{60664292-F877-47CA-AB50-CCEC17B47A43}"/>
            </a:ext>
          </a:extLst>
        </xdr:cNvPr>
        <xdr:cNvSpPr/>
      </xdr:nvSpPr>
      <xdr:spPr>
        <a:xfrm>
          <a:off x="10588625" y="57158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108289</xdr:rowOff>
    </xdr:from>
    <xdr:to>
      <xdr:col>64</xdr:col>
      <xdr:colOff>73025</xdr:colOff>
      <xdr:row>30</xdr:row>
      <xdr:rowOff>89768</xdr:rowOff>
    </xdr:to>
    <xdr:cxnSp macro="">
      <xdr:nvCxnSpPr>
        <xdr:cNvPr id="152" name="直線コネクタ 151">
          <a:extLst>
            <a:ext uri="{FF2B5EF4-FFF2-40B4-BE49-F238E27FC236}">
              <a16:creationId xmlns:a16="http://schemas.microsoft.com/office/drawing/2014/main" id="{36398100-6613-4D1D-98FE-5948882ED59B}"/>
            </a:ext>
          </a:extLst>
        </xdr:cNvPr>
        <xdr:cNvCxnSpPr/>
      </xdr:nvCxnSpPr>
      <xdr:spPr>
        <a:xfrm flipV="1">
          <a:off x="10636250" y="5620089"/>
          <a:ext cx="685800" cy="14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23C14C19-6E4D-4343-95F5-023C2976D385}"/>
            </a:ext>
          </a:extLst>
        </xdr:cNvPr>
        <xdr:cNvSpPr txBox="1"/>
      </xdr:nvSpPr>
      <xdr:spPr>
        <a:xfrm>
          <a:off x="12465127" y="527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1ABE106F-592C-41F3-AA89-F0509F12E65C}"/>
            </a:ext>
          </a:extLst>
        </xdr:cNvPr>
        <xdr:cNvSpPr txBox="1"/>
      </xdr:nvSpPr>
      <xdr:spPr>
        <a:xfrm>
          <a:off x="11788852" y="5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0EB5759A-BF52-481F-BA92-47D141CE6BC7}"/>
            </a:ext>
          </a:extLst>
        </xdr:cNvPr>
        <xdr:cNvSpPr txBox="1"/>
      </xdr:nvSpPr>
      <xdr:spPr>
        <a:xfrm>
          <a:off x="11103052" y="529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4B435410-65BB-4E14-AC85-A2D9357C18AB}"/>
            </a:ext>
          </a:extLst>
        </xdr:cNvPr>
        <xdr:cNvSpPr txBox="1"/>
      </xdr:nvSpPr>
      <xdr:spPr>
        <a:xfrm>
          <a:off x="10417252" y="5416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147217</xdr:rowOff>
    </xdr:from>
    <xdr:ext cx="469744" cy="259045"/>
    <xdr:sp macro="" textlink="">
      <xdr:nvSpPr>
        <xdr:cNvPr id="157" name="n_1mainValue債務償還比率">
          <a:extLst>
            <a:ext uri="{FF2B5EF4-FFF2-40B4-BE49-F238E27FC236}">
              <a16:creationId xmlns:a16="http://schemas.microsoft.com/office/drawing/2014/main" id="{499A5800-3CC2-4FF9-862D-94BE68810FD2}"/>
            </a:ext>
          </a:extLst>
        </xdr:cNvPr>
        <xdr:cNvSpPr txBox="1"/>
      </xdr:nvSpPr>
      <xdr:spPr>
        <a:xfrm>
          <a:off x="12465127" y="565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7193</xdr:rowOff>
    </xdr:from>
    <xdr:ext cx="469744" cy="259045"/>
    <xdr:sp macro="" textlink="">
      <xdr:nvSpPr>
        <xdr:cNvPr id="158" name="n_2mainValue債務償還比率">
          <a:extLst>
            <a:ext uri="{FF2B5EF4-FFF2-40B4-BE49-F238E27FC236}">
              <a16:creationId xmlns:a16="http://schemas.microsoft.com/office/drawing/2014/main" id="{20B2F52E-F015-4075-B543-79356FF4EF2E}"/>
            </a:ext>
          </a:extLst>
        </xdr:cNvPr>
        <xdr:cNvSpPr txBox="1"/>
      </xdr:nvSpPr>
      <xdr:spPr>
        <a:xfrm>
          <a:off x="11788852" y="568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150216</xdr:rowOff>
    </xdr:from>
    <xdr:ext cx="469744" cy="259045"/>
    <xdr:sp macro="" textlink="">
      <xdr:nvSpPr>
        <xdr:cNvPr id="159" name="n_3mainValue債務償還比率">
          <a:extLst>
            <a:ext uri="{FF2B5EF4-FFF2-40B4-BE49-F238E27FC236}">
              <a16:creationId xmlns:a16="http://schemas.microsoft.com/office/drawing/2014/main" id="{C7EBBFEF-5EFC-4474-A2A4-54D5CB331D8D}"/>
            </a:ext>
          </a:extLst>
        </xdr:cNvPr>
        <xdr:cNvSpPr txBox="1"/>
      </xdr:nvSpPr>
      <xdr:spPr>
        <a:xfrm>
          <a:off x="11103052" y="566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131695</xdr:rowOff>
    </xdr:from>
    <xdr:ext cx="469744" cy="259045"/>
    <xdr:sp macro="" textlink="">
      <xdr:nvSpPr>
        <xdr:cNvPr id="160" name="n_4mainValue債務償還比率">
          <a:extLst>
            <a:ext uri="{FF2B5EF4-FFF2-40B4-BE49-F238E27FC236}">
              <a16:creationId xmlns:a16="http://schemas.microsoft.com/office/drawing/2014/main" id="{4AAEE4CF-EC21-4C3B-8E9A-A14BDCD16AAD}"/>
            </a:ext>
          </a:extLst>
        </xdr:cNvPr>
        <xdr:cNvSpPr txBox="1"/>
      </xdr:nvSpPr>
      <xdr:spPr>
        <a:xfrm>
          <a:off x="10417252" y="580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914AFD4-CF4F-470C-89C8-F1A37457CCA5}"/>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4D104DF-D89B-42AE-9522-CC821ABD6468}"/>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185CA66-0133-453F-9BBB-85DD6FAFBE7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CFDB17F8-D3DC-473F-B86C-81C69422A6EF}"/>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20A8CC3D-470E-4B1B-B30D-D9F9D913F4FC}"/>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16ECDEC-9B10-4DE1-AD76-6AE03C3D4B3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E32A72-4488-4DB5-98D6-2C5785955F9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6DAF67-4568-436B-881F-B75C3865B84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D83BBD8-2752-470A-AB8C-7879F764B47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E11BE65-4C41-4A25-9814-E4B8F117E7D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宮城県加美町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19E8A6-8FCC-4F9E-AD76-674B8261FCC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5D05C4-4979-4879-AA90-24A3EA335FF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B3175C9-712F-4133-9AC1-095E94F0E53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9B7E13-BD3B-4155-B75E-6E5DA4459F0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FCD507C-B5F3-40F1-AD2A-CED7BB4F266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5198E8-1208-4654-82D1-48B3E88E5F2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20,970
20,747
460.67
14,784,616
14,167,074
493,869
8,856,693
10,913,096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3DDDE2-1AF8-4C89-A863-D2A36B2737C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72037F3-CEF4-4F3E-9BB2-41C873166B6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98D7A7-6191-48A5-BAC1-FBD21E79EB7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55BB28-1673-4B80-8DC1-D316EEE485B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C4DEAC9-13B3-4D82-B2CD-125AB946DF0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89CE9E-B61E-4F1F-81EE-FAD93704F6D6}"/>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97B764-AE28-4C37-B557-568586EE61E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91101F4-AD3D-436F-9019-FD2EEB8BCB0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4C319E5-9F0A-4212-B8D3-D73028FFE6A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A68A5F-F1DD-402E-86C6-EA95F6DFD13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3F5798F-BB21-407B-9538-E075B7E21DE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A049D14-0D53-4974-B750-AF6EB48CCEA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3C0469D-00AA-4CF3-AC7E-5D15D9160CD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51100CA-A10B-40C0-B483-0F94250926E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C6DE88-E663-4AF7-B7AB-8053DC2C11E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3849563-65E4-4A16-9ACB-B8FFAAD36FC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C5C7A8-111D-4109-93E6-5644CD772A2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E079FC-2679-4DB3-B530-09CF4B721FE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9D624A-9838-499F-AE27-FF786BEDB3A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098888-53F2-48A7-9731-5EE81F1959D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54E43C5-FDF9-4018-A4A9-B058A8B7CB5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F75EA3-6B3E-4F45-B095-E82ABEBDD57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543395-25C9-4179-9888-18F1DB367FD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3F3A4CF-290A-4F51-A790-918BA1AFA89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BE2933D-9F23-4FFB-BC44-789FDFBD149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D4DB79-877E-4DFC-98FD-432D25DF3AA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B96FCF-B898-4FA4-9D38-0CAEFEE4264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8AFF57-1D35-4421-8EC7-4F485639549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BDE59A7-7603-4B00-934E-6CF828538E3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2C9ED3-3830-43F2-93C9-63C41C0E98C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DFCFBCF-DC52-42AA-BEEC-182612B58FE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D9F570E-1306-4973-8482-F024DC27ED5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5D1B443-448A-4502-BD17-8860C8504FD5}"/>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36E4058B-5723-4210-B9BD-85EBE8801B20}"/>
            </a:ext>
          </a:extLst>
        </xdr:cNvPr>
        <xdr:cNvSpPr txBox="1"/>
      </xdr:nvSpPr>
      <xdr:spPr>
        <a:xfrm>
          <a:off x="339891"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3854EA1-1861-414E-A58F-643538C717E7}"/>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A7CE023-1612-4113-912D-C97C6D651911}"/>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82DE446-3FA0-4BDD-8708-56863662E896}"/>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82BE34A-1244-418D-A3E1-6056DA33DA0C}"/>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5AAF454-97B2-4105-86A9-9E22A29EEA49}"/>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BD86E7A-AF7C-464A-A528-5EF47F5904D9}"/>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5F3758E-95CB-4633-829A-06F50D36B184}"/>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51A50B7-9E63-429B-A7ED-3045338CEEDE}"/>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9F5999E-E411-46BA-A3E3-A3C0F1D7BA82}"/>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2B00C93C-0613-479A-B432-1B7B3978D033}"/>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2A670A7-BC65-4DCD-92F7-BD4B91B3714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8D5ADC76-E416-4102-9307-D0CCED38A35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BB2F4981-61BC-4410-87F7-7E54F3AF27B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0E05B2C0-D7D7-4B24-AD6A-AEB838130140}"/>
            </a:ext>
          </a:extLst>
        </xdr:cNvPr>
        <xdr:cNvCxnSpPr/>
      </xdr:nvCxnSpPr>
      <xdr:spPr>
        <a:xfrm flipV="1">
          <a:off x="4180840" y="5456918"/>
          <a:ext cx="0" cy="1279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B524B096-728F-4668-9EB7-0825B1822DFC}"/>
            </a:ext>
          </a:extLst>
        </xdr:cNvPr>
        <xdr:cNvSpPr txBox="1"/>
      </xdr:nvSpPr>
      <xdr:spPr>
        <a:xfrm>
          <a:off x="4219575" y="674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29224F5F-B8C3-445C-925F-9843C0DC172F}"/>
            </a:ext>
          </a:extLst>
        </xdr:cNvPr>
        <xdr:cNvCxnSpPr/>
      </xdr:nvCxnSpPr>
      <xdr:spPr>
        <a:xfrm>
          <a:off x="4105275" y="67361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690C558E-55CE-4DD1-A718-DC898DC4508A}"/>
            </a:ext>
          </a:extLst>
        </xdr:cNvPr>
        <xdr:cNvSpPr txBox="1"/>
      </xdr:nvSpPr>
      <xdr:spPr>
        <a:xfrm>
          <a:off x="4219575" y="524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C08644D5-60E4-433F-989C-7BAEF3480567}"/>
            </a:ext>
          </a:extLst>
        </xdr:cNvPr>
        <xdr:cNvCxnSpPr/>
      </xdr:nvCxnSpPr>
      <xdr:spPr>
        <a:xfrm>
          <a:off x="4105275" y="54569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D27E69CF-6471-41D5-AC51-D96F6E193A05}"/>
            </a:ext>
          </a:extLst>
        </xdr:cNvPr>
        <xdr:cNvSpPr txBox="1"/>
      </xdr:nvSpPr>
      <xdr:spPr>
        <a:xfrm>
          <a:off x="4219575" y="6264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4EF1BFC5-8C10-44D8-A4BC-D60390C5FA4D}"/>
            </a:ext>
          </a:extLst>
        </xdr:cNvPr>
        <xdr:cNvSpPr/>
      </xdr:nvSpPr>
      <xdr:spPr>
        <a:xfrm>
          <a:off x="4124325"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B7EB59CD-0292-4C86-A1A4-A738AAE0B9FD}"/>
            </a:ext>
          </a:extLst>
        </xdr:cNvPr>
        <xdr:cNvSpPr/>
      </xdr:nvSpPr>
      <xdr:spPr>
        <a:xfrm>
          <a:off x="3381375" y="618816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24770626-FEC9-4FC1-8EEF-B2910CA1447C}"/>
            </a:ext>
          </a:extLst>
        </xdr:cNvPr>
        <xdr:cNvSpPr/>
      </xdr:nvSpPr>
      <xdr:spPr>
        <a:xfrm>
          <a:off x="2571750" y="61322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918D5E19-9824-4FB9-BF77-D21741068666}"/>
            </a:ext>
          </a:extLst>
        </xdr:cNvPr>
        <xdr:cNvSpPr/>
      </xdr:nvSpPr>
      <xdr:spPr>
        <a:xfrm>
          <a:off x="1781175" y="60963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C1BBB8BD-3C65-4B2B-AE81-79BDDDC02337}"/>
            </a:ext>
          </a:extLst>
        </xdr:cNvPr>
        <xdr:cNvSpPr/>
      </xdr:nvSpPr>
      <xdr:spPr>
        <a:xfrm>
          <a:off x="981075" y="60080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F4B159F-D897-4438-88BD-E93F31F3A2F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2382E9B-FC65-4D58-86A3-DA19686B885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0C13EC5-3361-4A59-8434-A96A2AB3838F}"/>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04F7D1E-0945-4237-BD42-3D41564E3B2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703BD5D6-4280-4585-A0F6-CF57C46C578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75" name="楕円 74">
          <a:extLst>
            <a:ext uri="{FF2B5EF4-FFF2-40B4-BE49-F238E27FC236}">
              <a16:creationId xmlns:a16="http://schemas.microsoft.com/office/drawing/2014/main" id="{7AE24DE4-DDD0-4660-A617-6A8395614FBB}"/>
            </a:ext>
          </a:extLst>
        </xdr:cNvPr>
        <xdr:cNvSpPr/>
      </xdr:nvSpPr>
      <xdr:spPr>
        <a:xfrm>
          <a:off x="4124325" y="6141992"/>
          <a:ext cx="104775" cy="857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160944</xdr:rowOff>
    </xdr:from>
    <xdr:ext cx="405111" cy="259045"/>
    <xdr:sp macro="" textlink="">
      <xdr:nvSpPr>
        <xdr:cNvPr id="76" name="【道路】&#10;有形固定資産減価償却率該当値テキスト">
          <a:extLst>
            <a:ext uri="{FF2B5EF4-FFF2-40B4-BE49-F238E27FC236}">
              <a16:creationId xmlns:a16="http://schemas.microsoft.com/office/drawing/2014/main" id="{9D7D1E13-9F18-4B38-A03F-40AA356B92EC}"/>
            </a:ext>
          </a:extLst>
        </xdr:cNvPr>
        <xdr:cNvSpPr txBox="1"/>
      </xdr:nvSpPr>
      <xdr:spPr>
        <a:xfrm>
          <a:off x="4219575" y="6002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72753</xdr:rowOff>
    </xdr:from>
    <xdr:to>
      <xdr:col>20</xdr:col>
      <xdr:colOff>38100</xdr:colOff>
      <xdr:row>38</xdr:row>
      <xdr:rowOff>2903</xdr:rowOff>
    </xdr:to>
    <xdr:sp macro="" textlink="">
      <xdr:nvSpPr>
        <xdr:cNvPr id="77" name="楕円 76">
          <a:extLst>
            <a:ext uri="{FF2B5EF4-FFF2-40B4-BE49-F238E27FC236}">
              <a16:creationId xmlns:a16="http://schemas.microsoft.com/office/drawing/2014/main" id="{9A2BD62F-C8B5-4B98-A83B-701F72D8B16C}"/>
            </a:ext>
          </a:extLst>
        </xdr:cNvPr>
        <xdr:cNvSpPr/>
      </xdr:nvSpPr>
      <xdr:spPr>
        <a:xfrm>
          <a:off x="3381375" y="60703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123553</xdr:rowOff>
    </xdr:from>
    <xdr:to>
      <xdr:col>24</xdr:col>
      <xdr:colOff>63500</xdr:colOff>
      <xdr:row>38</xdr:row>
      <xdr:rowOff>17417</xdr:rowOff>
    </xdr:to>
    <xdr:cxnSp macro="">
      <xdr:nvCxnSpPr>
        <xdr:cNvPr id="78" name="直線コネクタ 77">
          <a:extLst>
            <a:ext uri="{FF2B5EF4-FFF2-40B4-BE49-F238E27FC236}">
              <a16:creationId xmlns:a16="http://schemas.microsoft.com/office/drawing/2014/main" id="{A80DE59A-97C2-4593-9272-B0A2C8E79153}"/>
            </a:ext>
          </a:extLst>
        </xdr:cNvPr>
        <xdr:cNvCxnSpPr/>
      </xdr:nvCxnSpPr>
      <xdr:spPr>
        <a:xfrm>
          <a:off x="3429000" y="6127478"/>
          <a:ext cx="752475" cy="5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7439</xdr:rowOff>
    </xdr:from>
    <xdr:to>
      <xdr:col>15</xdr:col>
      <xdr:colOff>101600</xdr:colOff>
      <xdr:row>37</xdr:row>
      <xdr:rowOff>109039</xdr:rowOff>
    </xdr:to>
    <xdr:sp macro="" textlink="">
      <xdr:nvSpPr>
        <xdr:cNvPr id="79" name="楕円 78">
          <a:extLst>
            <a:ext uri="{FF2B5EF4-FFF2-40B4-BE49-F238E27FC236}">
              <a16:creationId xmlns:a16="http://schemas.microsoft.com/office/drawing/2014/main" id="{64058AAB-2E85-43B2-A173-347CA540F4DE}"/>
            </a:ext>
          </a:extLst>
        </xdr:cNvPr>
        <xdr:cNvSpPr/>
      </xdr:nvSpPr>
      <xdr:spPr>
        <a:xfrm>
          <a:off x="2571750" y="60113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58239</xdr:rowOff>
    </xdr:from>
    <xdr:to>
      <xdr:col>19</xdr:col>
      <xdr:colOff>177800</xdr:colOff>
      <xdr:row>37</xdr:row>
      <xdr:rowOff>123553</xdr:rowOff>
    </xdr:to>
    <xdr:cxnSp macro="">
      <xdr:nvCxnSpPr>
        <xdr:cNvPr id="80" name="直線コネクタ 79">
          <a:extLst>
            <a:ext uri="{FF2B5EF4-FFF2-40B4-BE49-F238E27FC236}">
              <a16:creationId xmlns:a16="http://schemas.microsoft.com/office/drawing/2014/main" id="{100BC0D9-7C5A-4AB7-B072-E99D436D884D}"/>
            </a:ext>
          </a:extLst>
        </xdr:cNvPr>
        <xdr:cNvCxnSpPr/>
      </xdr:nvCxnSpPr>
      <xdr:spPr>
        <a:xfrm>
          <a:off x="2619375" y="6058989"/>
          <a:ext cx="80962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113574</xdr:rowOff>
    </xdr:from>
    <xdr:to>
      <xdr:col>10</xdr:col>
      <xdr:colOff>165100</xdr:colOff>
      <xdr:row>37</xdr:row>
      <xdr:rowOff>43724</xdr:rowOff>
    </xdr:to>
    <xdr:sp macro="" textlink="">
      <xdr:nvSpPr>
        <xdr:cNvPr id="81" name="楕円 80">
          <a:extLst>
            <a:ext uri="{FF2B5EF4-FFF2-40B4-BE49-F238E27FC236}">
              <a16:creationId xmlns:a16="http://schemas.microsoft.com/office/drawing/2014/main" id="{4C119769-E0EA-4B50-8255-782171875467}"/>
            </a:ext>
          </a:extLst>
        </xdr:cNvPr>
        <xdr:cNvSpPr/>
      </xdr:nvSpPr>
      <xdr:spPr>
        <a:xfrm>
          <a:off x="1781175" y="59523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164374</xdr:rowOff>
    </xdr:from>
    <xdr:to>
      <xdr:col>15</xdr:col>
      <xdr:colOff>50800</xdr:colOff>
      <xdr:row>37</xdr:row>
      <xdr:rowOff>58239</xdr:rowOff>
    </xdr:to>
    <xdr:cxnSp macro="">
      <xdr:nvCxnSpPr>
        <xdr:cNvPr id="82" name="直線コネクタ 81">
          <a:extLst>
            <a:ext uri="{FF2B5EF4-FFF2-40B4-BE49-F238E27FC236}">
              <a16:creationId xmlns:a16="http://schemas.microsoft.com/office/drawing/2014/main" id="{5098520E-5A34-4E04-9507-D96B2140EB4D}"/>
            </a:ext>
          </a:extLst>
        </xdr:cNvPr>
        <xdr:cNvCxnSpPr/>
      </xdr:nvCxnSpPr>
      <xdr:spPr>
        <a:xfrm>
          <a:off x="1828800" y="6000024"/>
          <a:ext cx="790575" cy="5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44994</xdr:rowOff>
    </xdr:from>
    <xdr:to>
      <xdr:col>6</xdr:col>
      <xdr:colOff>38100</xdr:colOff>
      <xdr:row>36</xdr:row>
      <xdr:rowOff>146594</xdr:rowOff>
    </xdr:to>
    <xdr:sp macro="" textlink="">
      <xdr:nvSpPr>
        <xdr:cNvPr id="83" name="楕円 82">
          <a:extLst>
            <a:ext uri="{FF2B5EF4-FFF2-40B4-BE49-F238E27FC236}">
              <a16:creationId xmlns:a16="http://schemas.microsoft.com/office/drawing/2014/main" id="{DF3A7506-EB24-4B31-BFE1-4DCE8CC27A11}"/>
            </a:ext>
          </a:extLst>
        </xdr:cNvPr>
        <xdr:cNvSpPr/>
      </xdr:nvSpPr>
      <xdr:spPr>
        <a:xfrm>
          <a:off x="981075" y="58869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95794</xdr:rowOff>
    </xdr:from>
    <xdr:to>
      <xdr:col>10</xdr:col>
      <xdr:colOff>114300</xdr:colOff>
      <xdr:row>36</xdr:row>
      <xdr:rowOff>164374</xdr:rowOff>
    </xdr:to>
    <xdr:cxnSp macro="">
      <xdr:nvCxnSpPr>
        <xdr:cNvPr id="84" name="直線コネクタ 83">
          <a:extLst>
            <a:ext uri="{FF2B5EF4-FFF2-40B4-BE49-F238E27FC236}">
              <a16:creationId xmlns:a16="http://schemas.microsoft.com/office/drawing/2014/main" id="{759A9D51-CB7B-4432-A43C-376588A1F157}"/>
            </a:ext>
          </a:extLst>
        </xdr:cNvPr>
        <xdr:cNvCxnSpPr/>
      </xdr:nvCxnSpPr>
      <xdr:spPr>
        <a:xfrm>
          <a:off x="1028700" y="5934619"/>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7D5B7554-8475-4386-80DF-8A3EC50D8F0A}"/>
            </a:ext>
          </a:extLst>
        </xdr:cNvPr>
        <xdr:cNvSpPr txBox="1"/>
      </xdr:nvSpPr>
      <xdr:spPr>
        <a:xfrm>
          <a:off x="3239144"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9AF1A3C0-A0ED-4CEC-8AEF-556DC0FE9713}"/>
            </a:ext>
          </a:extLst>
        </xdr:cNvPr>
        <xdr:cNvSpPr txBox="1"/>
      </xdr:nvSpPr>
      <xdr:spPr>
        <a:xfrm>
          <a:off x="2439044"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C406FB02-ED56-4FFD-A339-BF69A4FCC363}"/>
            </a:ext>
          </a:extLst>
        </xdr:cNvPr>
        <xdr:cNvSpPr txBox="1"/>
      </xdr:nvSpPr>
      <xdr:spPr>
        <a:xfrm>
          <a:off x="1648469" y="617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567AE220-26EC-4327-89AC-C0CC6E904E3D}"/>
            </a:ext>
          </a:extLst>
        </xdr:cNvPr>
        <xdr:cNvSpPr txBox="1"/>
      </xdr:nvSpPr>
      <xdr:spPr>
        <a:xfrm>
          <a:off x="848369" y="609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19430</xdr:rowOff>
    </xdr:from>
    <xdr:ext cx="405111" cy="259045"/>
    <xdr:sp macro="" textlink="">
      <xdr:nvSpPr>
        <xdr:cNvPr id="89" name="n_1mainValue【道路】&#10;有形固定資産減価償却率">
          <a:extLst>
            <a:ext uri="{FF2B5EF4-FFF2-40B4-BE49-F238E27FC236}">
              <a16:creationId xmlns:a16="http://schemas.microsoft.com/office/drawing/2014/main" id="{5EC65A4F-3759-4667-92FA-EA28835833EE}"/>
            </a:ext>
          </a:extLst>
        </xdr:cNvPr>
        <xdr:cNvSpPr txBox="1"/>
      </xdr:nvSpPr>
      <xdr:spPr>
        <a:xfrm>
          <a:off x="3239144"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125566</xdr:rowOff>
    </xdr:from>
    <xdr:ext cx="405111" cy="259045"/>
    <xdr:sp macro="" textlink="">
      <xdr:nvSpPr>
        <xdr:cNvPr id="90" name="n_2mainValue【道路】&#10;有形固定資産減価償却率">
          <a:extLst>
            <a:ext uri="{FF2B5EF4-FFF2-40B4-BE49-F238E27FC236}">
              <a16:creationId xmlns:a16="http://schemas.microsoft.com/office/drawing/2014/main" id="{9DF37EEE-FDFB-46E3-9C9F-8CD975C09F25}"/>
            </a:ext>
          </a:extLst>
        </xdr:cNvPr>
        <xdr:cNvSpPr txBox="1"/>
      </xdr:nvSpPr>
      <xdr:spPr>
        <a:xfrm>
          <a:off x="2439044" y="5799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60251</xdr:rowOff>
    </xdr:from>
    <xdr:ext cx="405111" cy="259045"/>
    <xdr:sp macro="" textlink="">
      <xdr:nvSpPr>
        <xdr:cNvPr id="91" name="n_3mainValue【道路】&#10;有形固定資産減価償却率">
          <a:extLst>
            <a:ext uri="{FF2B5EF4-FFF2-40B4-BE49-F238E27FC236}">
              <a16:creationId xmlns:a16="http://schemas.microsoft.com/office/drawing/2014/main" id="{B49DE49E-F6EE-4A00-AD64-9F34EBC7239D}"/>
            </a:ext>
          </a:extLst>
        </xdr:cNvPr>
        <xdr:cNvSpPr txBox="1"/>
      </xdr:nvSpPr>
      <xdr:spPr>
        <a:xfrm>
          <a:off x="1648469" y="57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163121</xdr:rowOff>
    </xdr:from>
    <xdr:ext cx="405111" cy="259045"/>
    <xdr:sp macro="" textlink="">
      <xdr:nvSpPr>
        <xdr:cNvPr id="92" name="n_4mainValue【道路】&#10;有形固定資産減価償却率">
          <a:extLst>
            <a:ext uri="{FF2B5EF4-FFF2-40B4-BE49-F238E27FC236}">
              <a16:creationId xmlns:a16="http://schemas.microsoft.com/office/drawing/2014/main" id="{6BABF364-DD36-4D1F-A56C-DB008EC3BF40}"/>
            </a:ext>
          </a:extLst>
        </xdr:cNvPr>
        <xdr:cNvSpPr txBox="1"/>
      </xdr:nvSpPr>
      <xdr:spPr>
        <a:xfrm>
          <a:off x="848369" y="567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67E0F9F8-DAAC-4735-869D-22297D8FBBD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354B1B79-9650-4006-897A-98063629B2B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AA945836-2E1D-46B1-AC13-40B42B53899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FBA75BD9-9BC5-4F22-B87D-900C925BF47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7BE27C75-91B7-4B6B-ADED-348AA4F021D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113CE451-607E-408F-B81D-927F86848ED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10F09F95-8802-47E3-A03F-D8CDC0271FF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FD580227-9198-472C-9C3D-A278A8A3C58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B1E671E2-65E2-496B-9BE1-DD42793E839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6ABF0986-C0D5-4A0C-BE06-DF888519302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91F2CA9F-6C91-4626-817D-A032D8B881A2}"/>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D79B9725-11A0-46DC-A5E6-ACD3BA155FA0}"/>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B13B1AE4-81B6-494D-B1DD-13FAB62F8621}"/>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743E75F1-4F59-4BCB-A671-C8BBC625D134}"/>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4B05DB3B-ABDB-49B1-A822-0A6EEEC14223}"/>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C016B3AD-E45B-40F0-B5EE-FEA4E90D8D89}"/>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E54DA72D-F123-4595-8C5A-D718E4973536}"/>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C7DCAB00-770E-4456-B892-6DD58B430859}"/>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CB3A5205-8B3D-4CE4-9A65-342558FE26DE}"/>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7E8FD34E-14CF-43A1-BCDB-B5F34F4EFFB4}"/>
            </a:ext>
          </a:extLst>
        </xdr:cNvPr>
        <xdr:cNvSpPr txBox="1"/>
      </xdr:nvSpPr>
      <xdr:spPr>
        <a:xfrm>
          <a:off x="54212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79B26AE5-0A3B-469E-A971-D2AA5455156A}"/>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F1F4DE48-1EC0-4BBE-9BC0-B215011CC9E6}"/>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E8366036-5C28-4AE9-AAFC-F2513B1D5F5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847EFDB5-9C50-4F4C-8660-0ADF5259F422}"/>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590C058D-5102-4C30-97CA-F4F1427B423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456631B5-F572-4741-9B7D-5BB94FE51A17}"/>
            </a:ext>
          </a:extLst>
        </xdr:cNvPr>
        <xdr:cNvCxnSpPr/>
      </xdr:nvCxnSpPr>
      <xdr:spPr>
        <a:xfrm flipV="1">
          <a:off x="9429115" y="5522199"/>
          <a:ext cx="0" cy="1376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689671AE-D74C-48E5-86B3-A4354C987652}"/>
            </a:ext>
          </a:extLst>
        </xdr:cNvPr>
        <xdr:cNvSpPr txBox="1"/>
      </xdr:nvSpPr>
      <xdr:spPr>
        <a:xfrm>
          <a:off x="9467850" y="690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1F21031E-6364-4ED8-80EE-05CE43838A65}"/>
            </a:ext>
          </a:extLst>
        </xdr:cNvPr>
        <xdr:cNvCxnSpPr/>
      </xdr:nvCxnSpPr>
      <xdr:spPr>
        <a:xfrm>
          <a:off x="9363075" y="68991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4A229FC5-86EF-424B-9730-BC33B7978F40}"/>
            </a:ext>
          </a:extLst>
        </xdr:cNvPr>
        <xdr:cNvSpPr txBox="1"/>
      </xdr:nvSpPr>
      <xdr:spPr>
        <a:xfrm>
          <a:off x="9467850" y="531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1B19AC8D-960D-4306-9E9C-6A2BBD7C6817}"/>
            </a:ext>
          </a:extLst>
        </xdr:cNvPr>
        <xdr:cNvCxnSpPr/>
      </xdr:nvCxnSpPr>
      <xdr:spPr>
        <a:xfrm>
          <a:off x="9363075" y="55221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6754DFBA-55DB-4DFD-9C22-23D2A1BC5527}"/>
            </a:ext>
          </a:extLst>
        </xdr:cNvPr>
        <xdr:cNvSpPr txBox="1"/>
      </xdr:nvSpPr>
      <xdr:spPr>
        <a:xfrm>
          <a:off x="9467850" y="6629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C6961258-0CF1-457F-A6C6-28D7820CB90F}"/>
            </a:ext>
          </a:extLst>
        </xdr:cNvPr>
        <xdr:cNvSpPr/>
      </xdr:nvSpPr>
      <xdr:spPr>
        <a:xfrm>
          <a:off x="9401175" y="665126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80B0DA70-5509-4B4E-ADE4-C1BE6D3C69A6}"/>
            </a:ext>
          </a:extLst>
        </xdr:cNvPr>
        <xdr:cNvSpPr/>
      </xdr:nvSpPr>
      <xdr:spPr>
        <a:xfrm>
          <a:off x="8639175" y="66486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F6CD77A0-8EE8-4CB4-9610-D76A1264D1C7}"/>
            </a:ext>
          </a:extLst>
        </xdr:cNvPr>
        <xdr:cNvSpPr/>
      </xdr:nvSpPr>
      <xdr:spPr>
        <a:xfrm>
          <a:off x="7839075" y="66512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C9DEB8BF-2891-4ADC-840E-48C6D7DFBEA7}"/>
            </a:ext>
          </a:extLst>
        </xdr:cNvPr>
        <xdr:cNvSpPr/>
      </xdr:nvSpPr>
      <xdr:spPr>
        <a:xfrm>
          <a:off x="7029450" y="66607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8A10D1C9-4D39-4C0B-A394-F4BE1D00F5D3}"/>
            </a:ext>
          </a:extLst>
        </xdr:cNvPr>
        <xdr:cNvSpPr/>
      </xdr:nvSpPr>
      <xdr:spPr>
        <a:xfrm>
          <a:off x="6238875" y="66752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7ED5466-6409-4659-AB0E-749C710B438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1EE5000-2D9C-4E2A-9F28-2D18E1C6718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F75D8AC-50F9-413B-946B-3852260C6DF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5BC921E-4241-44AE-AAE8-CB711882945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D7AC3348-5BBF-42BB-A3FD-514D447F740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12740</xdr:rowOff>
    </xdr:from>
    <xdr:to>
      <xdr:col>55</xdr:col>
      <xdr:colOff>50800</xdr:colOff>
      <xdr:row>39</xdr:row>
      <xdr:rowOff>114340</xdr:rowOff>
    </xdr:to>
    <xdr:sp macro="" textlink="">
      <xdr:nvSpPr>
        <xdr:cNvPr id="134" name="楕円 133">
          <a:extLst>
            <a:ext uri="{FF2B5EF4-FFF2-40B4-BE49-F238E27FC236}">
              <a16:creationId xmlns:a16="http://schemas.microsoft.com/office/drawing/2014/main" id="{406263D2-F2A6-4F25-B60F-EAFC56779533}"/>
            </a:ext>
          </a:extLst>
        </xdr:cNvPr>
        <xdr:cNvSpPr/>
      </xdr:nvSpPr>
      <xdr:spPr>
        <a:xfrm>
          <a:off x="9401175" y="633416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35617</xdr:rowOff>
    </xdr:from>
    <xdr:ext cx="534377" cy="259045"/>
    <xdr:sp macro="" textlink="">
      <xdr:nvSpPr>
        <xdr:cNvPr id="135" name="【道路】&#10;一人当たり延長該当値テキスト">
          <a:extLst>
            <a:ext uri="{FF2B5EF4-FFF2-40B4-BE49-F238E27FC236}">
              <a16:creationId xmlns:a16="http://schemas.microsoft.com/office/drawing/2014/main" id="{A7F734C4-1BCF-4514-9BB8-A5E30FE266AB}"/>
            </a:ext>
          </a:extLst>
        </xdr:cNvPr>
        <xdr:cNvSpPr txBox="1"/>
      </xdr:nvSpPr>
      <xdr:spPr>
        <a:xfrm>
          <a:off x="9467850" y="619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24377</xdr:rowOff>
    </xdr:from>
    <xdr:to>
      <xdr:col>50</xdr:col>
      <xdr:colOff>165100</xdr:colOff>
      <xdr:row>39</xdr:row>
      <xdr:rowOff>125977</xdr:rowOff>
    </xdr:to>
    <xdr:sp macro="" textlink="">
      <xdr:nvSpPr>
        <xdr:cNvPr id="136" name="楕円 135">
          <a:extLst>
            <a:ext uri="{FF2B5EF4-FFF2-40B4-BE49-F238E27FC236}">
              <a16:creationId xmlns:a16="http://schemas.microsoft.com/office/drawing/2014/main" id="{CCE0A77A-E70B-4F8F-AF38-C96A42C3F333}"/>
            </a:ext>
          </a:extLst>
        </xdr:cNvPr>
        <xdr:cNvSpPr/>
      </xdr:nvSpPr>
      <xdr:spPr>
        <a:xfrm>
          <a:off x="8639175" y="63521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63540</xdr:rowOff>
    </xdr:from>
    <xdr:to>
      <xdr:col>55</xdr:col>
      <xdr:colOff>0</xdr:colOff>
      <xdr:row>39</xdr:row>
      <xdr:rowOff>75177</xdr:rowOff>
    </xdr:to>
    <xdr:cxnSp macro="">
      <xdr:nvCxnSpPr>
        <xdr:cNvPr id="137" name="直線コネクタ 136">
          <a:extLst>
            <a:ext uri="{FF2B5EF4-FFF2-40B4-BE49-F238E27FC236}">
              <a16:creationId xmlns:a16="http://schemas.microsoft.com/office/drawing/2014/main" id="{12C728D0-A245-4C8D-AD24-7C59751932CE}"/>
            </a:ext>
          </a:extLst>
        </xdr:cNvPr>
        <xdr:cNvCxnSpPr/>
      </xdr:nvCxnSpPr>
      <xdr:spPr>
        <a:xfrm flipV="1">
          <a:off x="8686800" y="6391315"/>
          <a:ext cx="742950" cy="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32857</xdr:rowOff>
    </xdr:from>
    <xdr:to>
      <xdr:col>46</xdr:col>
      <xdr:colOff>38100</xdr:colOff>
      <xdr:row>39</xdr:row>
      <xdr:rowOff>134457</xdr:rowOff>
    </xdr:to>
    <xdr:sp macro="" textlink="">
      <xdr:nvSpPr>
        <xdr:cNvPr id="138" name="楕円 137">
          <a:extLst>
            <a:ext uri="{FF2B5EF4-FFF2-40B4-BE49-F238E27FC236}">
              <a16:creationId xmlns:a16="http://schemas.microsoft.com/office/drawing/2014/main" id="{42B925CC-86FF-4F2E-9A12-C479F3CC9B1A}"/>
            </a:ext>
          </a:extLst>
        </xdr:cNvPr>
        <xdr:cNvSpPr/>
      </xdr:nvSpPr>
      <xdr:spPr>
        <a:xfrm>
          <a:off x="7839075" y="63542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75177</xdr:rowOff>
    </xdr:from>
    <xdr:to>
      <xdr:col>50</xdr:col>
      <xdr:colOff>114300</xdr:colOff>
      <xdr:row>39</xdr:row>
      <xdr:rowOff>83657</xdr:rowOff>
    </xdr:to>
    <xdr:cxnSp macro="">
      <xdr:nvCxnSpPr>
        <xdr:cNvPr id="139" name="直線コネクタ 138">
          <a:extLst>
            <a:ext uri="{FF2B5EF4-FFF2-40B4-BE49-F238E27FC236}">
              <a16:creationId xmlns:a16="http://schemas.microsoft.com/office/drawing/2014/main" id="{F84368E8-70B6-4CA1-B796-6DEA8E68CE45}"/>
            </a:ext>
          </a:extLst>
        </xdr:cNvPr>
        <xdr:cNvCxnSpPr/>
      </xdr:nvCxnSpPr>
      <xdr:spPr>
        <a:xfrm flipV="1">
          <a:off x="7886700" y="6399777"/>
          <a:ext cx="800100" cy="1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51352</xdr:rowOff>
    </xdr:from>
    <xdr:to>
      <xdr:col>41</xdr:col>
      <xdr:colOff>101600</xdr:colOff>
      <xdr:row>39</xdr:row>
      <xdr:rowOff>152952</xdr:rowOff>
    </xdr:to>
    <xdr:sp macro="" textlink="">
      <xdr:nvSpPr>
        <xdr:cNvPr id="140" name="楕円 139">
          <a:extLst>
            <a:ext uri="{FF2B5EF4-FFF2-40B4-BE49-F238E27FC236}">
              <a16:creationId xmlns:a16="http://schemas.microsoft.com/office/drawing/2014/main" id="{722AC937-1DB0-4AE0-BAE4-AFF2D770DAC9}"/>
            </a:ext>
          </a:extLst>
        </xdr:cNvPr>
        <xdr:cNvSpPr/>
      </xdr:nvSpPr>
      <xdr:spPr>
        <a:xfrm>
          <a:off x="7029450" y="63727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83657</xdr:rowOff>
    </xdr:from>
    <xdr:to>
      <xdr:col>45</xdr:col>
      <xdr:colOff>177800</xdr:colOff>
      <xdr:row>39</xdr:row>
      <xdr:rowOff>102152</xdr:rowOff>
    </xdr:to>
    <xdr:cxnSp macro="">
      <xdr:nvCxnSpPr>
        <xdr:cNvPr id="141" name="直線コネクタ 140">
          <a:extLst>
            <a:ext uri="{FF2B5EF4-FFF2-40B4-BE49-F238E27FC236}">
              <a16:creationId xmlns:a16="http://schemas.microsoft.com/office/drawing/2014/main" id="{48E8A127-DC35-4211-91B4-704AEC52B2B8}"/>
            </a:ext>
          </a:extLst>
        </xdr:cNvPr>
        <xdr:cNvCxnSpPr/>
      </xdr:nvCxnSpPr>
      <xdr:spPr>
        <a:xfrm flipV="1">
          <a:off x="7077075" y="6411432"/>
          <a:ext cx="809625" cy="1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61486</xdr:rowOff>
    </xdr:from>
    <xdr:to>
      <xdr:col>36</xdr:col>
      <xdr:colOff>165100</xdr:colOff>
      <xdr:row>39</xdr:row>
      <xdr:rowOff>163086</xdr:rowOff>
    </xdr:to>
    <xdr:sp macro="" textlink="">
      <xdr:nvSpPr>
        <xdr:cNvPr id="142" name="楕円 141">
          <a:extLst>
            <a:ext uri="{FF2B5EF4-FFF2-40B4-BE49-F238E27FC236}">
              <a16:creationId xmlns:a16="http://schemas.microsoft.com/office/drawing/2014/main" id="{74DAD430-5B71-49FB-8013-2EDD29912AD0}"/>
            </a:ext>
          </a:extLst>
        </xdr:cNvPr>
        <xdr:cNvSpPr/>
      </xdr:nvSpPr>
      <xdr:spPr>
        <a:xfrm>
          <a:off x="6238875" y="63892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102152</xdr:rowOff>
    </xdr:from>
    <xdr:to>
      <xdr:col>41</xdr:col>
      <xdr:colOff>50800</xdr:colOff>
      <xdr:row>39</xdr:row>
      <xdr:rowOff>112286</xdr:rowOff>
    </xdr:to>
    <xdr:cxnSp macro="">
      <xdr:nvCxnSpPr>
        <xdr:cNvPr id="143" name="直線コネクタ 142">
          <a:extLst>
            <a:ext uri="{FF2B5EF4-FFF2-40B4-BE49-F238E27FC236}">
              <a16:creationId xmlns:a16="http://schemas.microsoft.com/office/drawing/2014/main" id="{1D109EBF-9D19-47A9-9ECA-164BFA86BB25}"/>
            </a:ext>
          </a:extLst>
        </xdr:cNvPr>
        <xdr:cNvCxnSpPr/>
      </xdr:nvCxnSpPr>
      <xdr:spPr>
        <a:xfrm flipV="1">
          <a:off x="6286500" y="6429927"/>
          <a:ext cx="790575" cy="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3C0996E4-95DA-4DF6-9B89-41101C3045D9}"/>
            </a:ext>
          </a:extLst>
        </xdr:cNvPr>
        <xdr:cNvSpPr txBox="1"/>
      </xdr:nvSpPr>
      <xdr:spPr>
        <a:xfrm>
          <a:off x="8429136" y="67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6275F9A8-6C55-428D-A69C-B71251C6F1E3}"/>
            </a:ext>
          </a:extLst>
        </xdr:cNvPr>
        <xdr:cNvSpPr txBox="1"/>
      </xdr:nvSpPr>
      <xdr:spPr>
        <a:xfrm>
          <a:off x="7648086" y="674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E7024925-F197-48A1-A62B-AAC3A258FA9B}"/>
            </a:ext>
          </a:extLst>
        </xdr:cNvPr>
        <xdr:cNvSpPr txBox="1"/>
      </xdr:nvSpPr>
      <xdr:spPr>
        <a:xfrm>
          <a:off x="6847986" y="675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EDEEFAD2-B29E-4FF1-846C-32278450A35B}"/>
            </a:ext>
          </a:extLst>
        </xdr:cNvPr>
        <xdr:cNvSpPr txBox="1"/>
      </xdr:nvSpPr>
      <xdr:spPr>
        <a:xfrm>
          <a:off x="6038361" y="676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142504</xdr:rowOff>
    </xdr:from>
    <xdr:ext cx="534377" cy="259045"/>
    <xdr:sp macro="" textlink="">
      <xdr:nvSpPr>
        <xdr:cNvPr id="148" name="n_1mainValue【道路】&#10;一人当たり延長">
          <a:extLst>
            <a:ext uri="{FF2B5EF4-FFF2-40B4-BE49-F238E27FC236}">
              <a16:creationId xmlns:a16="http://schemas.microsoft.com/office/drawing/2014/main" id="{253FC39C-ACFB-4E7A-9D21-F0B39124CB1C}"/>
            </a:ext>
          </a:extLst>
        </xdr:cNvPr>
        <xdr:cNvSpPr txBox="1"/>
      </xdr:nvSpPr>
      <xdr:spPr>
        <a:xfrm>
          <a:off x="8429136" y="614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150984</xdr:rowOff>
    </xdr:from>
    <xdr:ext cx="534377" cy="259045"/>
    <xdr:sp macro="" textlink="">
      <xdr:nvSpPr>
        <xdr:cNvPr id="149" name="n_2mainValue【道路】&#10;一人当たり延長">
          <a:extLst>
            <a:ext uri="{FF2B5EF4-FFF2-40B4-BE49-F238E27FC236}">
              <a16:creationId xmlns:a16="http://schemas.microsoft.com/office/drawing/2014/main" id="{61E5E96D-E06F-49E1-851E-D010ABE78160}"/>
            </a:ext>
          </a:extLst>
        </xdr:cNvPr>
        <xdr:cNvSpPr txBox="1"/>
      </xdr:nvSpPr>
      <xdr:spPr>
        <a:xfrm>
          <a:off x="7648086" y="615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169479</xdr:rowOff>
    </xdr:from>
    <xdr:ext cx="534377" cy="259045"/>
    <xdr:sp macro="" textlink="">
      <xdr:nvSpPr>
        <xdr:cNvPr id="150" name="n_3mainValue【道路】&#10;一人当たり延長">
          <a:extLst>
            <a:ext uri="{FF2B5EF4-FFF2-40B4-BE49-F238E27FC236}">
              <a16:creationId xmlns:a16="http://schemas.microsoft.com/office/drawing/2014/main" id="{8A069A23-4057-48BD-AD4A-C7E7AC671332}"/>
            </a:ext>
          </a:extLst>
        </xdr:cNvPr>
        <xdr:cNvSpPr txBox="1"/>
      </xdr:nvSpPr>
      <xdr:spPr>
        <a:xfrm>
          <a:off x="6847986" y="616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8163</xdr:rowOff>
    </xdr:from>
    <xdr:ext cx="534377" cy="259045"/>
    <xdr:sp macro="" textlink="">
      <xdr:nvSpPr>
        <xdr:cNvPr id="151" name="n_4mainValue【道路】&#10;一人当たり延長">
          <a:extLst>
            <a:ext uri="{FF2B5EF4-FFF2-40B4-BE49-F238E27FC236}">
              <a16:creationId xmlns:a16="http://schemas.microsoft.com/office/drawing/2014/main" id="{9FB43EFE-2B0A-4A88-9691-DBE13D07077F}"/>
            </a:ext>
          </a:extLst>
        </xdr:cNvPr>
        <xdr:cNvSpPr txBox="1"/>
      </xdr:nvSpPr>
      <xdr:spPr>
        <a:xfrm>
          <a:off x="6038361" y="61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4C58D9D8-51E4-4FA7-8B09-3BE227B0412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AB4AF152-00DC-4533-9470-0983B40EA1E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0622731B-A20A-4B45-BDAF-59D24D7A3ED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96855822-415C-48A0-8345-F8AF245367D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C482264A-6572-4A16-9B09-5378365A37D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84BA36E0-E95E-491C-9A5A-135BC8C7354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ADE0142B-1B72-44EE-AE72-0F3CA379315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40D3BAFB-70A6-476C-98D7-1843EB71227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0FA84811-2E09-499B-A7D5-1DF043C2DA0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09F6AD3E-5F48-4625-AA4F-C08BD99F5DA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604D7257-B375-40F3-AB72-8F5C3973974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6862F2A8-9850-4F7A-B57C-27B1D1F95068}"/>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64208BEA-A495-416B-B316-EC3806E40A7C}"/>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106461C9-7799-4B43-8B15-F19E55D949AD}"/>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D8EB123C-6FD1-4584-9504-C6D430FFA97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9CA96565-AA6C-448D-A800-5104A145D6BD}"/>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9AE51D9A-B3CE-4EEA-9913-FF73D5B3C468}"/>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66D7D41A-CA12-449E-9626-3EBFF73DDCDC}"/>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8647AD19-F6A8-4D3C-9B5C-308A94D86AEF}"/>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468BB292-CC3B-44A6-98A0-24A91E9A6885}"/>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98ED791B-390E-4EF7-82E9-4C041D75934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38790E6A-41AB-4A5E-9A1F-ECB41E833C1D}"/>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92A88634-1CF4-431D-BC67-D534AF2E8CC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8769D7A0-CD80-4E4E-AECB-51E19ADACEC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92EF1067-AD61-45D9-AE95-FF202FF9DF5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E47758EC-5CEF-4C4B-9E58-6FC0E1F6A8C2}"/>
            </a:ext>
          </a:extLst>
        </xdr:cNvPr>
        <xdr:cNvCxnSpPr/>
      </xdr:nvCxnSpPr>
      <xdr:spPr>
        <a:xfrm flipV="1">
          <a:off x="4180840" y="9142549"/>
          <a:ext cx="0" cy="1144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BB7D3567-19F7-4AD3-BECA-598F052CAF1E}"/>
            </a:ext>
          </a:extLst>
        </xdr:cNvPr>
        <xdr:cNvSpPr txBox="1"/>
      </xdr:nvSpPr>
      <xdr:spPr>
        <a:xfrm>
          <a:off x="4219575" y="10294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39B8CCE1-AEDD-441D-9425-C228635FE72C}"/>
            </a:ext>
          </a:extLst>
        </xdr:cNvPr>
        <xdr:cNvCxnSpPr/>
      </xdr:nvCxnSpPr>
      <xdr:spPr>
        <a:xfrm>
          <a:off x="4105275" y="102875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6C2BAD26-94B6-4A9F-A983-E8487DB7C8F2}"/>
            </a:ext>
          </a:extLst>
        </xdr:cNvPr>
        <xdr:cNvSpPr txBox="1"/>
      </xdr:nvSpPr>
      <xdr:spPr>
        <a:xfrm>
          <a:off x="4219575" y="8927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6F4FF7FD-4E9A-4D0D-9D13-EFD46D2F3891}"/>
            </a:ext>
          </a:extLst>
        </xdr:cNvPr>
        <xdr:cNvCxnSpPr/>
      </xdr:nvCxnSpPr>
      <xdr:spPr>
        <a:xfrm>
          <a:off x="4105275" y="9142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235B8B43-67B7-41E5-9D61-8150ABDAE227}"/>
            </a:ext>
          </a:extLst>
        </xdr:cNvPr>
        <xdr:cNvSpPr txBox="1"/>
      </xdr:nvSpPr>
      <xdr:spPr>
        <a:xfrm>
          <a:off x="4219575" y="9755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7031F452-A9AA-42B0-8E50-E40CBE3A0A66}"/>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04FA561E-1A60-4827-8176-CE7B72A2BAAB}"/>
            </a:ext>
          </a:extLst>
        </xdr:cNvPr>
        <xdr:cNvSpPr/>
      </xdr:nvSpPr>
      <xdr:spPr>
        <a:xfrm>
          <a:off x="3381375" y="987007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57417CFB-1703-436A-A960-73FA101C38C3}"/>
            </a:ext>
          </a:extLst>
        </xdr:cNvPr>
        <xdr:cNvSpPr/>
      </xdr:nvSpPr>
      <xdr:spPr>
        <a:xfrm>
          <a:off x="2571750" y="984721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EAD974FE-D16B-4856-B72D-E7B3AEFC6FF4}"/>
            </a:ext>
          </a:extLst>
        </xdr:cNvPr>
        <xdr:cNvSpPr/>
      </xdr:nvSpPr>
      <xdr:spPr>
        <a:xfrm>
          <a:off x="1781175" y="98179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6208562E-47DF-4128-8E1D-5591D38EF7FE}"/>
            </a:ext>
          </a:extLst>
        </xdr:cNvPr>
        <xdr:cNvSpPr/>
      </xdr:nvSpPr>
      <xdr:spPr>
        <a:xfrm>
          <a:off x="981075" y="97739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2CADD25-FBF3-4A2D-9D18-60402EF95E6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6C1C372-A443-4F20-B742-7264CF21612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AC79CA0-836D-419D-8CA6-76965FC557B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1AC48F40-B4FF-42D5-B484-584CB9AD37F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19954F57-CD75-4A87-B394-40897E92F20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99423</xdr:rowOff>
    </xdr:from>
    <xdr:to>
      <xdr:col>24</xdr:col>
      <xdr:colOff>114300</xdr:colOff>
      <xdr:row>62</xdr:row>
      <xdr:rowOff>29573</xdr:rowOff>
    </xdr:to>
    <xdr:sp macro="" textlink="">
      <xdr:nvSpPr>
        <xdr:cNvPr id="193" name="楕円 192">
          <a:extLst>
            <a:ext uri="{FF2B5EF4-FFF2-40B4-BE49-F238E27FC236}">
              <a16:creationId xmlns:a16="http://schemas.microsoft.com/office/drawing/2014/main" id="{2628D0D4-59D5-4C02-B997-297A25990F79}"/>
            </a:ext>
          </a:extLst>
        </xdr:cNvPr>
        <xdr:cNvSpPr/>
      </xdr:nvSpPr>
      <xdr:spPr>
        <a:xfrm>
          <a:off x="4124325" y="99895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77850</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0334F5E6-D554-4481-A53F-D734A3D02B09}"/>
            </a:ext>
          </a:extLst>
        </xdr:cNvPr>
        <xdr:cNvSpPr txBox="1"/>
      </xdr:nvSpPr>
      <xdr:spPr>
        <a:xfrm>
          <a:off x="4219575"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76563</xdr:rowOff>
    </xdr:from>
    <xdr:to>
      <xdr:col>20</xdr:col>
      <xdr:colOff>38100</xdr:colOff>
      <xdr:row>62</xdr:row>
      <xdr:rowOff>6713</xdr:rowOff>
    </xdr:to>
    <xdr:sp macro="" textlink="">
      <xdr:nvSpPr>
        <xdr:cNvPr id="195" name="楕円 194">
          <a:extLst>
            <a:ext uri="{FF2B5EF4-FFF2-40B4-BE49-F238E27FC236}">
              <a16:creationId xmlns:a16="http://schemas.microsoft.com/office/drawing/2014/main" id="{F73A8759-35A7-41FB-B575-B3B57CAC74FD}"/>
            </a:ext>
          </a:extLst>
        </xdr:cNvPr>
        <xdr:cNvSpPr/>
      </xdr:nvSpPr>
      <xdr:spPr>
        <a:xfrm>
          <a:off x="3381375" y="99635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127363</xdr:rowOff>
    </xdr:from>
    <xdr:to>
      <xdr:col>24</xdr:col>
      <xdr:colOff>63500</xdr:colOff>
      <xdr:row>61</xdr:row>
      <xdr:rowOff>150223</xdr:rowOff>
    </xdr:to>
    <xdr:cxnSp macro="">
      <xdr:nvCxnSpPr>
        <xdr:cNvPr id="196" name="直線コネクタ 195">
          <a:extLst>
            <a:ext uri="{FF2B5EF4-FFF2-40B4-BE49-F238E27FC236}">
              <a16:creationId xmlns:a16="http://schemas.microsoft.com/office/drawing/2014/main" id="{80424445-DE16-48E8-8B6C-E66057CF1AAE}"/>
            </a:ext>
          </a:extLst>
        </xdr:cNvPr>
        <xdr:cNvCxnSpPr/>
      </xdr:nvCxnSpPr>
      <xdr:spPr>
        <a:xfrm>
          <a:off x="3429000" y="10011138"/>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53703</xdr:rowOff>
    </xdr:from>
    <xdr:to>
      <xdr:col>15</xdr:col>
      <xdr:colOff>101600</xdr:colOff>
      <xdr:row>61</xdr:row>
      <xdr:rowOff>155303</xdr:rowOff>
    </xdr:to>
    <xdr:sp macro="" textlink="">
      <xdr:nvSpPr>
        <xdr:cNvPr id="197" name="楕円 196">
          <a:extLst>
            <a:ext uri="{FF2B5EF4-FFF2-40B4-BE49-F238E27FC236}">
              <a16:creationId xmlns:a16="http://schemas.microsoft.com/office/drawing/2014/main" id="{19B1DCB2-E867-4F8D-B8FE-118116412001}"/>
            </a:ext>
          </a:extLst>
        </xdr:cNvPr>
        <xdr:cNvSpPr/>
      </xdr:nvSpPr>
      <xdr:spPr>
        <a:xfrm>
          <a:off x="2571750" y="99374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104503</xdr:rowOff>
    </xdr:from>
    <xdr:to>
      <xdr:col>19</xdr:col>
      <xdr:colOff>177800</xdr:colOff>
      <xdr:row>61</xdr:row>
      <xdr:rowOff>127363</xdr:rowOff>
    </xdr:to>
    <xdr:cxnSp macro="">
      <xdr:nvCxnSpPr>
        <xdr:cNvPr id="198" name="直線コネクタ 197">
          <a:extLst>
            <a:ext uri="{FF2B5EF4-FFF2-40B4-BE49-F238E27FC236}">
              <a16:creationId xmlns:a16="http://schemas.microsoft.com/office/drawing/2014/main" id="{7C46EA96-8CF0-4F95-B36F-1D997A53879A}"/>
            </a:ext>
          </a:extLst>
        </xdr:cNvPr>
        <xdr:cNvCxnSpPr/>
      </xdr:nvCxnSpPr>
      <xdr:spPr>
        <a:xfrm>
          <a:off x="2619375" y="9994628"/>
          <a:ext cx="80962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9" name="楕円 198">
          <a:extLst>
            <a:ext uri="{FF2B5EF4-FFF2-40B4-BE49-F238E27FC236}">
              <a16:creationId xmlns:a16="http://schemas.microsoft.com/office/drawing/2014/main" id="{C158D660-58F5-4CD6-A676-EF353F2A1CA5}"/>
            </a:ext>
          </a:extLst>
        </xdr:cNvPr>
        <xdr:cNvSpPr/>
      </xdr:nvSpPr>
      <xdr:spPr>
        <a:xfrm>
          <a:off x="1781175" y="99129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104503</xdr:rowOff>
    </xdr:to>
    <xdr:cxnSp macro="">
      <xdr:nvCxnSpPr>
        <xdr:cNvPr id="200" name="直線コネクタ 199">
          <a:extLst>
            <a:ext uri="{FF2B5EF4-FFF2-40B4-BE49-F238E27FC236}">
              <a16:creationId xmlns:a16="http://schemas.microsoft.com/office/drawing/2014/main" id="{7474075F-FFE8-4F74-9C06-51C1C4F723F2}"/>
            </a:ext>
          </a:extLst>
        </xdr:cNvPr>
        <xdr:cNvCxnSpPr/>
      </xdr:nvCxnSpPr>
      <xdr:spPr>
        <a:xfrm>
          <a:off x="1828800" y="9970135"/>
          <a:ext cx="790575"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xdr:rowOff>
    </xdr:from>
    <xdr:to>
      <xdr:col>6</xdr:col>
      <xdr:colOff>38100</xdr:colOff>
      <xdr:row>61</xdr:row>
      <xdr:rowOff>107950</xdr:rowOff>
    </xdr:to>
    <xdr:sp macro="" textlink="">
      <xdr:nvSpPr>
        <xdr:cNvPr id="201" name="楕円 200">
          <a:extLst>
            <a:ext uri="{FF2B5EF4-FFF2-40B4-BE49-F238E27FC236}">
              <a16:creationId xmlns:a16="http://schemas.microsoft.com/office/drawing/2014/main" id="{C9D0DB27-0C93-419A-9381-44DF69780CBA}"/>
            </a:ext>
          </a:extLst>
        </xdr:cNvPr>
        <xdr:cNvSpPr/>
      </xdr:nvSpPr>
      <xdr:spPr>
        <a:xfrm>
          <a:off x="981075" y="9896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80010</xdr:rowOff>
    </xdr:to>
    <xdr:cxnSp macro="">
      <xdr:nvCxnSpPr>
        <xdr:cNvPr id="202" name="直線コネクタ 201">
          <a:extLst>
            <a:ext uri="{FF2B5EF4-FFF2-40B4-BE49-F238E27FC236}">
              <a16:creationId xmlns:a16="http://schemas.microsoft.com/office/drawing/2014/main" id="{4A8F0BF5-AC5E-40FE-8284-5BFA11523826}"/>
            </a:ext>
          </a:extLst>
        </xdr:cNvPr>
        <xdr:cNvCxnSpPr/>
      </xdr:nvCxnSpPr>
      <xdr:spPr>
        <a:xfrm>
          <a:off x="1028700" y="9944100"/>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73CD81C7-1BB2-4AC2-8618-A45300798977}"/>
            </a:ext>
          </a:extLst>
        </xdr:cNvPr>
        <xdr:cNvSpPr txBox="1"/>
      </xdr:nvSpPr>
      <xdr:spPr>
        <a:xfrm>
          <a:off x="3239144" y="964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AC373280-13FF-4B08-B480-855DBB331FEC}"/>
            </a:ext>
          </a:extLst>
        </xdr:cNvPr>
        <xdr:cNvSpPr txBox="1"/>
      </xdr:nvSpPr>
      <xdr:spPr>
        <a:xfrm>
          <a:off x="2439044" y="963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A028B33E-59F1-4233-A08D-FB762B98733C}"/>
            </a:ext>
          </a:extLst>
        </xdr:cNvPr>
        <xdr:cNvSpPr txBox="1"/>
      </xdr:nvSpPr>
      <xdr:spPr>
        <a:xfrm>
          <a:off x="1648469" y="960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8F5BC2A3-46DF-4533-8F7A-49FA8E2ED225}"/>
            </a:ext>
          </a:extLst>
        </xdr:cNvPr>
        <xdr:cNvSpPr txBox="1"/>
      </xdr:nvSpPr>
      <xdr:spPr>
        <a:xfrm>
          <a:off x="848369"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169290</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229F5E62-3DCD-4566-A84D-D9CBD8FE1F9F}"/>
            </a:ext>
          </a:extLst>
        </xdr:cNvPr>
        <xdr:cNvSpPr txBox="1"/>
      </xdr:nvSpPr>
      <xdr:spPr>
        <a:xfrm>
          <a:off x="3239144" y="100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AB0D0D0B-89ED-426A-8F14-A17E1A601ADE}"/>
            </a:ext>
          </a:extLst>
        </xdr:cNvPr>
        <xdr:cNvSpPr txBox="1"/>
      </xdr:nvSpPr>
      <xdr:spPr>
        <a:xfrm>
          <a:off x="2439044" y="10030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121937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D9C9529D-E01B-447B-8FB2-61369CE779ED}"/>
            </a:ext>
          </a:extLst>
        </xdr:cNvPr>
        <xdr:cNvSpPr txBox="1"/>
      </xdr:nvSpPr>
      <xdr:spPr>
        <a:xfrm>
          <a:off x="164846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99077</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B36CB8CC-5077-48F0-8927-4F384DC36A21}"/>
            </a:ext>
          </a:extLst>
        </xdr:cNvPr>
        <xdr:cNvSpPr txBox="1"/>
      </xdr:nvSpPr>
      <xdr:spPr>
        <a:xfrm>
          <a:off x="848369" y="998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BEA3C959-E4E9-42AA-B7A4-F093E6AE6D4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C28B082-D286-4508-A9B2-83C014D2B9E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81739F59-8089-415C-BFA1-3D12ED54E43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9D8A7BA-5819-4F92-864F-C50068DC985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D29ADD02-BC22-4759-B805-59D928E03B7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5D256A2F-FEF7-4CDC-9A46-B333EF4F31E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D8F42094-BAF5-49B7-9073-A0AECCB19F2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F819EA7B-25C4-4671-BAE7-B89A740C7E4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35A7B814-2633-4FBF-8B1E-8007300EA16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4FE086C4-A13C-45E1-B6D7-541C10C0E41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2C7167A8-5CF0-419C-B3EF-430806AF8A7A}"/>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F4607D9F-B9ED-494F-8ACC-C8348C7E5876}"/>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445ECC90-D23A-4AB2-9552-D4B18EFE8B58}"/>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B6ADE4A3-4B13-4383-ACC7-DF6DF2CE452F}"/>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C18AB3B1-5405-439A-AA04-67F2EC0C8E5D}"/>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66756490-B791-4653-8111-AB9DE874CDA4}"/>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26B9171D-A85C-4CE4-9084-0BDD08544331}"/>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BBCB638E-D1DE-4138-B04F-0D1650FDC471}"/>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A9EB064-2407-4F1B-BE25-4651F533821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5A03C985-BF50-43E6-A90C-EE6332CE7C63}"/>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37379B2-EFF8-4EDC-8868-93F4C5E9961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28B355FD-82F6-4CCA-B16C-0961C1D84B9D}"/>
            </a:ext>
          </a:extLst>
        </xdr:cNvPr>
        <xdr:cNvCxnSpPr/>
      </xdr:nvCxnSpPr>
      <xdr:spPr>
        <a:xfrm flipV="1">
          <a:off x="9429115" y="9037875"/>
          <a:ext cx="0" cy="133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47F04F40-FF88-4014-ABC4-D1224313460C}"/>
            </a:ext>
          </a:extLst>
        </xdr:cNvPr>
        <xdr:cNvSpPr txBox="1"/>
      </xdr:nvSpPr>
      <xdr:spPr>
        <a:xfrm>
          <a:off x="9467850" y="1037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3101BF15-23FA-431C-95C5-7D995994416C}"/>
            </a:ext>
          </a:extLst>
        </xdr:cNvPr>
        <xdr:cNvCxnSpPr/>
      </xdr:nvCxnSpPr>
      <xdr:spPr>
        <a:xfrm>
          <a:off x="9363075" y="103710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D79863B6-6E62-44A0-B7B0-BF986B1890B1}"/>
            </a:ext>
          </a:extLst>
        </xdr:cNvPr>
        <xdr:cNvSpPr txBox="1"/>
      </xdr:nvSpPr>
      <xdr:spPr>
        <a:xfrm>
          <a:off x="9467850" y="882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8E6FF970-55DA-48DA-ADFC-CC51B6BD0A50}"/>
            </a:ext>
          </a:extLst>
        </xdr:cNvPr>
        <xdr:cNvCxnSpPr/>
      </xdr:nvCxnSpPr>
      <xdr:spPr>
        <a:xfrm>
          <a:off x="9363075" y="9037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0309B67-3333-4625-BD0F-D8AB4D142738}"/>
            </a:ext>
          </a:extLst>
        </xdr:cNvPr>
        <xdr:cNvSpPr txBox="1"/>
      </xdr:nvSpPr>
      <xdr:spPr>
        <a:xfrm>
          <a:off x="9467850" y="98941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31D327E2-907D-444C-B575-8CF3484E9931}"/>
            </a:ext>
          </a:extLst>
        </xdr:cNvPr>
        <xdr:cNvSpPr/>
      </xdr:nvSpPr>
      <xdr:spPr>
        <a:xfrm>
          <a:off x="9401175" y="991570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EEEB44C1-4AB0-45A4-A046-6BEF20E1E648}"/>
            </a:ext>
          </a:extLst>
        </xdr:cNvPr>
        <xdr:cNvSpPr/>
      </xdr:nvSpPr>
      <xdr:spPr>
        <a:xfrm>
          <a:off x="8639175" y="99064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4E04D8CD-06E1-40D9-A222-3B6EA607A83A}"/>
            </a:ext>
          </a:extLst>
        </xdr:cNvPr>
        <xdr:cNvSpPr/>
      </xdr:nvSpPr>
      <xdr:spPr>
        <a:xfrm>
          <a:off x="7839075" y="99143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975D45B7-96DE-45AC-956D-919504C01D93}"/>
            </a:ext>
          </a:extLst>
        </xdr:cNvPr>
        <xdr:cNvSpPr/>
      </xdr:nvSpPr>
      <xdr:spPr>
        <a:xfrm>
          <a:off x="7029450" y="99182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CC9AB04E-8236-4295-82B7-5D71F51E4B07}"/>
            </a:ext>
          </a:extLst>
        </xdr:cNvPr>
        <xdr:cNvSpPr/>
      </xdr:nvSpPr>
      <xdr:spPr>
        <a:xfrm>
          <a:off x="6238875" y="9954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B0A86ED-20F8-48F2-AF64-26FEE62365E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343F18A-E041-4543-8021-40852631E8A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22D4B63-F51D-4F6C-8F0D-CA2CC5D5997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0AAEB5A-9B06-477F-AC19-76931260C73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B371D69-36E6-4C08-9695-BB240884B43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68500</xdr:rowOff>
    </xdr:from>
    <xdr:to>
      <xdr:col>55</xdr:col>
      <xdr:colOff>50800</xdr:colOff>
      <xdr:row>55</xdr:row>
      <xdr:rowOff>170100</xdr:rowOff>
    </xdr:to>
    <xdr:sp macro="" textlink="">
      <xdr:nvSpPr>
        <xdr:cNvPr id="248" name="楕円 247">
          <a:extLst>
            <a:ext uri="{FF2B5EF4-FFF2-40B4-BE49-F238E27FC236}">
              <a16:creationId xmlns:a16="http://schemas.microsoft.com/office/drawing/2014/main" id="{DA2E7869-C0C8-4582-8351-1BD2C0A9EE86}"/>
            </a:ext>
          </a:extLst>
        </xdr:cNvPr>
        <xdr:cNvSpPr/>
      </xdr:nvSpPr>
      <xdr:spPr>
        <a:xfrm>
          <a:off x="9401175" y="89807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21527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26AF3C9-12A8-44FD-8839-9393018BDA93}"/>
            </a:ext>
          </a:extLst>
        </xdr:cNvPr>
        <xdr:cNvSpPr txBox="1"/>
      </xdr:nvSpPr>
      <xdr:spPr>
        <a:xfrm>
          <a:off x="9467850" y="8936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98867</xdr:rowOff>
    </xdr:from>
    <xdr:to>
      <xdr:col>50</xdr:col>
      <xdr:colOff>165100</xdr:colOff>
      <xdr:row>56</xdr:row>
      <xdr:rowOff>29017</xdr:rowOff>
    </xdr:to>
    <xdr:sp macro="" textlink="">
      <xdr:nvSpPr>
        <xdr:cNvPr id="250" name="楕円 249">
          <a:extLst>
            <a:ext uri="{FF2B5EF4-FFF2-40B4-BE49-F238E27FC236}">
              <a16:creationId xmlns:a16="http://schemas.microsoft.com/office/drawing/2014/main" id="{FB23A3CF-D72E-47FC-A421-6D13A2E42FE1}"/>
            </a:ext>
          </a:extLst>
        </xdr:cNvPr>
        <xdr:cNvSpPr/>
      </xdr:nvSpPr>
      <xdr:spPr>
        <a:xfrm>
          <a:off x="8639175" y="901744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119300</xdr:rowOff>
    </xdr:from>
    <xdr:to>
      <xdr:col>55</xdr:col>
      <xdr:colOff>0</xdr:colOff>
      <xdr:row>55</xdr:row>
      <xdr:rowOff>149667</xdr:rowOff>
    </xdr:to>
    <xdr:cxnSp macro="">
      <xdr:nvCxnSpPr>
        <xdr:cNvPr id="251" name="直線コネクタ 250">
          <a:extLst>
            <a:ext uri="{FF2B5EF4-FFF2-40B4-BE49-F238E27FC236}">
              <a16:creationId xmlns:a16="http://schemas.microsoft.com/office/drawing/2014/main" id="{4D8C6003-4D69-4FF9-9FE3-F07F9A2D8E71}"/>
            </a:ext>
          </a:extLst>
        </xdr:cNvPr>
        <xdr:cNvCxnSpPr/>
      </xdr:nvCxnSpPr>
      <xdr:spPr>
        <a:xfrm flipV="1">
          <a:off x="8686800" y="9037875"/>
          <a:ext cx="742950" cy="2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121071</xdr:rowOff>
    </xdr:from>
    <xdr:to>
      <xdr:col>46</xdr:col>
      <xdr:colOff>38100</xdr:colOff>
      <xdr:row>56</xdr:row>
      <xdr:rowOff>51221</xdr:rowOff>
    </xdr:to>
    <xdr:sp macro="" textlink="">
      <xdr:nvSpPr>
        <xdr:cNvPr id="252" name="楕円 251">
          <a:extLst>
            <a:ext uri="{FF2B5EF4-FFF2-40B4-BE49-F238E27FC236}">
              <a16:creationId xmlns:a16="http://schemas.microsoft.com/office/drawing/2014/main" id="{5C3E9192-F205-4836-BB0B-1C2A24BCD18B}"/>
            </a:ext>
          </a:extLst>
        </xdr:cNvPr>
        <xdr:cNvSpPr/>
      </xdr:nvSpPr>
      <xdr:spPr>
        <a:xfrm>
          <a:off x="7839075" y="90396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149667</xdr:rowOff>
    </xdr:from>
    <xdr:to>
      <xdr:col>50</xdr:col>
      <xdr:colOff>114300</xdr:colOff>
      <xdr:row>56</xdr:row>
      <xdr:rowOff>421</xdr:rowOff>
    </xdr:to>
    <xdr:cxnSp macro="">
      <xdr:nvCxnSpPr>
        <xdr:cNvPr id="253" name="直線コネクタ 252">
          <a:extLst>
            <a:ext uri="{FF2B5EF4-FFF2-40B4-BE49-F238E27FC236}">
              <a16:creationId xmlns:a16="http://schemas.microsoft.com/office/drawing/2014/main" id="{59D0F118-5903-481F-892A-8312F521F14F}"/>
            </a:ext>
          </a:extLst>
        </xdr:cNvPr>
        <xdr:cNvCxnSpPr/>
      </xdr:nvCxnSpPr>
      <xdr:spPr>
        <a:xfrm flipV="1">
          <a:off x="7886700" y="9065067"/>
          <a:ext cx="800100" cy="1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142214</xdr:rowOff>
    </xdr:from>
    <xdr:to>
      <xdr:col>41</xdr:col>
      <xdr:colOff>101600</xdr:colOff>
      <xdr:row>56</xdr:row>
      <xdr:rowOff>72364</xdr:rowOff>
    </xdr:to>
    <xdr:sp macro="" textlink="">
      <xdr:nvSpPr>
        <xdr:cNvPr id="254" name="楕円 253">
          <a:extLst>
            <a:ext uri="{FF2B5EF4-FFF2-40B4-BE49-F238E27FC236}">
              <a16:creationId xmlns:a16="http://schemas.microsoft.com/office/drawing/2014/main" id="{0762887A-6C20-431A-8C8C-A28685D578A2}"/>
            </a:ext>
          </a:extLst>
        </xdr:cNvPr>
        <xdr:cNvSpPr/>
      </xdr:nvSpPr>
      <xdr:spPr>
        <a:xfrm>
          <a:off x="7029450" y="906078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421</xdr:rowOff>
    </xdr:from>
    <xdr:to>
      <xdr:col>45</xdr:col>
      <xdr:colOff>177800</xdr:colOff>
      <xdr:row>56</xdr:row>
      <xdr:rowOff>21564</xdr:rowOff>
    </xdr:to>
    <xdr:cxnSp macro="">
      <xdr:nvCxnSpPr>
        <xdr:cNvPr id="255" name="直線コネクタ 254">
          <a:extLst>
            <a:ext uri="{FF2B5EF4-FFF2-40B4-BE49-F238E27FC236}">
              <a16:creationId xmlns:a16="http://schemas.microsoft.com/office/drawing/2014/main" id="{A74D3E1C-D237-45EA-B393-7C02AA34D5C5}"/>
            </a:ext>
          </a:extLst>
        </xdr:cNvPr>
        <xdr:cNvCxnSpPr/>
      </xdr:nvCxnSpPr>
      <xdr:spPr>
        <a:xfrm flipV="1">
          <a:off x="7077075" y="9077746"/>
          <a:ext cx="809625" cy="2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169312</xdr:rowOff>
    </xdr:from>
    <xdr:to>
      <xdr:col>36</xdr:col>
      <xdr:colOff>165100</xdr:colOff>
      <xdr:row>56</xdr:row>
      <xdr:rowOff>99462</xdr:rowOff>
    </xdr:to>
    <xdr:sp macro="" textlink="">
      <xdr:nvSpPr>
        <xdr:cNvPr id="256" name="楕円 255">
          <a:extLst>
            <a:ext uri="{FF2B5EF4-FFF2-40B4-BE49-F238E27FC236}">
              <a16:creationId xmlns:a16="http://schemas.microsoft.com/office/drawing/2014/main" id="{B8F1E0CA-20AB-4412-9E80-CC3CF67217FA}"/>
            </a:ext>
          </a:extLst>
        </xdr:cNvPr>
        <xdr:cNvSpPr/>
      </xdr:nvSpPr>
      <xdr:spPr>
        <a:xfrm>
          <a:off x="6238875" y="907518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21564</xdr:rowOff>
    </xdr:from>
    <xdr:to>
      <xdr:col>41</xdr:col>
      <xdr:colOff>50800</xdr:colOff>
      <xdr:row>56</xdr:row>
      <xdr:rowOff>48662</xdr:rowOff>
    </xdr:to>
    <xdr:cxnSp macro="">
      <xdr:nvCxnSpPr>
        <xdr:cNvPr id="257" name="直線コネクタ 256">
          <a:extLst>
            <a:ext uri="{FF2B5EF4-FFF2-40B4-BE49-F238E27FC236}">
              <a16:creationId xmlns:a16="http://schemas.microsoft.com/office/drawing/2014/main" id="{717C8A2E-3EE7-49BC-9F0B-63440611A8E1}"/>
            </a:ext>
          </a:extLst>
        </xdr:cNvPr>
        <xdr:cNvCxnSpPr/>
      </xdr:nvCxnSpPr>
      <xdr:spPr>
        <a:xfrm flipV="1">
          <a:off x="6286500" y="9098889"/>
          <a:ext cx="790575" cy="2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60297B6-9C07-46EC-AFB9-F71F980AC5C9}"/>
            </a:ext>
          </a:extLst>
        </xdr:cNvPr>
        <xdr:cNvSpPr txBox="1"/>
      </xdr:nvSpPr>
      <xdr:spPr>
        <a:xfrm>
          <a:off x="8399995" y="9999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ACDC2DF-DC41-4D43-9811-82EFDEBD6F3F}"/>
            </a:ext>
          </a:extLst>
        </xdr:cNvPr>
        <xdr:cNvSpPr txBox="1"/>
      </xdr:nvSpPr>
      <xdr:spPr>
        <a:xfrm>
          <a:off x="7609420" y="100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C38443D-18E2-49F5-9BEB-0203269F447E}"/>
            </a:ext>
          </a:extLst>
        </xdr:cNvPr>
        <xdr:cNvSpPr txBox="1"/>
      </xdr:nvSpPr>
      <xdr:spPr>
        <a:xfrm>
          <a:off x="6818845" y="10010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3A81FD6-1165-40FB-8BE5-F80B9F9E5527}"/>
            </a:ext>
          </a:extLst>
        </xdr:cNvPr>
        <xdr:cNvSpPr txBox="1"/>
      </xdr:nvSpPr>
      <xdr:spPr>
        <a:xfrm>
          <a:off x="6009220" y="10046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54</xdr:row>
      <xdr:rowOff>45544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62E904CD-5F9A-4DA4-88F9-A116A43F19DA}"/>
            </a:ext>
          </a:extLst>
        </xdr:cNvPr>
        <xdr:cNvSpPr txBox="1"/>
      </xdr:nvSpPr>
      <xdr:spPr>
        <a:xfrm>
          <a:off x="8399995" y="8802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54</xdr:row>
      <xdr:rowOff>67748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752353C-ACD8-4CD2-93EC-08372E4896D4}"/>
            </a:ext>
          </a:extLst>
        </xdr:cNvPr>
        <xdr:cNvSpPr txBox="1"/>
      </xdr:nvSpPr>
      <xdr:spPr>
        <a:xfrm>
          <a:off x="7609420" y="881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54</xdr:row>
      <xdr:rowOff>88891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FF2B25E-6F3B-4E15-B369-1621C607148D}"/>
            </a:ext>
          </a:extLst>
        </xdr:cNvPr>
        <xdr:cNvSpPr txBox="1"/>
      </xdr:nvSpPr>
      <xdr:spPr>
        <a:xfrm>
          <a:off x="6818845" y="8839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54</xdr:row>
      <xdr:rowOff>115989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DB41345-54AE-471A-87C7-EBFC9BD749DD}"/>
            </a:ext>
          </a:extLst>
        </xdr:cNvPr>
        <xdr:cNvSpPr txBox="1"/>
      </xdr:nvSpPr>
      <xdr:spPr>
        <a:xfrm>
          <a:off x="6009220" y="8869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DDD1601-8084-412B-9BA9-D7132F58DA6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3C50CA6-2048-4D70-92E2-B51B53B53FE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604B412-0A55-4EAE-A898-ACC49F116B7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76C5D23-7497-4702-9F2E-22AA365011B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24E43F8-2F9D-4AE0-96D6-09630D400D1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5DBF7D2-2143-4596-8618-62E6B79B7FF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BABC1B4-9E08-4672-90CD-B0367F340BF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2D1E90D-7CA4-442C-B9AE-1DB7CBA99EC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EC854A5-6FD1-4928-8CEE-7A083734658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97C14A6-5A9E-483E-89BB-8C6EEFCF9F6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01087F2-4DA8-44FB-ACFC-F2F762334B5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9047CD2-98E8-4C9B-9EDF-F4FF95163AE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31429B8-BD2A-492A-9C82-80ABBC32A4A5}"/>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3026DD2-60BF-4B1D-B56C-11618B96956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9A2A9F0-3667-4C47-B9C3-2168C9B1F6C9}"/>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6069B1C-4B84-491E-A821-BCD4124A995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6FC4AC1-76C8-4E8B-AC91-D06722FD2A8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C78660B-5A21-401A-A834-9C7BD752FA48}"/>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68E1C2C-84F4-4721-9509-B0F46A81A31B}"/>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3CF7C32C-A0B0-487D-AAD3-E11EB33CD122}"/>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8C8D18D-8C1D-484A-99A7-05A0057AF112}"/>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FDCE5E9-C5EE-4610-ACE3-031B7C93FAE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6888FC1-FEF1-489B-8C50-3457D208AF59}"/>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0B5EB41-6FB5-4256-A26F-F402B8630C0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5AECFCA1-C6FE-4834-9E6B-74EA9533D4F6}"/>
            </a:ext>
          </a:extLst>
        </xdr:cNvPr>
        <xdr:cNvCxnSpPr/>
      </xdr:nvCxnSpPr>
      <xdr:spPr>
        <a:xfrm flipV="1">
          <a:off x="4180840" y="12811761"/>
          <a:ext cx="0" cy="1237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B96C3F7-D996-4F43-B3E8-FF7413756CE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BE10E707-0CEB-4206-86D1-E39D1C263805}"/>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07B1402-7392-46DB-AE05-4D3210ADB00D}"/>
            </a:ext>
          </a:extLst>
        </xdr:cNvPr>
        <xdr:cNvSpPr txBox="1"/>
      </xdr:nvSpPr>
      <xdr:spPr>
        <a:xfrm>
          <a:off x="4219575" y="12609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F67BCBCF-7179-47C9-AA18-3247C0F02EA8}"/>
            </a:ext>
          </a:extLst>
        </xdr:cNvPr>
        <xdr:cNvCxnSpPr/>
      </xdr:nvCxnSpPr>
      <xdr:spPr>
        <a:xfrm>
          <a:off x="4105275" y="12811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342CB2B-FA6B-41A7-A863-0298C48394AD}"/>
            </a:ext>
          </a:extLst>
        </xdr:cNvPr>
        <xdr:cNvSpPr txBox="1"/>
      </xdr:nvSpPr>
      <xdr:spPr>
        <a:xfrm>
          <a:off x="4219575" y="13355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A97C2CFA-12E0-4FFF-9A25-9007EA33777D}"/>
            </a:ext>
          </a:extLst>
        </xdr:cNvPr>
        <xdr:cNvSpPr/>
      </xdr:nvSpPr>
      <xdr:spPr>
        <a:xfrm>
          <a:off x="4124325" y="1349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761FFBC2-AB12-4DAB-AF50-2C226C59079C}"/>
            </a:ext>
          </a:extLst>
        </xdr:cNvPr>
        <xdr:cNvSpPr/>
      </xdr:nvSpPr>
      <xdr:spPr>
        <a:xfrm>
          <a:off x="3381375" y="135140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B109D3D2-12FC-4845-954C-3AE28C14E763}"/>
            </a:ext>
          </a:extLst>
        </xdr:cNvPr>
        <xdr:cNvSpPr/>
      </xdr:nvSpPr>
      <xdr:spPr>
        <a:xfrm>
          <a:off x="2571750" y="134708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7061F321-88E7-448B-A3ED-186573029714}"/>
            </a:ext>
          </a:extLst>
        </xdr:cNvPr>
        <xdr:cNvSpPr/>
      </xdr:nvSpPr>
      <xdr:spPr>
        <a:xfrm>
          <a:off x="1781175" y="13456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F3CE6BCF-350B-4129-BBF1-6F27988AEA37}"/>
            </a:ext>
          </a:extLst>
        </xdr:cNvPr>
        <xdr:cNvSpPr/>
      </xdr:nvSpPr>
      <xdr:spPr>
        <a:xfrm>
          <a:off x="981075" y="134277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D166F5-3276-4A1C-A9C8-BC10DA79CC0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9B5A9CF-0457-4B85-936F-4A7C4BA8AE9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CDD9131-5493-4FEA-8B95-268F8C69521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4C236F4-6E35-4482-9E6E-D0D485C1C0C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A1511A2-6CBB-4FF5-B699-F9491740D48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86361</xdr:rowOff>
    </xdr:from>
    <xdr:to>
      <xdr:col>24</xdr:col>
      <xdr:colOff>114300</xdr:colOff>
      <xdr:row>85</xdr:row>
      <xdr:rowOff>16511</xdr:rowOff>
    </xdr:to>
    <xdr:sp macro="" textlink="">
      <xdr:nvSpPr>
        <xdr:cNvPr id="306" name="楕円 305">
          <a:extLst>
            <a:ext uri="{FF2B5EF4-FFF2-40B4-BE49-F238E27FC236}">
              <a16:creationId xmlns:a16="http://schemas.microsoft.com/office/drawing/2014/main" id="{1CCAFEE1-D923-45FE-B059-A11845B197D1}"/>
            </a:ext>
          </a:extLst>
        </xdr:cNvPr>
        <xdr:cNvSpPr/>
      </xdr:nvSpPr>
      <xdr:spPr>
        <a:xfrm>
          <a:off x="4124325" y="136944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64788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2301558-A0D3-4974-9E07-4C9053F8F2CD}"/>
            </a:ext>
          </a:extLst>
        </xdr:cNvPr>
        <xdr:cNvSpPr txBox="1"/>
      </xdr:nvSpPr>
      <xdr:spPr>
        <a:xfrm>
          <a:off x="4219575" y="1367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53975</xdr:rowOff>
    </xdr:from>
    <xdr:to>
      <xdr:col>20</xdr:col>
      <xdr:colOff>38100</xdr:colOff>
      <xdr:row>84</xdr:row>
      <xdr:rowOff>155575</xdr:rowOff>
    </xdr:to>
    <xdr:sp macro="" textlink="">
      <xdr:nvSpPr>
        <xdr:cNvPr id="308" name="楕円 307">
          <a:extLst>
            <a:ext uri="{FF2B5EF4-FFF2-40B4-BE49-F238E27FC236}">
              <a16:creationId xmlns:a16="http://schemas.microsoft.com/office/drawing/2014/main" id="{6949753D-36A5-4B95-BA9F-54F0FAF2F981}"/>
            </a:ext>
          </a:extLst>
        </xdr:cNvPr>
        <xdr:cNvSpPr/>
      </xdr:nvSpPr>
      <xdr:spPr>
        <a:xfrm>
          <a:off x="3381375" y="136652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104775</xdr:rowOff>
    </xdr:from>
    <xdr:to>
      <xdr:col>24</xdr:col>
      <xdr:colOff>63500</xdr:colOff>
      <xdr:row>84</xdr:row>
      <xdr:rowOff>137161</xdr:rowOff>
    </xdr:to>
    <xdr:cxnSp macro="">
      <xdr:nvCxnSpPr>
        <xdr:cNvPr id="309" name="直線コネクタ 308">
          <a:extLst>
            <a:ext uri="{FF2B5EF4-FFF2-40B4-BE49-F238E27FC236}">
              <a16:creationId xmlns:a16="http://schemas.microsoft.com/office/drawing/2014/main" id="{4EB0BDEE-ADDB-4427-814D-D80817EA7A73}"/>
            </a:ext>
          </a:extLst>
        </xdr:cNvPr>
        <xdr:cNvCxnSpPr/>
      </xdr:nvCxnSpPr>
      <xdr:spPr>
        <a:xfrm>
          <a:off x="3429000" y="13712825"/>
          <a:ext cx="752475" cy="3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19686</xdr:rowOff>
    </xdr:from>
    <xdr:to>
      <xdr:col>15</xdr:col>
      <xdr:colOff>101600</xdr:colOff>
      <xdr:row>84</xdr:row>
      <xdr:rowOff>121286</xdr:rowOff>
    </xdr:to>
    <xdr:sp macro="" textlink="">
      <xdr:nvSpPr>
        <xdr:cNvPr id="310" name="楕円 309">
          <a:extLst>
            <a:ext uri="{FF2B5EF4-FFF2-40B4-BE49-F238E27FC236}">
              <a16:creationId xmlns:a16="http://schemas.microsoft.com/office/drawing/2014/main" id="{1D340910-19AE-40E0-A863-B96578A8825F}"/>
            </a:ext>
          </a:extLst>
        </xdr:cNvPr>
        <xdr:cNvSpPr/>
      </xdr:nvSpPr>
      <xdr:spPr>
        <a:xfrm>
          <a:off x="2571750" y="136309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70486</xdr:rowOff>
    </xdr:from>
    <xdr:to>
      <xdr:col>19</xdr:col>
      <xdr:colOff>177800</xdr:colOff>
      <xdr:row>84</xdr:row>
      <xdr:rowOff>104775</xdr:rowOff>
    </xdr:to>
    <xdr:cxnSp macro="">
      <xdr:nvCxnSpPr>
        <xdr:cNvPr id="311" name="直線コネクタ 310">
          <a:extLst>
            <a:ext uri="{FF2B5EF4-FFF2-40B4-BE49-F238E27FC236}">
              <a16:creationId xmlns:a16="http://schemas.microsoft.com/office/drawing/2014/main" id="{4F8DFCCE-B17A-4E0D-9CBE-95601D9498F6}"/>
            </a:ext>
          </a:extLst>
        </xdr:cNvPr>
        <xdr:cNvCxnSpPr/>
      </xdr:nvCxnSpPr>
      <xdr:spPr>
        <a:xfrm>
          <a:off x="2619375" y="13678536"/>
          <a:ext cx="809625"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156845</xdr:rowOff>
    </xdr:from>
    <xdr:to>
      <xdr:col>10</xdr:col>
      <xdr:colOff>165100</xdr:colOff>
      <xdr:row>84</xdr:row>
      <xdr:rowOff>86995</xdr:rowOff>
    </xdr:to>
    <xdr:sp macro="" textlink="">
      <xdr:nvSpPr>
        <xdr:cNvPr id="312" name="楕円 311">
          <a:extLst>
            <a:ext uri="{FF2B5EF4-FFF2-40B4-BE49-F238E27FC236}">
              <a16:creationId xmlns:a16="http://schemas.microsoft.com/office/drawing/2014/main" id="{6F546173-970A-40B2-89C0-C0E8DCC5AB62}"/>
            </a:ext>
          </a:extLst>
        </xdr:cNvPr>
        <xdr:cNvSpPr/>
      </xdr:nvSpPr>
      <xdr:spPr>
        <a:xfrm>
          <a:off x="1781175" y="136093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36195</xdr:rowOff>
    </xdr:from>
    <xdr:to>
      <xdr:col>15</xdr:col>
      <xdr:colOff>50800</xdr:colOff>
      <xdr:row>84</xdr:row>
      <xdr:rowOff>70486</xdr:rowOff>
    </xdr:to>
    <xdr:cxnSp macro="">
      <xdr:nvCxnSpPr>
        <xdr:cNvPr id="313" name="直線コネクタ 312">
          <a:extLst>
            <a:ext uri="{FF2B5EF4-FFF2-40B4-BE49-F238E27FC236}">
              <a16:creationId xmlns:a16="http://schemas.microsoft.com/office/drawing/2014/main" id="{C50959B0-75A9-4070-B4EC-ED8659DFBB9C}"/>
            </a:ext>
          </a:extLst>
        </xdr:cNvPr>
        <xdr:cNvCxnSpPr/>
      </xdr:nvCxnSpPr>
      <xdr:spPr>
        <a:xfrm>
          <a:off x="1828800" y="13647420"/>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122555</xdr:rowOff>
    </xdr:from>
    <xdr:to>
      <xdr:col>6</xdr:col>
      <xdr:colOff>38100</xdr:colOff>
      <xdr:row>84</xdr:row>
      <xdr:rowOff>52705</xdr:rowOff>
    </xdr:to>
    <xdr:sp macro="" textlink="">
      <xdr:nvSpPr>
        <xdr:cNvPr id="314" name="楕円 313">
          <a:extLst>
            <a:ext uri="{FF2B5EF4-FFF2-40B4-BE49-F238E27FC236}">
              <a16:creationId xmlns:a16="http://schemas.microsoft.com/office/drawing/2014/main" id="{82F09BC0-C20F-4E60-8847-63F585741898}"/>
            </a:ext>
          </a:extLst>
        </xdr:cNvPr>
        <xdr:cNvSpPr/>
      </xdr:nvSpPr>
      <xdr:spPr>
        <a:xfrm>
          <a:off x="981075" y="135750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1905</xdr:rowOff>
    </xdr:from>
    <xdr:to>
      <xdr:col>10</xdr:col>
      <xdr:colOff>114300</xdr:colOff>
      <xdr:row>84</xdr:row>
      <xdr:rowOff>36195</xdr:rowOff>
    </xdr:to>
    <xdr:cxnSp macro="">
      <xdr:nvCxnSpPr>
        <xdr:cNvPr id="315" name="直線コネクタ 314">
          <a:extLst>
            <a:ext uri="{FF2B5EF4-FFF2-40B4-BE49-F238E27FC236}">
              <a16:creationId xmlns:a16="http://schemas.microsoft.com/office/drawing/2014/main" id="{768631C9-AB90-4DAF-948C-6DD8E474BA88}"/>
            </a:ext>
          </a:extLst>
        </xdr:cNvPr>
        <xdr:cNvCxnSpPr/>
      </xdr:nvCxnSpPr>
      <xdr:spPr>
        <a:xfrm>
          <a:off x="1028700" y="1361313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3D4ECDF1-11AC-4753-9BCE-89038C18986B}"/>
            </a:ext>
          </a:extLst>
        </xdr:cNvPr>
        <xdr:cNvSpPr txBox="1"/>
      </xdr:nvSpPr>
      <xdr:spPr>
        <a:xfrm>
          <a:off x="3239144" y="1329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05650DB3-6CCF-43BB-A3B9-D8726029D659}"/>
            </a:ext>
          </a:extLst>
        </xdr:cNvPr>
        <xdr:cNvSpPr txBox="1"/>
      </xdr:nvSpPr>
      <xdr:spPr>
        <a:xfrm>
          <a:off x="2439044" y="1326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BF5E467A-C6CA-41BB-90EF-0BBA4BC5B6FD}"/>
            </a:ext>
          </a:extLst>
        </xdr:cNvPr>
        <xdr:cNvSpPr txBox="1"/>
      </xdr:nvSpPr>
      <xdr:spPr>
        <a:xfrm>
          <a:off x="1648469" y="1325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88E46356-7B9A-490D-92C8-13031D41726E}"/>
            </a:ext>
          </a:extLst>
        </xdr:cNvPr>
        <xdr:cNvSpPr txBox="1"/>
      </xdr:nvSpPr>
      <xdr:spPr>
        <a:xfrm>
          <a:off x="848369" y="1321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146702</xdr:rowOff>
    </xdr:from>
    <xdr:ext cx="405111" cy="259045"/>
    <xdr:sp macro="" textlink="">
      <xdr:nvSpPr>
        <xdr:cNvPr id="320" name="n_1mainValue【公営住宅】&#10;有形固定資産減価償却率">
          <a:extLst>
            <a:ext uri="{FF2B5EF4-FFF2-40B4-BE49-F238E27FC236}">
              <a16:creationId xmlns:a16="http://schemas.microsoft.com/office/drawing/2014/main" id="{F834A564-4226-4EF1-B1B3-108184579171}"/>
            </a:ext>
          </a:extLst>
        </xdr:cNvPr>
        <xdr:cNvSpPr txBox="1"/>
      </xdr:nvSpPr>
      <xdr:spPr>
        <a:xfrm>
          <a:off x="32391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112413</xdr:rowOff>
    </xdr:from>
    <xdr:ext cx="405111" cy="259045"/>
    <xdr:sp macro="" textlink="">
      <xdr:nvSpPr>
        <xdr:cNvPr id="321" name="n_2mainValue【公営住宅】&#10;有形固定資産減価償却率">
          <a:extLst>
            <a:ext uri="{FF2B5EF4-FFF2-40B4-BE49-F238E27FC236}">
              <a16:creationId xmlns:a16="http://schemas.microsoft.com/office/drawing/2014/main" id="{6510CF39-F80F-4992-9ABC-CF993A63059A}"/>
            </a:ext>
          </a:extLst>
        </xdr:cNvPr>
        <xdr:cNvSpPr txBox="1"/>
      </xdr:nvSpPr>
      <xdr:spPr>
        <a:xfrm>
          <a:off x="2439044" y="13723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78122</xdr:rowOff>
    </xdr:from>
    <xdr:ext cx="405111" cy="259045"/>
    <xdr:sp macro="" textlink="">
      <xdr:nvSpPr>
        <xdr:cNvPr id="322" name="n_3mainValue【公営住宅】&#10;有形固定資産減価償却率">
          <a:extLst>
            <a:ext uri="{FF2B5EF4-FFF2-40B4-BE49-F238E27FC236}">
              <a16:creationId xmlns:a16="http://schemas.microsoft.com/office/drawing/2014/main" id="{D32EF363-BFE0-4A1F-8EB8-C93EA677C722}"/>
            </a:ext>
          </a:extLst>
        </xdr:cNvPr>
        <xdr:cNvSpPr txBox="1"/>
      </xdr:nvSpPr>
      <xdr:spPr>
        <a:xfrm>
          <a:off x="1648469" y="1368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43832</xdr:rowOff>
    </xdr:from>
    <xdr:ext cx="405111" cy="259045"/>
    <xdr:sp macro="" textlink="">
      <xdr:nvSpPr>
        <xdr:cNvPr id="323" name="n_4mainValue【公営住宅】&#10;有形固定資産減価償却率">
          <a:extLst>
            <a:ext uri="{FF2B5EF4-FFF2-40B4-BE49-F238E27FC236}">
              <a16:creationId xmlns:a16="http://schemas.microsoft.com/office/drawing/2014/main" id="{7E3170C6-2E41-4A2D-9D10-25B39B4E3D34}"/>
            </a:ext>
          </a:extLst>
        </xdr:cNvPr>
        <xdr:cNvSpPr txBox="1"/>
      </xdr:nvSpPr>
      <xdr:spPr>
        <a:xfrm>
          <a:off x="848369" y="1365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1532DC6-9C18-421C-9F11-82ADCD76290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4ACF457-1C06-44AA-AA0C-F5F45B767B1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20C7F00-71B5-405A-B698-841BF0203DA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7BC72D3-905F-444B-9E55-7F419086612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3297C0-14BF-4A83-B785-3A939182CE2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20C173A-9AA9-4B14-AF77-3D7DEA3E924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5A9B9BF-B5C8-4877-9A43-E713F4BF815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B6A73A8-21D0-42F3-BDCA-4440CB492E3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86BDAD9-F0AF-4ACE-A476-05BD19B3CE2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941B475-BAD3-40DD-A4B5-248544A1505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8C904FFC-4E78-44DA-BD03-4F1E796B7FB2}"/>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BFC060E2-A9F5-4017-8FDD-5A7E44613C78}"/>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776C534-D41B-4832-88E3-BCCED9E9EA10}"/>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C053735-5009-4054-B11B-AC6282629FDF}"/>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BC4621EE-265C-41ED-9A5C-B35820C0B8F3}"/>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D97499EB-E4F5-4F32-A88E-1589730B03B9}"/>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5C85EA4-38B3-4533-B7B9-DF3DA544687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E660B6D-F42F-4379-BB2A-45F02AC9C21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B486C9C-23A4-4C5D-BA53-57046EA81CE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19C0E674-7281-46B8-B57B-8208782D70CA}"/>
            </a:ext>
          </a:extLst>
        </xdr:cNvPr>
        <xdr:cNvCxnSpPr/>
      </xdr:nvCxnSpPr>
      <xdr:spPr>
        <a:xfrm flipV="1">
          <a:off x="9429115" y="12706604"/>
          <a:ext cx="0" cy="1153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02FAE498-F68C-4438-BA22-93D43B2BEB0F}"/>
            </a:ext>
          </a:extLst>
        </xdr:cNvPr>
        <xdr:cNvSpPr txBox="1"/>
      </xdr:nvSpPr>
      <xdr:spPr>
        <a:xfrm>
          <a:off x="9467850" y="138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2FB0A5BB-8A97-467C-B195-454B19F43DBF}"/>
            </a:ext>
          </a:extLst>
        </xdr:cNvPr>
        <xdr:cNvCxnSpPr/>
      </xdr:nvCxnSpPr>
      <xdr:spPr>
        <a:xfrm>
          <a:off x="9363075" y="138601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FC92A7F0-0E4D-4FF3-A8A9-CFCFD4DA1A7E}"/>
            </a:ext>
          </a:extLst>
        </xdr:cNvPr>
        <xdr:cNvSpPr txBox="1"/>
      </xdr:nvSpPr>
      <xdr:spPr>
        <a:xfrm>
          <a:off x="9467850" y="1249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69B5117C-83FC-4A12-9575-17A06577C00B}"/>
            </a:ext>
          </a:extLst>
        </xdr:cNvPr>
        <xdr:cNvCxnSpPr/>
      </xdr:nvCxnSpPr>
      <xdr:spPr>
        <a:xfrm>
          <a:off x="9363075" y="127066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9EF4D715-2BC4-4067-8F8B-FFE9CEE8B277}"/>
            </a:ext>
          </a:extLst>
        </xdr:cNvPr>
        <xdr:cNvSpPr txBox="1"/>
      </xdr:nvSpPr>
      <xdr:spPr>
        <a:xfrm>
          <a:off x="9467850" y="1355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33E521A9-7EC3-4BB5-A8EB-7FB18ACA53BD}"/>
            </a:ext>
          </a:extLst>
        </xdr:cNvPr>
        <xdr:cNvSpPr/>
      </xdr:nvSpPr>
      <xdr:spPr>
        <a:xfrm>
          <a:off x="9401175" y="1357572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0E2F2B8D-8153-424E-A060-77E2C0B60073}"/>
            </a:ext>
          </a:extLst>
        </xdr:cNvPr>
        <xdr:cNvSpPr/>
      </xdr:nvSpPr>
      <xdr:spPr>
        <a:xfrm>
          <a:off x="86391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585E8E4D-7244-4EB4-907A-087A07431915}"/>
            </a:ext>
          </a:extLst>
        </xdr:cNvPr>
        <xdr:cNvSpPr/>
      </xdr:nvSpPr>
      <xdr:spPr>
        <a:xfrm>
          <a:off x="7839075" y="135440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6F18E0ED-03D9-4454-BD04-CF83BA985FAB}"/>
            </a:ext>
          </a:extLst>
        </xdr:cNvPr>
        <xdr:cNvSpPr/>
      </xdr:nvSpPr>
      <xdr:spPr>
        <a:xfrm>
          <a:off x="7029450" y="1355236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78C48F34-83A0-431D-83E3-75F3E9C86050}"/>
            </a:ext>
          </a:extLst>
        </xdr:cNvPr>
        <xdr:cNvSpPr/>
      </xdr:nvSpPr>
      <xdr:spPr>
        <a:xfrm>
          <a:off x="62388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BBE85AE-862A-4118-ACE6-963BB730E71C}"/>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14FA6EB-9A14-472A-9C48-309F3C65FDF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C857915-0759-4889-BBCB-6711E90ABD9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F07C695-124E-43E8-ADD0-8DA3FFFC3D9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D531697-67CA-480E-9B68-EA51A779CE2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3302</xdr:rowOff>
    </xdr:from>
    <xdr:to>
      <xdr:col>55</xdr:col>
      <xdr:colOff>50800</xdr:colOff>
      <xdr:row>81</xdr:row>
      <xdr:rowOff>104902</xdr:rowOff>
    </xdr:to>
    <xdr:sp macro="" textlink="">
      <xdr:nvSpPr>
        <xdr:cNvPr id="359" name="楕円 358">
          <a:extLst>
            <a:ext uri="{FF2B5EF4-FFF2-40B4-BE49-F238E27FC236}">
              <a16:creationId xmlns:a16="http://schemas.microsoft.com/office/drawing/2014/main" id="{E08D2D32-F931-4633-BEC1-E4B5FDCD718E}"/>
            </a:ext>
          </a:extLst>
        </xdr:cNvPr>
        <xdr:cNvSpPr/>
      </xdr:nvSpPr>
      <xdr:spPr>
        <a:xfrm>
          <a:off x="9401175" y="1313192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26179</xdr:rowOff>
    </xdr:from>
    <xdr:ext cx="469744" cy="259045"/>
    <xdr:sp macro="" textlink="">
      <xdr:nvSpPr>
        <xdr:cNvPr id="360" name="【公営住宅】&#10;一人当たり面積該当値テキスト">
          <a:extLst>
            <a:ext uri="{FF2B5EF4-FFF2-40B4-BE49-F238E27FC236}">
              <a16:creationId xmlns:a16="http://schemas.microsoft.com/office/drawing/2014/main" id="{3CDEE276-BAB2-45CD-84EA-7AF3FCF990B5}"/>
            </a:ext>
          </a:extLst>
        </xdr:cNvPr>
        <xdr:cNvSpPr txBox="1"/>
      </xdr:nvSpPr>
      <xdr:spPr>
        <a:xfrm>
          <a:off x="9467850" y="12992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18732</xdr:rowOff>
    </xdr:from>
    <xdr:to>
      <xdr:col>50</xdr:col>
      <xdr:colOff>165100</xdr:colOff>
      <xdr:row>81</xdr:row>
      <xdr:rowOff>120332</xdr:rowOff>
    </xdr:to>
    <xdr:sp macro="" textlink="">
      <xdr:nvSpPr>
        <xdr:cNvPr id="361" name="楕円 360">
          <a:extLst>
            <a:ext uri="{FF2B5EF4-FFF2-40B4-BE49-F238E27FC236}">
              <a16:creationId xmlns:a16="http://schemas.microsoft.com/office/drawing/2014/main" id="{392E48E0-5246-4081-A8CF-AA84BACB871E}"/>
            </a:ext>
          </a:extLst>
        </xdr:cNvPr>
        <xdr:cNvSpPr/>
      </xdr:nvSpPr>
      <xdr:spPr>
        <a:xfrm>
          <a:off x="8639175" y="131441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54102</xdr:rowOff>
    </xdr:from>
    <xdr:to>
      <xdr:col>55</xdr:col>
      <xdr:colOff>0</xdr:colOff>
      <xdr:row>81</xdr:row>
      <xdr:rowOff>69532</xdr:rowOff>
    </xdr:to>
    <xdr:cxnSp macro="">
      <xdr:nvCxnSpPr>
        <xdr:cNvPr id="362" name="直線コネクタ 361">
          <a:extLst>
            <a:ext uri="{FF2B5EF4-FFF2-40B4-BE49-F238E27FC236}">
              <a16:creationId xmlns:a16="http://schemas.microsoft.com/office/drawing/2014/main" id="{5CE46526-8802-4C7D-A10E-97FDCD2DB2BB}"/>
            </a:ext>
          </a:extLst>
        </xdr:cNvPr>
        <xdr:cNvCxnSpPr/>
      </xdr:nvCxnSpPr>
      <xdr:spPr>
        <a:xfrm flipV="1">
          <a:off x="8686800" y="13179552"/>
          <a:ext cx="742950" cy="1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30163</xdr:rowOff>
    </xdr:from>
    <xdr:to>
      <xdr:col>46</xdr:col>
      <xdr:colOff>38100</xdr:colOff>
      <xdr:row>81</xdr:row>
      <xdr:rowOff>131763</xdr:rowOff>
    </xdr:to>
    <xdr:sp macro="" textlink="">
      <xdr:nvSpPr>
        <xdr:cNvPr id="363" name="楕円 362">
          <a:extLst>
            <a:ext uri="{FF2B5EF4-FFF2-40B4-BE49-F238E27FC236}">
              <a16:creationId xmlns:a16="http://schemas.microsoft.com/office/drawing/2014/main" id="{5DA46B27-2227-4A00-830A-9BCC0C799458}"/>
            </a:ext>
          </a:extLst>
        </xdr:cNvPr>
        <xdr:cNvSpPr/>
      </xdr:nvSpPr>
      <xdr:spPr>
        <a:xfrm>
          <a:off x="7839075" y="131524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69532</xdr:rowOff>
    </xdr:from>
    <xdr:to>
      <xdr:col>50</xdr:col>
      <xdr:colOff>114300</xdr:colOff>
      <xdr:row>81</xdr:row>
      <xdr:rowOff>80963</xdr:rowOff>
    </xdr:to>
    <xdr:cxnSp macro="">
      <xdr:nvCxnSpPr>
        <xdr:cNvPr id="364" name="直線コネクタ 363">
          <a:extLst>
            <a:ext uri="{FF2B5EF4-FFF2-40B4-BE49-F238E27FC236}">
              <a16:creationId xmlns:a16="http://schemas.microsoft.com/office/drawing/2014/main" id="{B51B3F1C-753F-483F-8514-C533291EEA1A}"/>
            </a:ext>
          </a:extLst>
        </xdr:cNvPr>
        <xdr:cNvCxnSpPr/>
      </xdr:nvCxnSpPr>
      <xdr:spPr>
        <a:xfrm flipV="1">
          <a:off x="7886700" y="13191807"/>
          <a:ext cx="8001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41021</xdr:rowOff>
    </xdr:from>
    <xdr:to>
      <xdr:col>41</xdr:col>
      <xdr:colOff>101600</xdr:colOff>
      <xdr:row>81</xdr:row>
      <xdr:rowOff>142621</xdr:rowOff>
    </xdr:to>
    <xdr:sp macro="" textlink="">
      <xdr:nvSpPr>
        <xdr:cNvPr id="365" name="楕円 364">
          <a:extLst>
            <a:ext uri="{FF2B5EF4-FFF2-40B4-BE49-F238E27FC236}">
              <a16:creationId xmlns:a16="http://schemas.microsoft.com/office/drawing/2014/main" id="{9E4C9275-C98D-4CBA-A4C7-5DB467753A39}"/>
            </a:ext>
          </a:extLst>
        </xdr:cNvPr>
        <xdr:cNvSpPr/>
      </xdr:nvSpPr>
      <xdr:spPr>
        <a:xfrm>
          <a:off x="7029450" y="131664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80963</xdr:rowOff>
    </xdr:from>
    <xdr:to>
      <xdr:col>45</xdr:col>
      <xdr:colOff>177800</xdr:colOff>
      <xdr:row>81</xdr:row>
      <xdr:rowOff>91821</xdr:rowOff>
    </xdr:to>
    <xdr:cxnSp macro="">
      <xdr:nvCxnSpPr>
        <xdr:cNvPr id="366" name="直線コネクタ 365">
          <a:extLst>
            <a:ext uri="{FF2B5EF4-FFF2-40B4-BE49-F238E27FC236}">
              <a16:creationId xmlns:a16="http://schemas.microsoft.com/office/drawing/2014/main" id="{FF64E16D-ED09-4A0D-8E9B-82D8A9C8246E}"/>
            </a:ext>
          </a:extLst>
        </xdr:cNvPr>
        <xdr:cNvCxnSpPr/>
      </xdr:nvCxnSpPr>
      <xdr:spPr>
        <a:xfrm flipV="1">
          <a:off x="7077075" y="13209588"/>
          <a:ext cx="809625" cy="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54738</xdr:rowOff>
    </xdr:from>
    <xdr:to>
      <xdr:col>36</xdr:col>
      <xdr:colOff>165100</xdr:colOff>
      <xdr:row>81</xdr:row>
      <xdr:rowOff>156338</xdr:rowOff>
    </xdr:to>
    <xdr:sp macro="" textlink="">
      <xdr:nvSpPr>
        <xdr:cNvPr id="367" name="楕円 366">
          <a:extLst>
            <a:ext uri="{FF2B5EF4-FFF2-40B4-BE49-F238E27FC236}">
              <a16:creationId xmlns:a16="http://schemas.microsoft.com/office/drawing/2014/main" id="{A9511F31-8608-43D9-B910-D1716B82E580}"/>
            </a:ext>
          </a:extLst>
        </xdr:cNvPr>
        <xdr:cNvSpPr/>
      </xdr:nvSpPr>
      <xdr:spPr>
        <a:xfrm>
          <a:off x="6238875" y="131801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91821</xdr:rowOff>
    </xdr:from>
    <xdr:to>
      <xdr:col>41</xdr:col>
      <xdr:colOff>50800</xdr:colOff>
      <xdr:row>81</xdr:row>
      <xdr:rowOff>105538</xdr:rowOff>
    </xdr:to>
    <xdr:cxnSp macro="">
      <xdr:nvCxnSpPr>
        <xdr:cNvPr id="368" name="直線コネクタ 367">
          <a:extLst>
            <a:ext uri="{FF2B5EF4-FFF2-40B4-BE49-F238E27FC236}">
              <a16:creationId xmlns:a16="http://schemas.microsoft.com/office/drawing/2014/main" id="{A3CEE6CA-BBA6-42DA-9BE7-EE69984C0BC1}"/>
            </a:ext>
          </a:extLst>
        </xdr:cNvPr>
        <xdr:cNvCxnSpPr/>
      </xdr:nvCxnSpPr>
      <xdr:spPr>
        <a:xfrm flipV="1">
          <a:off x="6286500" y="13214096"/>
          <a:ext cx="790575"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EB394C07-145C-4DBB-A669-05D449439DD2}"/>
            </a:ext>
          </a:extLst>
        </xdr:cNvPr>
        <xdr:cNvSpPr txBox="1"/>
      </xdr:nvSpPr>
      <xdr:spPr>
        <a:xfrm>
          <a:off x="8458277" y="136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3067D7F7-D169-4050-9013-DD33080F7296}"/>
            </a:ext>
          </a:extLst>
        </xdr:cNvPr>
        <xdr:cNvSpPr txBox="1"/>
      </xdr:nvSpPr>
      <xdr:spPr>
        <a:xfrm>
          <a:off x="7677227" y="1362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4A87510B-FEE6-424B-AE13-2C8FFA7103E0}"/>
            </a:ext>
          </a:extLst>
        </xdr:cNvPr>
        <xdr:cNvSpPr txBox="1"/>
      </xdr:nvSpPr>
      <xdr:spPr>
        <a:xfrm>
          <a:off x="6867602" y="1363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DB4CD790-A162-4717-86A8-5C2D067BEBAA}"/>
            </a:ext>
          </a:extLst>
        </xdr:cNvPr>
        <xdr:cNvSpPr txBox="1"/>
      </xdr:nvSpPr>
      <xdr:spPr>
        <a:xfrm>
          <a:off x="6067502" y="136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136859</xdr:rowOff>
    </xdr:from>
    <xdr:ext cx="469744" cy="259045"/>
    <xdr:sp macro="" textlink="">
      <xdr:nvSpPr>
        <xdr:cNvPr id="373" name="n_1mainValue【公営住宅】&#10;一人当たり面積">
          <a:extLst>
            <a:ext uri="{FF2B5EF4-FFF2-40B4-BE49-F238E27FC236}">
              <a16:creationId xmlns:a16="http://schemas.microsoft.com/office/drawing/2014/main" id="{34760DA1-8C06-4F4B-8ACE-F199B8179E3C}"/>
            </a:ext>
          </a:extLst>
        </xdr:cNvPr>
        <xdr:cNvSpPr txBox="1"/>
      </xdr:nvSpPr>
      <xdr:spPr>
        <a:xfrm>
          <a:off x="8458277" y="12941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148290</xdr:rowOff>
    </xdr:from>
    <xdr:ext cx="469744" cy="259045"/>
    <xdr:sp macro="" textlink="">
      <xdr:nvSpPr>
        <xdr:cNvPr id="374" name="n_2mainValue【公営住宅】&#10;一人当たり面積">
          <a:extLst>
            <a:ext uri="{FF2B5EF4-FFF2-40B4-BE49-F238E27FC236}">
              <a16:creationId xmlns:a16="http://schemas.microsoft.com/office/drawing/2014/main" id="{48EACF41-6A44-4E65-9220-41565BB78C38}"/>
            </a:ext>
          </a:extLst>
        </xdr:cNvPr>
        <xdr:cNvSpPr txBox="1"/>
      </xdr:nvSpPr>
      <xdr:spPr>
        <a:xfrm>
          <a:off x="7677227" y="1294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159148</xdr:rowOff>
    </xdr:from>
    <xdr:ext cx="469744" cy="259045"/>
    <xdr:sp macro="" textlink="">
      <xdr:nvSpPr>
        <xdr:cNvPr id="375" name="n_3mainValue【公営住宅】&#10;一人当たり面積">
          <a:extLst>
            <a:ext uri="{FF2B5EF4-FFF2-40B4-BE49-F238E27FC236}">
              <a16:creationId xmlns:a16="http://schemas.microsoft.com/office/drawing/2014/main" id="{6B7B4DAB-1C27-4087-BCD0-B15C9BDEA2A3}"/>
            </a:ext>
          </a:extLst>
        </xdr:cNvPr>
        <xdr:cNvSpPr txBox="1"/>
      </xdr:nvSpPr>
      <xdr:spPr>
        <a:xfrm>
          <a:off x="6867602" y="129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1415</xdr:rowOff>
    </xdr:from>
    <xdr:ext cx="469744" cy="259045"/>
    <xdr:sp macro="" textlink="">
      <xdr:nvSpPr>
        <xdr:cNvPr id="376" name="n_4mainValue【公営住宅】&#10;一人当たり面積">
          <a:extLst>
            <a:ext uri="{FF2B5EF4-FFF2-40B4-BE49-F238E27FC236}">
              <a16:creationId xmlns:a16="http://schemas.microsoft.com/office/drawing/2014/main" id="{78C9AF6D-46AC-4A35-9139-AA643B79DA4E}"/>
            </a:ext>
          </a:extLst>
        </xdr:cNvPr>
        <xdr:cNvSpPr txBox="1"/>
      </xdr:nvSpPr>
      <xdr:spPr>
        <a:xfrm>
          <a:off x="6067502" y="1296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32F9212F-F321-4D21-875D-6D05D405C5E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166E938-C57F-4726-AF32-E535C9809CB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2D19E94F-3720-4326-A100-DC1A8883376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7B78D68-5C3C-4925-BD76-F55ABDBB9A2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6DE9459C-102D-4A98-B8F5-97EC8E4DF73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ADFA406E-E85C-465F-B054-E322C01FEEA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C19BC4B-C77E-466A-8493-EA762AAFE8A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F5C7A08E-2526-42AD-B106-D989D2D8CDCB}"/>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1B837EEC-1AF9-41E9-978E-4CFA5C8215E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19D332FD-CDCC-4829-93F4-1067985AC5C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198A1291-E013-45AB-AD49-86846C3D398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BC55B983-B347-4DA2-BD09-A65F993F563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3964A152-241C-4437-97B3-8519F4FACDC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B131C466-868F-4CA4-8145-E85B9FBBBC6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D134B3C6-00A7-46AA-9835-026A02C939C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71A7B8F0-7BF0-41C9-860B-317E306A4D9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21E81D0A-89F8-4417-B54E-2BE858326A4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A70BFF97-4758-4FD6-A5C0-B5501958EE0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17DEF119-B23A-44A4-9088-4A432628EB6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8569D35D-87B0-4C54-8229-ECECAE7B930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75D1F7FB-FBB4-4448-AEEA-28AF02A7BF6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660FAA45-4467-41D5-AA51-AFEC5D39B30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4AA3262B-8FA3-4ACE-8EE0-F5FC5C2B09D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2CB822F0-AD55-4551-9BAF-46D5E96F2F9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C557B6DA-12E5-4814-B6BC-65150E3700E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FFA513A-19A2-4280-A63F-FCF08BDA607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BD751A2D-5F80-4CDA-942F-334F5B8EB6F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9F303AD6-4ECE-4A19-AB79-379D1B50C22E}"/>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F67258F6-0D85-46CB-A54E-6749D75471A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2BB0B8BC-8CAB-41B0-9A3F-D61F50BC97D8}"/>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9A63455E-D195-478C-B212-DCF9281A3EA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641D3DF9-A064-44D6-A544-631BBFD4A00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6F2CA6C8-FA1E-4B3F-AE73-5FA1D977F2B2}"/>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8D99E7B1-7CC7-4BEA-8156-3D0E32AC8D4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665A20CA-C109-4F57-9A80-909AE8E4D95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AC902D47-1444-42F5-A3C5-3D62A0104B0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2328B389-52CC-4A61-8D2B-8693366E7F72}"/>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670EC988-C6A3-4F9B-A48D-201723133E6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53D17BB8-CEFB-4CE6-B059-4D707B5EE50B}"/>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3F628DB5-023D-4679-A25C-79750434476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15C3867D-F5AA-484C-A809-E4DDC14DB151}"/>
            </a:ext>
          </a:extLst>
        </xdr:cNvPr>
        <xdr:cNvCxnSpPr/>
      </xdr:nvCxnSpPr>
      <xdr:spPr>
        <a:xfrm flipV="1">
          <a:off x="14696439" y="5467350"/>
          <a:ext cx="0" cy="1323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5B9243A3-2433-4C93-9E47-6CC03BBD11B1}"/>
            </a:ext>
          </a:extLst>
        </xdr:cNvPr>
        <xdr:cNvSpPr txBox="1"/>
      </xdr:nvSpPr>
      <xdr:spPr>
        <a:xfrm>
          <a:off x="14735175" y="678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FF800475-0995-415A-A1F6-E033064B4D92}"/>
            </a:ext>
          </a:extLst>
        </xdr:cNvPr>
        <xdr:cNvCxnSpPr/>
      </xdr:nvCxnSpPr>
      <xdr:spPr>
        <a:xfrm>
          <a:off x="14611350" y="67906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E78A72E7-9295-42AD-8D51-FF996BAED308}"/>
            </a:ext>
          </a:extLst>
        </xdr:cNvPr>
        <xdr:cNvSpPr txBox="1"/>
      </xdr:nvSpPr>
      <xdr:spPr>
        <a:xfrm>
          <a:off x="14735175" y="525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54CEC5E9-FB32-4DCD-9500-D83071282AA7}"/>
            </a:ext>
          </a:extLst>
        </xdr:cNvPr>
        <xdr:cNvCxnSpPr/>
      </xdr:nvCxnSpPr>
      <xdr:spPr>
        <a:xfrm>
          <a:off x="14611350" y="5467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44475FE0-87DC-4A9E-A95E-D3C174C07E55}"/>
            </a:ext>
          </a:extLst>
        </xdr:cNvPr>
        <xdr:cNvSpPr txBox="1"/>
      </xdr:nvSpPr>
      <xdr:spPr>
        <a:xfrm>
          <a:off x="14735175" y="5970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CAF0F6E9-0543-4354-95AC-586985853ED7}"/>
            </a:ext>
          </a:extLst>
        </xdr:cNvPr>
        <xdr:cNvSpPr/>
      </xdr:nvSpPr>
      <xdr:spPr>
        <a:xfrm>
          <a:off x="14649450" y="610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6DFD6C10-4DF6-4083-800E-5D1C9BFC7FA0}"/>
            </a:ext>
          </a:extLst>
        </xdr:cNvPr>
        <xdr:cNvSpPr/>
      </xdr:nvSpPr>
      <xdr:spPr>
        <a:xfrm>
          <a:off x="13887450" y="6113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442525FE-7F17-41B4-ADE6-98BE5D9F5C59}"/>
            </a:ext>
          </a:extLst>
        </xdr:cNvPr>
        <xdr:cNvSpPr/>
      </xdr:nvSpPr>
      <xdr:spPr>
        <a:xfrm>
          <a:off x="13096875" y="60648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D06EA8B6-EAE6-4CFC-8BBB-D58E50A0ADB5}"/>
            </a:ext>
          </a:extLst>
        </xdr:cNvPr>
        <xdr:cNvSpPr/>
      </xdr:nvSpPr>
      <xdr:spPr>
        <a:xfrm>
          <a:off x="12296775" y="60413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C50B3588-D531-4D6C-99DD-4037FB6EEF94}"/>
            </a:ext>
          </a:extLst>
        </xdr:cNvPr>
        <xdr:cNvSpPr/>
      </xdr:nvSpPr>
      <xdr:spPr>
        <a:xfrm>
          <a:off x="11487150" y="60166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BAB0F0E-B708-4358-A4CE-D1B721B473A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B35DF73-1A3B-4714-83C7-294820CE86F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EBBCAE7-85E6-40B0-9A5F-FCEBF6BFCE0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070A208-9C4C-4344-9019-8F62DEA5315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8288062-971C-4A3B-AB78-294F724E839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88265</xdr:rowOff>
    </xdr:from>
    <xdr:to>
      <xdr:col>85</xdr:col>
      <xdr:colOff>177800</xdr:colOff>
      <xdr:row>42</xdr:row>
      <xdr:rowOff>18415</xdr:rowOff>
    </xdr:to>
    <xdr:sp macro="" textlink="">
      <xdr:nvSpPr>
        <xdr:cNvPr id="433" name="楕円 432">
          <a:extLst>
            <a:ext uri="{FF2B5EF4-FFF2-40B4-BE49-F238E27FC236}">
              <a16:creationId xmlns:a16="http://schemas.microsoft.com/office/drawing/2014/main" id="{2AD68E5F-F736-49A9-B60B-3B7B81DADE03}"/>
            </a:ext>
          </a:extLst>
        </xdr:cNvPr>
        <xdr:cNvSpPr/>
      </xdr:nvSpPr>
      <xdr:spPr>
        <a:xfrm>
          <a:off x="14649450" y="6733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3192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5596E397-4D39-4F24-8176-504B18E7E85A}"/>
            </a:ext>
          </a:extLst>
        </xdr:cNvPr>
        <xdr:cNvSpPr txBox="1"/>
      </xdr:nvSpPr>
      <xdr:spPr>
        <a:xfrm>
          <a:off x="14735175" y="665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90170</xdr:rowOff>
    </xdr:from>
    <xdr:to>
      <xdr:col>81</xdr:col>
      <xdr:colOff>101600</xdr:colOff>
      <xdr:row>39</xdr:row>
      <xdr:rowOff>20320</xdr:rowOff>
    </xdr:to>
    <xdr:sp macro="" textlink="">
      <xdr:nvSpPr>
        <xdr:cNvPr id="435" name="楕円 434">
          <a:extLst>
            <a:ext uri="{FF2B5EF4-FFF2-40B4-BE49-F238E27FC236}">
              <a16:creationId xmlns:a16="http://schemas.microsoft.com/office/drawing/2014/main" id="{67BBF26B-E03B-4515-A4DB-48B68754A805}"/>
            </a:ext>
          </a:extLst>
        </xdr:cNvPr>
        <xdr:cNvSpPr/>
      </xdr:nvSpPr>
      <xdr:spPr>
        <a:xfrm>
          <a:off x="13887450" y="62496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140970</xdr:rowOff>
    </xdr:from>
    <xdr:to>
      <xdr:col>85</xdr:col>
      <xdr:colOff>127000</xdr:colOff>
      <xdr:row>41</xdr:row>
      <xdr:rowOff>139065</xdr:rowOff>
    </xdr:to>
    <xdr:cxnSp macro="">
      <xdr:nvCxnSpPr>
        <xdr:cNvPr id="436" name="直線コネクタ 435">
          <a:extLst>
            <a:ext uri="{FF2B5EF4-FFF2-40B4-BE49-F238E27FC236}">
              <a16:creationId xmlns:a16="http://schemas.microsoft.com/office/drawing/2014/main" id="{9A1F9A3A-D673-4B2D-9904-FE9C3D4A39EC}"/>
            </a:ext>
          </a:extLst>
        </xdr:cNvPr>
        <xdr:cNvCxnSpPr/>
      </xdr:nvCxnSpPr>
      <xdr:spPr>
        <a:xfrm>
          <a:off x="13935075" y="6306820"/>
          <a:ext cx="762000" cy="48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50165</xdr:rowOff>
    </xdr:from>
    <xdr:to>
      <xdr:col>76</xdr:col>
      <xdr:colOff>165100</xdr:colOff>
      <xdr:row>38</xdr:row>
      <xdr:rowOff>151765</xdr:rowOff>
    </xdr:to>
    <xdr:sp macro="" textlink="">
      <xdr:nvSpPr>
        <xdr:cNvPr id="437" name="楕円 436">
          <a:extLst>
            <a:ext uri="{FF2B5EF4-FFF2-40B4-BE49-F238E27FC236}">
              <a16:creationId xmlns:a16="http://schemas.microsoft.com/office/drawing/2014/main" id="{38E71870-940E-47C6-ABF9-4F7A79283B9E}"/>
            </a:ext>
          </a:extLst>
        </xdr:cNvPr>
        <xdr:cNvSpPr/>
      </xdr:nvSpPr>
      <xdr:spPr>
        <a:xfrm>
          <a:off x="13096875" y="62096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100965</xdr:rowOff>
    </xdr:from>
    <xdr:to>
      <xdr:col>81</xdr:col>
      <xdr:colOff>50800</xdr:colOff>
      <xdr:row>38</xdr:row>
      <xdr:rowOff>140970</xdr:rowOff>
    </xdr:to>
    <xdr:cxnSp macro="">
      <xdr:nvCxnSpPr>
        <xdr:cNvPr id="438" name="直線コネクタ 437">
          <a:extLst>
            <a:ext uri="{FF2B5EF4-FFF2-40B4-BE49-F238E27FC236}">
              <a16:creationId xmlns:a16="http://schemas.microsoft.com/office/drawing/2014/main" id="{E3ECAFE3-254C-4558-94D1-B0CDE156BCFA}"/>
            </a:ext>
          </a:extLst>
        </xdr:cNvPr>
        <xdr:cNvCxnSpPr/>
      </xdr:nvCxnSpPr>
      <xdr:spPr>
        <a:xfrm>
          <a:off x="13144500" y="6266815"/>
          <a:ext cx="7905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31115</xdr:rowOff>
    </xdr:from>
    <xdr:to>
      <xdr:col>72</xdr:col>
      <xdr:colOff>38100</xdr:colOff>
      <xdr:row>38</xdr:row>
      <xdr:rowOff>132715</xdr:rowOff>
    </xdr:to>
    <xdr:sp macro="" textlink="">
      <xdr:nvSpPr>
        <xdr:cNvPr id="439" name="楕円 438">
          <a:extLst>
            <a:ext uri="{FF2B5EF4-FFF2-40B4-BE49-F238E27FC236}">
              <a16:creationId xmlns:a16="http://schemas.microsoft.com/office/drawing/2014/main" id="{F2C44770-2C3F-4ACD-BF09-8E11BFCE4522}"/>
            </a:ext>
          </a:extLst>
        </xdr:cNvPr>
        <xdr:cNvSpPr/>
      </xdr:nvSpPr>
      <xdr:spPr>
        <a:xfrm>
          <a:off x="12296775" y="6190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81915</xdr:rowOff>
    </xdr:from>
    <xdr:to>
      <xdr:col>76</xdr:col>
      <xdr:colOff>114300</xdr:colOff>
      <xdr:row>38</xdr:row>
      <xdr:rowOff>100965</xdr:rowOff>
    </xdr:to>
    <xdr:cxnSp macro="">
      <xdr:nvCxnSpPr>
        <xdr:cNvPr id="440" name="直線コネクタ 439">
          <a:extLst>
            <a:ext uri="{FF2B5EF4-FFF2-40B4-BE49-F238E27FC236}">
              <a16:creationId xmlns:a16="http://schemas.microsoft.com/office/drawing/2014/main" id="{1A9C7EFE-07ED-4425-8D09-40513F2D553D}"/>
            </a:ext>
          </a:extLst>
        </xdr:cNvPr>
        <xdr:cNvCxnSpPr/>
      </xdr:nvCxnSpPr>
      <xdr:spPr>
        <a:xfrm>
          <a:off x="12344400" y="624776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170180</xdr:rowOff>
    </xdr:from>
    <xdr:to>
      <xdr:col>67</xdr:col>
      <xdr:colOff>101600</xdr:colOff>
      <xdr:row>38</xdr:row>
      <xdr:rowOff>100330</xdr:rowOff>
    </xdr:to>
    <xdr:sp macro="" textlink="">
      <xdr:nvSpPr>
        <xdr:cNvPr id="441" name="楕円 440">
          <a:extLst>
            <a:ext uri="{FF2B5EF4-FFF2-40B4-BE49-F238E27FC236}">
              <a16:creationId xmlns:a16="http://schemas.microsoft.com/office/drawing/2014/main" id="{781BC8EC-9C8F-4112-AD00-AA187E946DC3}"/>
            </a:ext>
          </a:extLst>
        </xdr:cNvPr>
        <xdr:cNvSpPr/>
      </xdr:nvSpPr>
      <xdr:spPr>
        <a:xfrm>
          <a:off x="11487150" y="61614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49530</xdr:rowOff>
    </xdr:from>
    <xdr:to>
      <xdr:col>71</xdr:col>
      <xdr:colOff>177800</xdr:colOff>
      <xdr:row>38</xdr:row>
      <xdr:rowOff>81915</xdr:rowOff>
    </xdr:to>
    <xdr:cxnSp macro="">
      <xdr:nvCxnSpPr>
        <xdr:cNvPr id="442" name="直線コネクタ 441">
          <a:extLst>
            <a:ext uri="{FF2B5EF4-FFF2-40B4-BE49-F238E27FC236}">
              <a16:creationId xmlns:a16="http://schemas.microsoft.com/office/drawing/2014/main" id="{260649DE-F4A3-445F-8EC0-416367AB263D}"/>
            </a:ext>
          </a:extLst>
        </xdr:cNvPr>
        <xdr:cNvCxnSpPr/>
      </xdr:nvCxnSpPr>
      <xdr:spPr>
        <a:xfrm>
          <a:off x="11534775" y="6209030"/>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539774C8-4B64-4082-8968-B9284CED14AC}"/>
            </a:ext>
          </a:extLst>
        </xdr:cNvPr>
        <xdr:cNvSpPr txBox="1"/>
      </xdr:nvSpPr>
      <xdr:spPr>
        <a:xfrm>
          <a:off x="13745219"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3D60F08E-D0E1-46F7-8B7B-26ABBA71D74F}"/>
            </a:ext>
          </a:extLst>
        </xdr:cNvPr>
        <xdr:cNvSpPr txBox="1"/>
      </xdr:nvSpPr>
      <xdr:spPr>
        <a:xfrm>
          <a:off x="12964169" y="5849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3B0CC25E-D269-4A83-BC09-8F1274F7F947}"/>
            </a:ext>
          </a:extLst>
        </xdr:cNvPr>
        <xdr:cNvSpPr txBox="1"/>
      </xdr:nvSpPr>
      <xdr:spPr>
        <a:xfrm>
          <a:off x="12164069" y="583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7A6D7338-5665-43F3-9E43-E1623CE85A9A}"/>
            </a:ext>
          </a:extLst>
        </xdr:cNvPr>
        <xdr:cNvSpPr txBox="1"/>
      </xdr:nvSpPr>
      <xdr:spPr>
        <a:xfrm>
          <a:off x="113544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11447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FF8C6C9B-97B9-4AC1-B06A-6DD4D6F86268}"/>
            </a:ext>
          </a:extLst>
        </xdr:cNvPr>
        <xdr:cNvSpPr txBox="1"/>
      </xdr:nvSpPr>
      <xdr:spPr>
        <a:xfrm>
          <a:off x="13745219"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142892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AAE50590-4C8B-42B5-B57E-22A409D3BEF2}"/>
            </a:ext>
          </a:extLst>
        </xdr:cNvPr>
        <xdr:cNvSpPr txBox="1"/>
      </xdr:nvSpPr>
      <xdr:spPr>
        <a:xfrm>
          <a:off x="12964169"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123842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EF037304-4A80-4FE0-BDD6-1C4A2541F355}"/>
            </a:ext>
          </a:extLst>
        </xdr:cNvPr>
        <xdr:cNvSpPr txBox="1"/>
      </xdr:nvSpPr>
      <xdr:spPr>
        <a:xfrm>
          <a:off x="121640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91457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28043B53-002D-4F1D-A4E8-006A3E8AA97C}"/>
            </a:ext>
          </a:extLst>
        </xdr:cNvPr>
        <xdr:cNvSpPr txBox="1"/>
      </xdr:nvSpPr>
      <xdr:spPr>
        <a:xfrm>
          <a:off x="113544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C9D2550-26F3-4146-A348-7D375575B10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72BA2E0E-8884-4934-9B0B-84F3780249B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7B8C2795-D0A2-4A75-929C-6E4CBDD96C4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55C141D-0BEA-451C-BDA2-3B04A9C03FC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765D7B5-F811-41B3-8B7E-B02BAFAF7C7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8FD3E994-A1A5-48D3-972C-A9032456FF2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B2221944-5753-4539-B73E-E56AEFD48F2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A9176F03-BD35-40A1-90AD-4C97317B6F0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C33AD311-DA12-4486-8098-763AC4BB07D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DC1C75F1-ACC2-4F12-AF10-99FA3888099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87A7186B-FB12-41D6-B81C-63A95D54F72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78AAA98E-003B-45BF-8DE1-8C77470262BF}"/>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737B5669-AE27-41DC-A9B4-AAD25C61B59D}"/>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8E2C8283-09E8-4055-8375-77ED220FF0A5}"/>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7D6A449-96C2-4677-87FC-4CDFE0BE7E31}"/>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1C89830B-E10A-4611-9600-991CB04DBC3C}"/>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2846E64B-ACC1-4BBC-BF71-8C1E25492EB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4ED56D74-A051-4C36-A71F-075AD84D3738}"/>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3425F5E-D65F-4BF5-BF20-39728FCE71F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AB31DE40-73F7-4947-9033-051A0721A16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C60BD4A8-8D04-4C1B-8AD9-68147726C864}"/>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F04F6E3D-2E3C-4EBD-84D8-3CD5B5188059}"/>
            </a:ext>
          </a:extLst>
        </xdr:cNvPr>
        <xdr:cNvCxnSpPr/>
      </xdr:nvCxnSpPr>
      <xdr:spPr>
        <a:xfrm flipV="1">
          <a:off x="19954239" y="5400421"/>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30C24651-BB40-46D6-913A-097593FA2C1F}"/>
            </a:ext>
          </a:extLst>
        </xdr:cNvPr>
        <xdr:cNvSpPr txBox="1"/>
      </xdr:nvSpPr>
      <xdr:spPr>
        <a:xfrm>
          <a:off x="19992975"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D785B19A-E552-4CF9-95D3-01627F926064}"/>
            </a:ext>
          </a:extLst>
        </xdr:cNvPr>
        <xdr:cNvCxnSpPr/>
      </xdr:nvCxnSpPr>
      <xdr:spPr>
        <a:xfrm>
          <a:off x="19878675" y="671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6CE9FDF-F014-42E5-871F-8148D19F3E57}"/>
            </a:ext>
          </a:extLst>
        </xdr:cNvPr>
        <xdr:cNvSpPr txBox="1"/>
      </xdr:nvSpPr>
      <xdr:spPr>
        <a:xfrm>
          <a:off x="19992975" y="518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1814988F-F619-42A2-80C1-FE2F201B0F8F}"/>
            </a:ext>
          </a:extLst>
        </xdr:cNvPr>
        <xdr:cNvCxnSpPr/>
      </xdr:nvCxnSpPr>
      <xdr:spPr>
        <a:xfrm>
          <a:off x="19878675" y="54004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89D6E7F-AA71-4A74-99B9-CF64F5C48E04}"/>
            </a:ext>
          </a:extLst>
        </xdr:cNvPr>
        <xdr:cNvSpPr txBox="1"/>
      </xdr:nvSpPr>
      <xdr:spPr>
        <a:xfrm>
          <a:off x="19992975" y="610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8269ABF1-C4A1-488C-AECF-DED4DA8AB299}"/>
            </a:ext>
          </a:extLst>
        </xdr:cNvPr>
        <xdr:cNvSpPr/>
      </xdr:nvSpPr>
      <xdr:spPr>
        <a:xfrm>
          <a:off x="19897725" y="62383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B3D259CB-C9D6-4E4D-9B5B-7C61C819B095}"/>
            </a:ext>
          </a:extLst>
        </xdr:cNvPr>
        <xdr:cNvSpPr/>
      </xdr:nvSpPr>
      <xdr:spPr>
        <a:xfrm>
          <a:off x="19154775" y="625068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25993368-ED2F-4929-98DF-A9F82E801C1C}"/>
            </a:ext>
          </a:extLst>
        </xdr:cNvPr>
        <xdr:cNvSpPr/>
      </xdr:nvSpPr>
      <xdr:spPr>
        <a:xfrm>
          <a:off x="18345150" y="62666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8D0537AA-AA21-4527-AE3F-36BEE93947FD}"/>
            </a:ext>
          </a:extLst>
        </xdr:cNvPr>
        <xdr:cNvSpPr/>
      </xdr:nvSpPr>
      <xdr:spPr>
        <a:xfrm>
          <a:off x="175545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8B37DF12-2217-4393-B0D4-17DDB6F108C6}"/>
            </a:ext>
          </a:extLst>
        </xdr:cNvPr>
        <xdr:cNvSpPr/>
      </xdr:nvSpPr>
      <xdr:spPr>
        <a:xfrm>
          <a:off x="16754475" y="62694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4FDC6E8-A71A-43B3-8778-D8D87632708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506512B-E3C4-42AD-B93C-9485CA24601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BA5920C-1643-4C92-8B6A-2D79E01FE0C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503B146-BCD6-40D6-B417-8A5D67ECA33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17EEAB4-1630-4155-BE4F-FD62BB7CB13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160274</xdr:rowOff>
    </xdr:from>
    <xdr:to>
      <xdr:col>116</xdr:col>
      <xdr:colOff>114300</xdr:colOff>
      <xdr:row>39</xdr:row>
      <xdr:rowOff>90424</xdr:rowOff>
    </xdr:to>
    <xdr:sp macro="" textlink="">
      <xdr:nvSpPr>
        <xdr:cNvPr id="488" name="楕円 487">
          <a:extLst>
            <a:ext uri="{FF2B5EF4-FFF2-40B4-BE49-F238E27FC236}">
              <a16:creationId xmlns:a16="http://schemas.microsoft.com/office/drawing/2014/main" id="{6B952CDB-DFF7-476A-9193-27AB38753750}"/>
            </a:ext>
          </a:extLst>
        </xdr:cNvPr>
        <xdr:cNvSpPr/>
      </xdr:nvSpPr>
      <xdr:spPr>
        <a:xfrm>
          <a:off x="19897725" y="632612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138701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8CAFD4C-903A-46EB-8FCC-491C7A9361B5}"/>
            </a:ext>
          </a:extLst>
        </xdr:cNvPr>
        <xdr:cNvSpPr txBox="1"/>
      </xdr:nvSpPr>
      <xdr:spPr>
        <a:xfrm>
          <a:off x="19992975" y="630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112268</xdr:rowOff>
    </xdr:from>
    <xdr:to>
      <xdr:col>112</xdr:col>
      <xdr:colOff>38100</xdr:colOff>
      <xdr:row>38</xdr:row>
      <xdr:rowOff>42418</xdr:rowOff>
    </xdr:to>
    <xdr:sp macro="" textlink="">
      <xdr:nvSpPr>
        <xdr:cNvPr id="490" name="楕円 489">
          <a:extLst>
            <a:ext uri="{FF2B5EF4-FFF2-40B4-BE49-F238E27FC236}">
              <a16:creationId xmlns:a16="http://schemas.microsoft.com/office/drawing/2014/main" id="{60074446-4663-438C-A9B5-2C0A3E288A7E}"/>
            </a:ext>
          </a:extLst>
        </xdr:cNvPr>
        <xdr:cNvSpPr/>
      </xdr:nvSpPr>
      <xdr:spPr>
        <a:xfrm>
          <a:off x="19154775" y="61130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163068</xdr:rowOff>
    </xdr:from>
    <xdr:to>
      <xdr:col>116</xdr:col>
      <xdr:colOff>63500</xdr:colOff>
      <xdr:row>39</xdr:row>
      <xdr:rowOff>39624</xdr:rowOff>
    </xdr:to>
    <xdr:cxnSp macro="">
      <xdr:nvCxnSpPr>
        <xdr:cNvPr id="491" name="直線コネクタ 490">
          <a:extLst>
            <a:ext uri="{FF2B5EF4-FFF2-40B4-BE49-F238E27FC236}">
              <a16:creationId xmlns:a16="http://schemas.microsoft.com/office/drawing/2014/main" id="{32E1575F-310C-4F88-BA9E-AF679336B6EC}"/>
            </a:ext>
          </a:extLst>
        </xdr:cNvPr>
        <xdr:cNvCxnSpPr/>
      </xdr:nvCxnSpPr>
      <xdr:spPr>
        <a:xfrm>
          <a:off x="19202400" y="6160643"/>
          <a:ext cx="752475" cy="20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121412</xdr:rowOff>
    </xdr:from>
    <xdr:to>
      <xdr:col>107</xdr:col>
      <xdr:colOff>101600</xdr:colOff>
      <xdr:row>38</xdr:row>
      <xdr:rowOff>51562</xdr:rowOff>
    </xdr:to>
    <xdr:sp macro="" textlink="">
      <xdr:nvSpPr>
        <xdr:cNvPr id="492" name="楕円 491">
          <a:extLst>
            <a:ext uri="{FF2B5EF4-FFF2-40B4-BE49-F238E27FC236}">
              <a16:creationId xmlns:a16="http://schemas.microsoft.com/office/drawing/2014/main" id="{80D178DA-5C59-4B11-B826-89A9BC269B58}"/>
            </a:ext>
          </a:extLst>
        </xdr:cNvPr>
        <xdr:cNvSpPr/>
      </xdr:nvSpPr>
      <xdr:spPr>
        <a:xfrm>
          <a:off x="18345150" y="61253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163068</xdr:rowOff>
    </xdr:from>
    <xdr:to>
      <xdr:col>111</xdr:col>
      <xdr:colOff>177800</xdr:colOff>
      <xdr:row>38</xdr:row>
      <xdr:rowOff>762</xdr:rowOff>
    </xdr:to>
    <xdr:cxnSp macro="">
      <xdr:nvCxnSpPr>
        <xdr:cNvPr id="493" name="直線コネクタ 492">
          <a:extLst>
            <a:ext uri="{FF2B5EF4-FFF2-40B4-BE49-F238E27FC236}">
              <a16:creationId xmlns:a16="http://schemas.microsoft.com/office/drawing/2014/main" id="{C9381639-9057-4C10-A005-9FD0A1CF3E99}"/>
            </a:ext>
          </a:extLst>
        </xdr:cNvPr>
        <xdr:cNvCxnSpPr/>
      </xdr:nvCxnSpPr>
      <xdr:spPr>
        <a:xfrm flipV="1">
          <a:off x="18392775" y="6160643"/>
          <a:ext cx="80962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132842</xdr:rowOff>
    </xdr:from>
    <xdr:to>
      <xdr:col>102</xdr:col>
      <xdr:colOff>165100</xdr:colOff>
      <xdr:row>38</xdr:row>
      <xdr:rowOff>62992</xdr:rowOff>
    </xdr:to>
    <xdr:sp macro="" textlink="">
      <xdr:nvSpPr>
        <xdr:cNvPr id="494" name="楕円 493">
          <a:extLst>
            <a:ext uri="{FF2B5EF4-FFF2-40B4-BE49-F238E27FC236}">
              <a16:creationId xmlns:a16="http://schemas.microsoft.com/office/drawing/2014/main" id="{4AFDDCAB-C9BF-405E-8EE2-125E09A0B67B}"/>
            </a:ext>
          </a:extLst>
        </xdr:cNvPr>
        <xdr:cNvSpPr/>
      </xdr:nvSpPr>
      <xdr:spPr>
        <a:xfrm>
          <a:off x="17554575" y="61335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xdr:rowOff>
    </xdr:from>
    <xdr:to>
      <xdr:col>107</xdr:col>
      <xdr:colOff>50800</xdr:colOff>
      <xdr:row>38</xdr:row>
      <xdr:rowOff>12192</xdr:rowOff>
    </xdr:to>
    <xdr:cxnSp macro="">
      <xdr:nvCxnSpPr>
        <xdr:cNvPr id="495" name="直線コネクタ 494">
          <a:extLst>
            <a:ext uri="{FF2B5EF4-FFF2-40B4-BE49-F238E27FC236}">
              <a16:creationId xmlns:a16="http://schemas.microsoft.com/office/drawing/2014/main" id="{91277552-C77D-410C-BB0C-314FA488E25A}"/>
            </a:ext>
          </a:extLst>
        </xdr:cNvPr>
        <xdr:cNvCxnSpPr/>
      </xdr:nvCxnSpPr>
      <xdr:spPr>
        <a:xfrm flipV="1">
          <a:off x="17602200" y="6163437"/>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144272</xdr:rowOff>
    </xdr:from>
    <xdr:to>
      <xdr:col>98</xdr:col>
      <xdr:colOff>38100</xdr:colOff>
      <xdr:row>38</xdr:row>
      <xdr:rowOff>74422</xdr:rowOff>
    </xdr:to>
    <xdr:sp macro="" textlink="">
      <xdr:nvSpPr>
        <xdr:cNvPr id="496" name="楕円 495">
          <a:extLst>
            <a:ext uri="{FF2B5EF4-FFF2-40B4-BE49-F238E27FC236}">
              <a16:creationId xmlns:a16="http://schemas.microsoft.com/office/drawing/2014/main" id="{38826087-1702-46DE-8DCF-EED5BB0063BC}"/>
            </a:ext>
          </a:extLst>
        </xdr:cNvPr>
        <xdr:cNvSpPr/>
      </xdr:nvSpPr>
      <xdr:spPr>
        <a:xfrm>
          <a:off x="16754475" y="61418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12192</xdr:rowOff>
    </xdr:from>
    <xdr:to>
      <xdr:col>102</xdr:col>
      <xdr:colOff>114300</xdr:colOff>
      <xdr:row>38</xdr:row>
      <xdr:rowOff>23622</xdr:rowOff>
    </xdr:to>
    <xdr:cxnSp macro="">
      <xdr:nvCxnSpPr>
        <xdr:cNvPr id="497" name="直線コネクタ 496">
          <a:extLst>
            <a:ext uri="{FF2B5EF4-FFF2-40B4-BE49-F238E27FC236}">
              <a16:creationId xmlns:a16="http://schemas.microsoft.com/office/drawing/2014/main" id="{5910C79B-A342-451C-8BC3-3B03E5688D65}"/>
            </a:ext>
          </a:extLst>
        </xdr:cNvPr>
        <xdr:cNvCxnSpPr/>
      </xdr:nvCxnSpPr>
      <xdr:spPr>
        <a:xfrm flipV="1">
          <a:off x="16802100" y="6171692"/>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17E2FA6-C5AF-487F-80EA-E15C56033AE8}"/>
            </a:ext>
          </a:extLst>
        </xdr:cNvPr>
        <xdr:cNvSpPr txBox="1"/>
      </xdr:nvSpPr>
      <xdr:spPr>
        <a:xfrm>
          <a:off x="18983402" y="6333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ABAD8F0-EBA9-4BE7-8773-67AEBC30A2ED}"/>
            </a:ext>
          </a:extLst>
        </xdr:cNvPr>
        <xdr:cNvSpPr txBox="1"/>
      </xdr:nvSpPr>
      <xdr:spPr>
        <a:xfrm>
          <a:off x="18183302" y="634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3AD4DA7F-4163-413E-9285-A9BB86A23838}"/>
            </a:ext>
          </a:extLst>
        </xdr:cNvPr>
        <xdr:cNvSpPr txBox="1"/>
      </xdr:nvSpPr>
      <xdr:spPr>
        <a:xfrm>
          <a:off x="173832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A2AAC2C-3056-4BB6-982B-A7249AD7ACFC}"/>
            </a:ext>
          </a:extLst>
        </xdr:cNvPr>
        <xdr:cNvSpPr txBox="1"/>
      </xdr:nvSpPr>
      <xdr:spPr>
        <a:xfrm>
          <a:off x="16592627" y="635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58945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78CED99F-D9A5-4A6B-AB5A-C45E37C59EDE}"/>
            </a:ext>
          </a:extLst>
        </xdr:cNvPr>
        <xdr:cNvSpPr txBox="1"/>
      </xdr:nvSpPr>
      <xdr:spPr>
        <a:xfrm>
          <a:off x="18983402" y="589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68089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B9DAEDC8-99C9-4C7F-B3C3-845A7A071256}"/>
            </a:ext>
          </a:extLst>
        </xdr:cNvPr>
        <xdr:cNvSpPr txBox="1"/>
      </xdr:nvSpPr>
      <xdr:spPr>
        <a:xfrm>
          <a:off x="18183302" y="5903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79519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3921F98-2A26-4E2C-9521-3BDD595614DE}"/>
            </a:ext>
          </a:extLst>
        </xdr:cNvPr>
        <xdr:cNvSpPr txBox="1"/>
      </xdr:nvSpPr>
      <xdr:spPr>
        <a:xfrm>
          <a:off x="17383202" y="592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90949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D3CE21D6-579C-45BC-82A7-66E0CC7A7106}"/>
            </a:ext>
          </a:extLst>
        </xdr:cNvPr>
        <xdr:cNvSpPr txBox="1"/>
      </xdr:nvSpPr>
      <xdr:spPr>
        <a:xfrm>
          <a:off x="16592627" y="592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EC2D783-07A4-4EED-B291-3453F500BD2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A1A3551-39A1-40B6-8570-DAB20DF03FB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EB9F74B3-1B9D-4555-96D2-942ED10B1EC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41E414B-CD62-4F83-ACA2-01AF9FB10E9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5B0C824-12BA-4E94-8731-C01D36EC8E3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9E9854B-E49F-4B54-9177-E36487DED9F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5BCC748-4DE1-4456-8DDC-732CF366D8A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310BE234-926E-4370-B902-6A136B52533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48C459AD-A7C3-470A-B4B2-0AEF84A147B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1EE0266B-2537-464D-A80C-1C978DE4665E}"/>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F5FE0E6-0F87-433B-8A1E-468E0138211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C40FA750-7B0E-4227-BE0E-BD9131BFA149}"/>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BB4A1188-8321-4BE7-B373-DB6723D3555F}"/>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E9C2387-305F-4758-A25F-517A26D0C791}"/>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52CA06AC-3259-4E93-9F9E-BC31DCC56145}"/>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6FB6DAEA-1CD2-42A8-8325-44D0ED7A5A97}"/>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E029C20-56FF-4700-8C07-F377BED0560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398F6A8-9735-4FCC-AE0C-E12ADEDF3C4A}"/>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01BDD5C-61A6-4E73-AE81-101CECE584A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A98BD3B-9771-4F28-9460-D4C7CD6E9032}"/>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B91F82A6-1D90-4CB3-B584-8EF149AFE8DC}"/>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FFCA51F7-0F67-4B28-96B9-9D97DFA58785}"/>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9862687-7518-44BB-9E7B-26BDCB601A97}"/>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A9D99CB-C02C-4AC6-8942-485307985AB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A2B92A34-7D88-42AA-85C3-5635256DBBE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1070EBEE-B1C8-443D-9C04-770BE55CB74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6B7C02D5-1D0B-44DA-B655-87416230A16F}"/>
            </a:ext>
          </a:extLst>
        </xdr:cNvPr>
        <xdr:cNvCxnSpPr/>
      </xdr:nvCxnSpPr>
      <xdr:spPr>
        <a:xfrm flipV="1">
          <a:off x="14696439" y="9132842"/>
          <a:ext cx="0" cy="1364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90D617C4-D3B1-4CD0-979E-7D93E33ED719}"/>
            </a:ext>
          </a:extLst>
        </xdr:cNvPr>
        <xdr:cNvSpPr txBox="1"/>
      </xdr:nvSpPr>
      <xdr:spPr>
        <a:xfrm>
          <a:off x="14735175" y="1050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A2EFD81B-7288-45D7-B3E9-12E0291ACEC7}"/>
            </a:ext>
          </a:extLst>
        </xdr:cNvPr>
        <xdr:cNvCxnSpPr/>
      </xdr:nvCxnSpPr>
      <xdr:spPr>
        <a:xfrm>
          <a:off x="14611350" y="104969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1CC97C90-0AB2-472A-81D4-F917740A3FF2}"/>
            </a:ext>
          </a:extLst>
        </xdr:cNvPr>
        <xdr:cNvSpPr txBox="1"/>
      </xdr:nvSpPr>
      <xdr:spPr>
        <a:xfrm>
          <a:off x="14735175" y="8917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51D6A411-B959-4831-9440-D943EA1E8AAD}"/>
            </a:ext>
          </a:extLst>
        </xdr:cNvPr>
        <xdr:cNvCxnSpPr/>
      </xdr:nvCxnSpPr>
      <xdr:spPr>
        <a:xfrm>
          <a:off x="14611350" y="91328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73D310B-1E2B-4597-A3EC-BA3DA8271F79}"/>
            </a:ext>
          </a:extLst>
        </xdr:cNvPr>
        <xdr:cNvSpPr txBox="1"/>
      </xdr:nvSpPr>
      <xdr:spPr>
        <a:xfrm>
          <a:off x="14735175" y="9685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23AB41A0-D822-4239-BD7A-45864408FD0B}"/>
            </a:ext>
          </a:extLst>
        </xdr:cNvPr>
        <xdr:cNvSpPr/>
      </xdr:nvSpPr>
      <xdr:spPr>
        <a:xfrm>
          <a:off x="14649450" y="98308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2807F5F8-1637-4031-BCF3-AED70CD63603}"/>
            </a:ext>
          </a:extLst>
        </xdr:cNvPr>
        <xdr:cNvSpPr/>
      </xdr:nvSpPr>
      <xdr:spPr>
        <a:xfrm>
          <a:off x="138874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228D8E6A-F4CA-489D-9237-0D948AD2A373}"/>
            </a:ext>
          </a:extLst>
        </xdr:cNvPr>
        <xdr:cNvSpPr/>
      </xdr:nvSpPr>
      <xdr:spPr>
        <a:xfrm>
          <a:off x="13096875" y="9788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EC959BC1-01F6-4A5F-B9B8-27939DE53513}"/>
            </a:ext>
          </a:extLst>
        </xdr:cNvPr>
        <xdr:cNvSpPr/>
      </xdr:nvSpPr>
      <xdr:spPr>
        <a:xfrm>
          <a:off x="12296775" y="976239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5FD9E300-AF91-4368-9E86-716EF7B30BE0}"/>
            </a:ext>
          </a:extLst>
        </xdr:cNvPr>
        <xdr:cNvSpPr/>
      </xdr:nvSpPr>
      <xdr:spPr>
        <a:xfrm>
          <a:off x="11487150" y="97361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976857A-41B7-48E0-A659-CE5010E2274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A63F2E3-57AF-4471-B86D-99722A6C83A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5605D53-0C96-4171-A924-F1717971D1B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ADF48F3-36ED-4DC7-A8C2-E8888D44B004}"/>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8176909-0410-4F39-8583-E0DFBAF5012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110853</xdr:rowOff>
    </xdr:from>
    <xdr:to>
      <xdr:col>85</xdr:col>
      <xdr:colOff>177800</xdr:colOff>
      <xdr:row>62</xdr:row>
      <xdr:rowOff>41003</xdr:rowOff>
    </xdr:to>
    <xdr:sp macro="" textlink="">
      <xdr:nvSpPr>
        <xdr:cNvPr id="548" name="楕円 547">
          <a:extLst>
            <a:ext uri="{FF2B5EF4-FFF2-40B4-BE49-F238E27FC236}">
              <a16:creationId xmlns:a16="http://schemas.microsoft.com/office/drawing/2014/main" id="{BED5987B-BC29-4F61-A9B0-9CB4DAFBBE1C}"/>
            </a:ext>
          </a:extLst>
        </xdr:cNvPr>
        <xdr:cNvSpPr/>
      </xdr:nvSpPr>
      <xdr:spPr>
        <a:xfrm>
          <a:off x="14649450" y="99946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89280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AB460E5-51A1-445D-9084-E8B3C115FA9C}"/>
            </a:ext>
          </a:extLst>
        </xdr:cNvPr>
        <xdr:cNvSpPr txBox="1"/>
      </xdr:nvSpPr>
      <xdr:spPr>
        <a:xfrm>
          <a:off x="14735175"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74930</xdr:rowOff>
    </xdr:from>
    <xdr:to>
      <xdr:col>81</xdr:col>
      <xdr:colOff>101600</xdr:colOff>
      <xdr:row>62</xdr:row>
      <xdr:rowOff>5080</xdr:rowOff>
    </xdr:to>
    <xdr:sp macro="" textlink="">
      <xdr:nvSpPr>
        <xdr:cNvPr id="550" name="楕円 549">
          <a:extLst>
            <a:ext uri="{FF2B5EF4-FFF2-40B4-BE49-F238E27FC236}">
              <a16:creationId xmlns:a16="http://schemas.microsoft.com/office/drawing/2014/main" id="{12EA9C3F-D869-49AA-867B-9B4FB205C184}"/>
            </a:ext>
          </a:extLst>
        </xdr:cNvPr>
        <xdr:cNvSpPr/>
      </xdr:nvSpPr>
      <xdr:spPr>
        <a:xfrm>
          <a:off x="13887450" y="9961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125730</xdr:rowOff>
    </xdr:from>
    <xdr:to>
      <xdr:col>85</xdr:col>
      <xdr:colOff>127000</xdr:colOff>
      <xdr:row>61</xdr:row>
      <xdr:rowOff>161653</xdr:rowOff>
    </xdr:to>
    <xdr:cxnSp macro="">
      <xdr:nvCxnSpPr>
        <xdr:cNvPr id="551" name="直線コネクタ 550">
          <a:extLst>
            <a:ext uri="{FF2B5EF4-FFF2-40B4-BE49-F238E27FC236}">
              <a16:creationId xmlns:a16="http://schemas.microsoft.com/office/drawing/2014/main" id="{6A801DB0-878D-4AE8-8718-32A4AA14664A}"/>
            </a:ext>
          </a:extLst>
        </xdr:cNvPr>
        <xdr:cNvCxnSpPr/>
      </xdr:nvCxnSpPr>
      <xdr:spPr>
        <a:xfrm>
          <a:off x="13935075" y="10009505"/>
          <a:ext cx="762000" cy="4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16147</xdr:rowOff>
    </xdr:from>
    <xdr:to>
      <xdr:col>76</xdr:col>
      <xdr:colOff>165100</xdr:colOff>
      <xdr:row>61</xdr:row>
      <xdr:rowOff>117747</xdr:rowOff>
    </xdr:to>
    <xdr:sp macro="" textlink="">
      <xdr:nvSpPr>
        <xdr:cNvPr id="552" name="楕円 551">
          <a:extLst>
            <a:ext uri="{FF2B5EF4-FFF2-40B4-BE49-F238E27FC236}">
              <a16:creationId xmlns:a16="http://schemas.microsoft.com/office/drawing/2014/main" id="{8100C1B9-88E3-4CF1-B62A-384B48EB5FA2}"/>
            </a:ext>
          </a:extLst>
        </xdr:cNvPr>
        <xdr:cNvSpPr/>
      </xdr:nvSpPr>
      <xdr:spPr>
        <a:xfrm>
          <a:off x="13096875" y="99030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66947</xdr:rowOff>
    </xdr:from>
    <xdr:to>
      <xdr:col>81</xdr:col>
      <xdr:colOff>50800</xdr:colOff>
      <xdr:row>61</xdr:row>
      <xdr:rowOff>125730</xdr:rowOff>
    </xdr:to>
    <xdr:cxnSp macro="">
      <xdr:nvCxnSpPr>
        <xdr:cNvPr id="553" name="直線コネクタ 552">
          <a:extLst>
            <a:ext uri="{FF2B5EF4-FFF2-40B4-BE49-F238E27FC236}">
              <a16:creationId xmlns:a16="http://schemas.microsoft.com/office/drawing/2014/main" id="{E189C3A8-6843-4D00-AB9B-E1069958BA76}"/>
            </a:ext>
          </a:extLst>
        </xdr:cNvPr>
        <xdr:cNvCxnSpPr/>
      </xdr:nvCxnSpPr>
      <xdr:spPr>
        <a:xfrm>
          <a:off x="13144500" y="9950722"/>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45538</xdr:rowOff>
    </xdr:from>
    <xdr:to>
      <xdr:col>72</xdr:col>
      <xdr:colOff>38100</xdr:colOff>
      <xdr:row>61</xdr:row>
      <xdr:rowOff>147138</xdr:rowOff>
    </xdr:to>
    <xdr:sp macro="" textlink="">
      <xdr:nvSpPr>
        <xdr:cNvPr id="554" name="楕円 553">
          <a:extLst>
            <a:ext uri="{FF2B5EF4-FFF2-40B4-BE49-F238E27FC236}">
              <a16:creationId xmlns:a16="http://schemas.microsoft.com/office/drawing/2014/main" id="{FC3DB122-CB32-4352-989F-E2A1AD10015F}"/>
            </a:ext>
          </a:extLst>
        </xdr:cNvPr>
        <xdr:cNvSpPr/>
      </xdr:nvSpPr>
      <xdr:spPr>
        <a:xfrm>
          <a:off x="12296775" y="99356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66947</xdr:rowOff>
    </xdr:from>
    <xdr:to>
      <xdr:col>76</xdr:col>
      <xdr:colOff>114300</xdr:colOff>
      <xdr:row>61</xdr:row>
      <xdr:rowOff>96338</xdr:rowOff>
    </xdr:to>
    <xdr:cxnSp macro="">
      <xdr:nvCxnSpPr>
        <xdr:cNvPr id="555" name="直線コネクタ 554">
          <a:extLst>
            <a:ext uri="{FF2B5EF4-FFF2-40B4-BE49-F238E27FC236}">
              <a16:creationId xmlns:a16="http://schemas.microsoft.com/office/drawing/2014/main" id="{1AF8D3D2-A4A8-4E9F-947C-CCFA3F8836EF}"/>
            </a:ext>
          </a:extLst>
        </xdr:cNvPr>
        <xdr:cNvCxnSpPr/>
      </xdr:nvCxnSpPr>
      <xdr:spPr>
        <a:xfrm flipV="1">
          <a:off x="12344400" y="9950722"/>
          <a:ext cx="800100"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12881</xdr:rowOff>
    </xdr:from>
    <xdr:to>
      <xdr:col>67</xdr:col>
      <xdr:colOff>101600</xdr:colOff>
      <xdr:row>61</xdr:row>
      <xdr:rowOff>114481</xdr:rowOff>
    </xdr:to>
    <xdr:sp macro="" textlink="">
      <xdr:nvSpPr>
        <xdr:cNvPr id="556" name="楕円 555">
          <a:extLst>
            <a:ext uri="{FF2B5EF4-FFF2-40B4-BE49-F238E27FC236}">
              <a16:creationId xmlns:a16="http://schemas.microsoft.com/office/drawing/2014/main" id="{AD98B0AE-7438-48E3-BFFA-78183F1607A8}"/>
            </a:ext>
          </a:extLst>
        </xdr:cNvPr>
        <xdr:cNvSpPr/>
      </xdr:nvSpPr>
      <xdr:spPr>
        <a:xfrm>
          <a:off x="11487150" y="98966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63681</xdr:rowOff>
    </xdr:from>
    <xdr:to>
      <xdr:col>71</xdr:col>
      <xdr:colOff>177800</xdr:colOff>
      <xdr:row>61</xdr:row>
      <xdr:rowOff>96338</xdr:rowOff>
    </xdr:to>
    <xdr:cxnSp macro="">
      <xdr:nvCxnSpPr>
        <xdr:cNvPr id="557" name="直線コネクタ 556">
          <a:extLst>
            <a:ext uri="{FF2B5EF4-FFF2-40B4-BE49-F238E27FC236}">
              <a16:creationId xmlns:a16="http://schemas.microsoft.com/office/drawing/2014/main" id="{02CCB0ED-A4DA-445C-B6B9-CC8C993AFE54}"/>
            </a:ext>
          </a:extLst>
        </xdr:cNvPr>
        <xdr:cNvCxnSpPr/>
      </xdr:nvCxnSpPr>
      <xdr:spPr>
        <a:xfrm>
          <a:off x="11534775" y="9953806"/>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89AAEB0E-C1BB-4935-8F06-A1A86A02CD1C}"/>
            </a:ext>
          </a:extLst>
        </xdr:cNvPr>
        <xdr:cNvSpPr txBox="1"/>
      </xdr:nvSpPr>
      <xdr:spPr>
        <a:xfrm>
          <a:off x="13745219" y="960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9976FAC9-437B-4894-85C8-08F478E1B17D}"/>
            </a:ext>
          </a:extLst>
        </xdr:cNvPr>
        <xdr:cNvSpPr txBox="1"/>
      </xdr:nvSpPr>
      <xdr:spPr>
        <a:xfrm>
          <a:off x="12964169" y="9573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7A4F84BE-E68B-423A-9165-42A25A7350E9}"/>
            </a:ext>
          </a:extLst>
        </xdr:cNvPr>
        <xdr:cNvSpPr txBox="1"/>
      </xdr:nvSpPr>
      <xdr:spPr>
        <a:xfrm>
          <a:off x="12164069" y="955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C624811E-613A-4C79-8646-025B7A233785}"/>
            </a:ext>
          </a:extLst>
        </xdr:cNvPr>
        <xdr:cNvSpPr txBox="1"/>
      </xdr:nvSpPr>
      <xdr:spPr>
        <a:xfrm>
          <a:off x="11354444" y="952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167657</xdr:rowOff>
    </xdr:from>
    <xdr:ext cx="405111" cy="259045"/>
    <xdr:sp macro="" textlink="">
      <xdr:nvSpPr>
        <xdr:cNvPr id="562" name="n_1mainValue【学校施設】&#10;有形固定資産減価償却率">
          <a:extLst>
            <a:ext uri="{FF2B5EF4-FFF2-40B4-BE49-F238E27FC236}">
              <a16:creationId xmlns:a16="http://schemas.microsoft.com/office/drawing/2014/main" id="{A9670C9B-1623-4882-9198-4D223ADAD983}"/>
            </a:ext>
          </a:extLst>
        </xdr:cNvPr>
        <xdr:cNvSpPr txBox="1"/>
      </xdr:nvSpPr>
      <xdr:spPr>
        <a:xfrm>
          <a:off x="13745219"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108874</xdr:rowOff>
    </xdr:from>
    <xdr:ext cx="405111" cy="259045"/>
    <xdr:sp macro="" textlink="">
      <xdr:nvSpPr>
        <xdr:cNvPr id="563" name="n_2mainValue【学校施設】&#10;有形固定資産減価償却率">
          <a:extLst>
            <a:ext uri="{FF2B5EF4-FFF2-40B4-BE49-F238E27FC236}">
              <a16:creationId xmlns:a16="http://schemas.microsoft.com/office/drawing/2014/main" id="{A117F22A-279B-47E4-8288-6393D5FA9160}"/>
            </a:ext>
          </a:extLst>
        </xdr:cNvPr>
        <xdr:cNvSpPr txBox="1"/>
      </xdr:nvSpPr>
      <xdr:spPr>
        <a:xfrm>
          <a:off x="12964169" y="999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138265</xdr:rowOff>
    </xdr:from>
    <xdr:ext cx="405111" cy="259045"/>
    <xdr:sp macro="" textlink="">
      <xdr:nvSpPr>
        <xdr:cNvPr id="564" name="n_3mainValue【学校施設】&#10;有形固定資産減価償却率">
          <a:extLst>
            <a:ext uri="{FF2B5EF4-FFF2-40B4-BE49-F238E27FC236}">
              <a16:creationId xmlns:a16="http://schemas.microsoft.com/office/drawing/2014/main" id="{7B308100-EA5C-4C04-827C-9F1D9C2D8DB8}"/>
            </a:ext>
          </a:extLst>
        </xdr:cNvPr>
        <xdr:cNvSpPr txBox="1"/>
      </xdr:nvSpPr>
      <xdr:spPr>
        <a:xfrm>
          <a:off x="12164069" y="10028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105608</xdr:rowOff>
    </xdr:from>
    <xdr:ext cx="405111" cy="259045"/>
    <xdr:sp macro="" textlink="">
      <xdr:nvSpPr>
        <xdr:cNvPr id="565" name="n_4mainValue【学校施設】&#10;有形固定資産減価償却率">
          <a:extLst>
            <a:ext uri="{FF2B5EF4-FFF2-40B4-BE49-F238E27FC236}">
              <a16:creationId xmlns:a16="http://schemas.microsoft.com/office/drawing/2014/main" id="{B70EEEEA-BFFD-4392-B140-11AD81F5D0AE}"/>
            </a:ext>
          </a:extLst>
        </xdr:cNvPr>
        <xdr:cNvSpPr txBox="1"/>
      </xdr:nvSpPr>
      <xdr:spPr>
        <a:xfrm>
          <a:off x="113544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C1DC0A2-6314-434C-9582-B6FFC93204B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3BFFD0DB-9F2A-4EEE-AB4A-01A36519081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29AF903-2257-41A0-BD89-3253BC49800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5A03FCB6-6134-4A98-A99A-ECF2AD3EE0C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E567346-C9F4-4CDB-8639-D9CF7F1F226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5FBFAAD-3700-430A-A7E9-2352DC0DF8C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E10D4FE-3301-442F-8FAD-BDAB0D9A6CC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539F273-5F6A-4C82-BC92-43D168B8532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2FF6F7A-2F14-410C-AEE4-630BBD35F6D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68679664-2D7C-4D0C-B309-9DF3135E7482}"/>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A9A6A801-0B30-43B6-8E78-7F15587E796F}"/>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025167DD-716C-48EF-A84F-24790D579B20}"/>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A935A938-3403-46D3-884D-C3606FBEC864}"/>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3E4A868-1161-4DC4-8962-B1426BC4329A}"/>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A3AFB1E-9966-4D79-AD62-2FACE6757857}"/>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2923E594-C870-4DB7-8293-C2D8A6864B9C}"/>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DC1AD1AA-1080-4912-8856-D37855F55878}"/>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FF8E7A4-1D32-42A7-AD22-284A9335D54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2AC1461D-2727-49B0-A271-180B2839A7BC}"/>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ED2D000F-F203-400B-9F54-45D8BAA55C4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5C6DC8E0-4BF6-4060-9560-6256EA42B83F}"/>
            </a:ext>
          </a:extLst>
        </xdr:cNvPr>
        <xdr:cNvCxnSpPr/>
      </xdr:nvCxnSpPr>
      <xdr:spPr>
        <a:xfrm flipV="1">
          <a:off x="19954239" y="9037447"/>
          <a:ext cx="0" cy="1214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AB60F52F-B64B-4045-B5BD-CA070D197033}"/>
            </a:ext>
          </a:extLst>
        </xdr:cNvPr>
        <xdr:cNvSpPr txBox="1"/>
      </xdr:nvSpPr>
      <xdr:spPr>
        <a:xfrm>
          <a:off x="19992975" y="1025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A542C552-9EF5-4DA0-84FD-170750D1A028}"/>
            </a:ext>
          </a:extLst>
        </xdr:cNvPr>
        <xdr:cNvCxnSpPr/>
      </xdr:nvCxnSpPr>
      <xdr:spPr>
        <a:xfrm>
          <a:off x="19878675" y="102519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376ACC72-209C-41D2-90A5-618C0984E7D2}"/>
            </a:ext>
          </a:extLst>
        </xdr:cNvPr>
        <xdr:cNvSpPr txBox="1"/>
      </xdr:nvSpPr>
      <xdr:spPr>
        <a:xfrm>
          <a:off x="19992975" y="882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E1FFA2CC-65AE-48F8-B93D-706C207D41FC}"/>
            </a:ext>
          </a:extLst>
        </xdr:cNvPr>
        <xdr:cNvCxnSpPr/>
      </xdr:nvCxnSpPr>
      <xdr:spPr>
        <a:xfrm>
          <a:off x="19878675" y="90374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B204BFF0-D643-4B86-8558-53039272B3FA}"/>
            </a:ext>
          </a:extLst>
        </xdr:cNvPr>
        <xdr:cNvSpPr txBox="1"/>
      </xdr:nvSpPr>
      <xdr:spPr>
        <a:xfrm>
          <a:off x="19992975" y="9791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FFAFFFD5-F338-45D6-BAEA-F04A36D45FEB}"/>
            </a:ext>
          </a:extLst>
        </xdr:cNvPr>
        <xdr:cNvSpPr/>
      </xdr:nvSpPr>
      <xdr:spPr>
        <a:xfrm>
          <a:off x="19897725" y="98127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F29F54B0-E068-4CF5-BC32-4302D39FC639}"/>
            </a:ext>
          </a:extLst>
        </xdr:cNvPr>
        <xdr:cNvSpPr/>
      </xdr:nvSpPr>
      <xdr:spPr>
        <a:xfrm>
          <a:off x="19154775" y="98193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BE160A46-0E4A-467F-93B8-13FB5D9049C2}"/>
            </a:ext>
          </a:extLst>
        </xdr:cNvPr>
        <xdr:cNvSpPr/>
      </xdr:nvSpPr>
      <xdr:spPr>
        <a:xfrm>
          <a:off x="18345150" y="98365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004FAA09-9E82-46CE-992B-AE1CCC3FCE0B}"/>
            </a:ext>
          </a:extLst>
        </xdr:cNvPr>
        <xdr:cNvSpPr/>
      </xdr:nvSpPr>
      <xdr:spPr>
        <a:xfrm>
          <a:off x="17554575" y="98376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FFCFCF96-B1CB-433C-8852-60075043C560}"/>
            </a:ext>
          </a:extLst>
        </xdr:cNvPr>
        <xdr:cNvSpPr/>
      </xdr:nvSpPr>
      <xdr:spPr>
        <a:xfrm>
          <a:off x="16754475" y="986053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30E4315-6C16-4E93-AAE9-D5BEF708743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6C9AF24-17C7-41B1-B0B9-6BB0E66EC0E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3437CAB-2A8F-4263-AD7F-442989B8366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80FEBE3-D87A-4D6B-99F8-4FB0EF6509B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FED07EF-6EDE-4EA1-8D2C-BB67E5C6E77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24067</xdr:rowOff>
    </xdr:from>
    <xdr:to>
      <xdr:col>116</xdr:col>
      <xdr:colOff>114300</xdr:colOff>
      <xdr:row>56</xdr:row>
      <xdr:rowOff>125667</xdr:rowOff>
    </xdr:to>
    <xdr:sp macro="" textlink="">
      <xdr:nvSpPr>
        <xdr:cNvPr id="602" name="楕円 601">
          <a:extLst>
            <a:ext uri="{FF2B5EF4-FFF2-40B4-BE49-F238E27FC236}">
              <a16:creationId xmlns:a16="http://schemas.microsoft.com/office/drawing/2014/main" id="{A561C0CF-F252-44CE-B5C6-04B364FA0DC1}"/>
            </a:ext>
          </a:extLst>
        </xdr:cNvPr>
        <xdr:cNvSpPr/>
      </xdr:nvSpPr>
      <xdr:spPr>
        <a:xfrm>
          <a:off x="19897725" y="91045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46944</xdr:rowOff>
    </xdr:from>
    <xdr:ext cx="469744" cy="259045"/>
    <xdr:sp macro="" textlink="">
      <xdr:nvSpPr>
        <xdr:cNvPr id="603" name="【学校施設】&#10;一人当たり面積該当値テキスト">
          <a:extLst>
            <a:ext uri="{FF2B5EF4-FFF2-40B4-BE49-F238E27FC236}">
              <a16:creationId xmlns:a16="http://schemas.microsoft.com/office/drawing/2014/main" id="{646E5706-CDDB-47F8-BE31-071606111CCA}"/>
            </a:ext>
          </a:extLst>
        </xdr:cNvPr>
        <xdr:cNvSpPr txBox="1"/>
      </xdr:nvSpPr>
      <xdr:spPr>
        <a:xfrm>
          <a:off x="19992975" y="896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63500</xdr:rowOff>
    </xdr:from>
    <xdr:to>
      <xdr:col>112</xdr:col>
      <xdr:colOff>38100</xdr:colOff>
      <xdr:row>56</xdr:row>
      <xdr:rowOff>165100</xdr:rowOff>
    </xdr:to>
    <xdr:sp macro="" textlink="">
      <xdr:nvSpPr>
        <xdr:cNvPr id="604" name="楕円 603">
          <a:extLst>
            <a:ext uri="{FF2B5EF4-FFF2-40B4-BE49-F238E27FC236}">
              <a16:creationId xmlns:a16="http://schemas.microsoft.com/office/drawing/2014/main" id="{A480C2DE-8853-4D61-BFE6-55B23C7DBAD7}"/>
            </a:ext>
          </a:extLst>
        </xdr:cNvPr>
        <xdr:cNvSpPr/>
      </xdr:nvSpPr>
      <xdr:spPr>
        <a:xfrm>
          <a:off x="19154775" y="9144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74867</xdr:rowOff>
    </xdr:from>
    <xdr:to>
      <xdr:col>116</xdr:col>
      <xdr:colOff>63500</xdr:colOff>
      <xdr:row>56</xdr:row>
      <xdr:rowOff>114300</xdr:rowOff>
    </xdr:to>
    <xdr:cxnSp macro="">
      <xdr:nvCxnSpPr>
        <xdr:cNvPr id="605" name="直線コネクタ 604">
          <a:extLst>
            <a:ext uri="{FF2B5EF4-FFF2-40B4-BE49-F238E27FC236}">
              <a16:creationId xmlns:a16="http://schemas.microsoft.com/office/drawing/2014/main" id="{D1FC337E-8925-4520-ABF8-903FD80DF717}"/>
            </a:ext>
          </a:extLst>
        </xdr:cNvPr>
        <xdr:cNvCxnSpPr/>
      </xdr:nvCxnSpPr>
      <xdr:spPr>
        <a:xfrm flipV="1">
          <a:off x="19202400" y="9152192"/>
          <a:ext cx="752475" cy="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90932</xdr:rowOff>
    </xdr:from>
    <xdr:to>
      <xdr:col>107</xdr:col>
      <xdr:colOff>101600</xdr:colOff>
      <xdr:row>57</xdr:row>
      <xdr:rowOff>21082</xdr:rowOff>
    </xdr:to>
    <xdr:sp macro="" textlink="">
      <xdr:nvSpPr>
        <xdr:cNvPr id="606" name="楕円 605">
          <a:extLst>
            <a:ext uri="{FF2B5EF4-FFF2-40B4-BE49-F238E27FC236}">
              <a16:creationId xmlns:a16="http://schemas.microsoft.com/office/drawing/2014/main" id="{49E8B160-A5F9-4FD6-B1F0-9C0B938F6EAB}"/>
            </a:ext>
          </a:extLst>
        </xdr:cNvPr>
        <xdr:cNvSpPr/>
      </xdr:nvSpPr>
      <xdr:spPr>
        <a:xfrm>
          <a:off x="18345150" y="91650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114300</xdr:rowOff>
    </xdr:from>
    <xdr:to>
      <xdr:col>111</xdr:col>
      <xdr:colOff>177800</xdr:colOff>
      <xdr:row>56</xdr:row>
      <xdr:rowOff>141732</xdr:rowOff>
    </xdr:to>
    <xdr:cxnSp macro="">
      <xdr:nvCxnSpPr>
        <xdr:cNvPr id="607" name="直線コネクタ 606">
          <a:extLst>
            <a:ext uri="{FF2B5EF4-FFF2-40B4-BE49-F238E27FC236}">
              <a16:creationId xmlns:a16="http://schemas.microsoft.com/office/drawing/2014/main" id="{D503F31C-6DE2-4C33-9893-5D75F314D9BC}"/>
            </a:ext>
          </a:extLst>
        </xdr:cNvPr>
        <xdr:cNvCxnSpPr/>
      </xdr:nvCxnSpPr>
      <xdr:spPr>
        <a:xfrm flipV="1">
          <a:off x="18392775" y="9191625"/>
          <a:ext cx="80962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117221</xdr:rowOff>
    </xdr:from>
    <xdr:to>
      <xdr:col>102</xdr:col>
      <xdr:colOff>165100</xdr:colOff>
      <xdr:row>57</xdr:row>
      <xdr:rowOff>47371</xdr:rowOff>
    </xdr:to>
    <xdr:sp macro="" textlink="">
      <xdr:nvSpPr>
        <xdr:cNvPr id="608" name="楕円 607">
          <a:extLst>
            <a:ext uri="{FF2B5EF4-FFF2-40B4-BE49-F238E27FC236}">
              <a16:creationId xmlns:a16="http://schemas.microsoft.com/office/drawing/2014/main" id="{8BEA80A7-0443-413A-9A57-BA2398000BA5}"/>
            </a:ext>
          </a:extLst>
        </xdr:cNvPr>
        <xdr:cNvSpPr/>
      </xdr:nvSpPr>
      <xdr:spPr>
        <a:xfrm>
          <a:off x="17554575" y="91945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141732</xdr:rowOff>
    </xdr:from>
    <xdr:to>
      <xdr:col>107</xdr:col>
      <xdr:colOff>50800</xdr:colOff>
      <xdr:row>56</xdr:row>
      <xdr:rowOff>168021</xdr:rowOff>
    </xdr:to>
    <xdr:cxnSp macro="">
      <xdr:nvCxnSpPr>
        <xdr:cNvPr id="609" name="直線コネクタ 608">
          <a:extLst>
            <a:ext uri="{FF2B5EF4-FFF2-40B4-BE49-F238E27FC236}">
              <a16:creationId xmlns:a16="http://schemas.microsoft.com/office/drawing/2014/main" id="{1AD4A51B-B4EB-4163-A654-EDD0D5E413E2}"/>
            </a:ext>
          </a:extLst>
        </xdr:cNvPr>
        <xdr:cNvCxnSpPr/>
      </xdr:nvCxnSpPr>
      <xdr:spPr>
        <a:xfrm flipV="1">
          <a:off x="17602200" y="9222232"/>
          <a:ext cx="790575" cy="1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150940</xdr:rowOff>
    </xdr:from>
    <xdr:to>
      <xdr:col>98</xdr:col>
      <xdr:colOff>38100</xdr:colOff>
      <xdr:row>57</xdr:row>
      <xdr:rowOff>81090</xdr:rowOff>
    </xdr:to>
    <xdr:sp macro="" textlink="">
      <xdr:nvSpPr>
        <xdr:cNvPr id="610" name="楕円 609">
          <a:extLst>
            <a:ext uri="{FF2B5EF4-FFF2-40B4-BE49-F238E27FC236}">
              <a16:creationId xmlns:a16="http://schemas.microsoft.com/office/drawing/2014/main" id="{0D77CEC2-7505-4046-9077-1DA7AC3C1B85}"/>
            </a:ext>
          </a:extLst>
        </xdr:cNvPr>
        <xdr:cNvSpPr/>
      </xdr:nvSpPr>
      <xdr:spPr>
        <a:xfrm>
          <a:off x="16754475" y="92282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168021</xdr:rowOff>
    </xdr:from>
    <xdr:to>
      <xdr:col>102</xdr:col>
      <xdr:colOff>114300</xdr:colOff>
      <xdr:row>57</xdr:row>
      <xdr:rowOff>30290</xdr:rowOff>
    </xdr:to>
    <xdr:cxnSp macro="">
      <xdr:nvCxnSpPr>
        <xdr:cNvPr id="611" name="直線コネクタ 610">
          <a:extLst>
            <a:ext uri="{FF2B5EF4-FFF2-40B4-BE49-F238E27FC236}">
              <a16:creationId xmlns:a16="http://schemas.microsoft.com/office/drawing/2014/main" id="{4E858DE2-FE55-457C-AF43-87D50951C362}"/>
            </a:ext>
          </a:extLst>
        </xdr:cNvPr>
        <xdr:cNvCxnSpPr/>
      </xdr:nvCxnSpPr>
      <xdr:spPr>
        <a:xfrm flipV="1">
          <a:off x="16802100" y="9242171"/>
          <a:ext cx="800100" cy="2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0DB78CDD-43FA-4D1C-A333-94AA8EE3BCAB}"/>
            </a:ext>
          </a:extLst>
        </xdr:cNvPr>
        <xdr:cNvSpPr txBox="1"/>
      </xdr:nvSpPr>
      <xdr:spPr>
        <a:xfrm>
          <a:off x="18983402" y="989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03AE639B-64ED-493E-9F07-47BB0CD293A5}"/>
            </a:ext>
          </a:extLst>
        </xdr:cNvPr>
        <xdr:cNvSpPr txBox="1"/>
      </xdr:nvSpPr>
      <xdr:spPr>
        <a:xfrm>
          <a:off x="18183302" y="99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ED59085F-32C2-416C-BF8F-EA3695C76C50}"/>
            </a:ext>
          </a:extLst>
        </xdr:cNvPr>
        <xdr:cNvSpPr txBox="1"/>
      </xdr:nvSpPr>
      <xdr:spPr>
        <a:xfrm>
          <a:off x="17383202" y="991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547F86D0-4536-425C-8D0F-ABE221A85CE9}"/>
            </a:ext>
          </a:extLst>
        </xdr:cNvPr>
        <xdr:cNvSpPr txBox="1"/>
      </xdr:nvSpPr>
      <xdr:spPr>
        <a:xfrm>
          <a:off x="16592627" y="994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10177</xdr:rowOff>
    </xdr:from>
    <xdr:ext cx="469744" cy="259045"/>
    <xdr:sp macro="" textlink="">
      <xdr:nvSpPr>
        <xdr:cNvPr id="616" name="n_1mainValue【学校施設】&#10;一人当たり面積">
          <a:extLst>
            <a:ext uri="{FF2B5EF4-FFF2-40B4-BE49-F238E27FC236}">
              <a16:creationId xmlns:a16="http://schemas.microsoft.com/office/drawing/2014/main" id="{A38F964A-1AA8-4227-8B62-0AAFD2452A47}"/>
            </a:ext>
          </a:extLst>
        </xdr:cNvPr>
        <xdr:cNvSpPr txBox="1"/>
      </xdr:nvSpPr>
      <xdr:spPr>
        <a:xfrm>
          <a:off x="18983402" y="892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37609</xdr:rowOff>
    </xdr:from>
    <xdr:ext cx="469744" cy="259045"/>
    <xdr:sp macro="" textlink="">
      <xdr:nvSpPr>
        <xdr:cNvPr id="617" name="n_2mainValue【学校施設】&#10;一人当たり面積">
          <a:extLst>
            <a:ext uri="{FF2B5EF4-FFF2-40B4-BE49-F238E27FC236}">
              <a16:creationId xmlns:a16="http://schemas.microsoft.com/office/drawing/2014/main" id="{7E31DA1C-DEF3-4207-9244-343B3DB8A0DE}"/>
            </a:ext>
          </a:extLst>
        </xdr:cNvPr>
        <xdr:cNvSpPr txBox="1"/>
      </xdr:nvSpPr>
      <xdr:spPr>
        <a:xfrm>
          <a:off x="18183302" y="895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63898</xdr:rowOff>
    </xdr:from>
    <xdr:ext cx="469744" cy="259045"/>
    <xdr:sp macro="" textlink="">
      <xdr:nvSpPr>
        <xdr:cNvPr id="618" name="n_3mainValue【学校施設】&#10;一人当たり面積">
          <a:extLst>
            <a:ext uri="{FF2B5EF4-FFF2-40B4-BE49-F238E27FC236}">
              <a16:creationId xmlns:a16="http://schemas.microsoft.com/office/drawing/2014/main" id="{0489BA4B-9830-465F-BC90-9FC22DA0BDD6}"/>
            </a:ext>
          </a:extLst>
        </xdr:cNvPr>
        <xdr:cNvSpPr txBox="1"/>
      </xdr:nvSpPr>
      <xdr:spPr>
        <a:xfrm>
          <a:off x="17383202" y="898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97617</xdr:rowOff>
    </xdr:from>
    <xdr:ext cx="469744" cy="259045"/>
    <xdr:sp macro="" textlink="">
      <xdr:nvSpPr>
        <xdr:cNvPr id="619" name="n_4mainValue【学校施設】&#10;一人当たり面積">
          <a:extLst>
            <a:ext uri="{FF2B5EF4-FFF2-40B4-BE49-F238E27FC236}">
              <a16:creationId xmlns:a16="http://schemas.microsoft.com/office/drawing/2014/main" id="{A35C2958-80A7-4E29-9338-0936F3037220}"/>
            </a:ext>
          </a:extLst>
        </xdr:cNvPr>
        <xdr:cNvSpPr txBox="1"/>
      </xdr:nvSpPr>
      <xdr:spPr>
        <a:xfrm>
          <a:off x="16592627" y="901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6B2D19B7-6EDC-448E-91EB-FD8BD264521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3DB7288A-58FD-4E9E-8BAC-3FACDCE38AE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D5809A94-286E-4F23-AFA4-8B825906A9D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ACD35C22-96C0-4D39-B05A-ABFA302A855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709A11F5-1BCC-4FAE-A6AF-2EA2C4BB1F6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504B672E-EB24-4558-B096-A5AD947D7E6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10C81D00-617D-4AEA-964C-6A4751B8AE7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5DDFC805-33DB-4937-A875-040BCEB7B50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B4F3DBC9-4D8C-468B-A58A-25AD8D171B5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356B9385-EF6C-4F88-A0A3-BD7A4C8E450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7A865C99-5779-4C17-ABD1-5EB0CC90B32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68357C1F-B286-4711-8407-3591FF417337}"/>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D7BED055-7846-46F3-B4DF-CB2EBB5CD304}"/>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245D51F1-724E-4228-AA8E-78948CB13EA1}"/>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ECCCAB90-EEF2-423D-A3EE-FC57E568F310}"/>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B300F966-0AE4-48EF-B66C-AEE69DF5E955}"/>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352D059C-74D4-4B7F-A7DA-E9889A48E57A}"/>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35811BC8-DD59-4569-8FA4-94382542E42D}"/>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A526D741-793B-4A73-A1B8-1BDE11F42113}"/>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06EE68F5-5C1D-44C8-A5C6-831BDE64AF43}"/>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3D8B8F34-4C55-4EBD-9BD0-89A38626C9B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63FE24F6-13BA-4C66-8B5F-E92D20D0F2E0}"/>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03FF234D-CE21-4949-941F-B75D591F6768}"/>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3F49FC6-F2E2-45CC-AF97-D27B040453D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AF689926-E7C6-41E5-8F28-51A7431DA41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F951E120-F87B-4E9A-9B14-0F98B8D89982}"/>
            </a:ext>
          </a:extLst>
        </xdr:cNvPr>
        <xdr:cNvCxnSpPr/>
      </xdr:nvCxnSpPr>
      <xdr:spPr>
        <a:xfrm flipV="1">
          <a:off x="14696439" y="12556671"/>
          <a:ext cx="0" cy="1519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CE75D816-6273-43E8-84A2-E44B20FD4A17}"/>
            </a:ext>
          </a:extLst>
        </xdr:cNvPr>
        <xdr:cNvSpPr txBox="1"/>
      </xdr:nvSpPr>
      <xdr:spPr>
        <a:xfrm>
          <a:off x="14735175" y="1407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4A4ADB44-6410-45FE-BC3D-C1B4706A4FFC}"/>
            </a:ext>
          </a:extLst>
        </xdr:cNvPr>
        <xdr:cNvCxnSpPr/>
      </xdr:nvCxnSpPr>
      <xdr:spPr>
        <a:xfrm>
          <a:off x="14611350" y="14076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E08A21BB-93E4-45E5-9C08-B204E6C986B7}"/>
            </a:ext>
          </a:extLst>
        </xdr:cNvPr>
        <xdr:cNvSpPr txBox="1"/>
      </xdr:nvSpPr>
      <xdr:spPr>
        <a:xfrm>
          <a:off x="14735175" y="123445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13F0E60A-12BF-4FF6-9485-40BA1995809F}"/>
            </a:ext>
          </a:extLst>
        </xdr:cNvPr>
        <xdr:cNvCxnSpPr/>
      </xdr:nvCxnSpPr>
      <xdr:spPr>
        <a:xfrm>
          <a:off x="14611350" y="125566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650" name="【児童館】&#10;有形固定資産減価償却率平均値テキスト">
          <a:extLst>
            <a:ext uri="{FF2B5EF4-FFF2-40B4-BE49-F238E27FC236}">
              <a16:creationId xmlns:a16="http://schemas.microsoft.com/office/drawing/2014/main" id="{1FDB2086-02D8-44D4-B6F4-F3D2A635C9CF}"/>
            </a:ext>
          </a:extLst>
        </xdr:cNvPr>
        <xdr:cNvSpPr txBox="1"/>
      </xdr:nvSpPr>
      <xdr:spPr>
        <a:xfrm>
          <a:off x="14735175" y="13382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599A419F-981B-410F-BA12-F198848791D4}"/>
            </a:ext>
          </a:extLst>
        </xdr:cNvPr>
        <xdr:cNvSpPr/>
      </xdr:nvSpPr>
      <xdr:spPr>
        <a:xfrm>
          <a:off x="14649450" y="134036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9237D1AB-881E-4333-AB0B-86E92B884D66}"/>
            </a:ext>
          </a:extLst>
        </xdr:cNvPr>
        <xdr:cNvSpPr/>
      </xdr:nvSpPr>
      <xdr:spPr>
        <a:xfrm>
          <a:off x="13887450" y="13431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3269562F-5040-4AB8-B41A-3880D02E3463}"/>
            </a:ext>
          </a:extLst>
        </xdr:cNvPr>
        <xdr:cNvSpPr/>
      </xdr:nvSpPr>
      <xdr:spPr>
        <a:xfrm>
          <a:off x="13096875" y="134119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DB6A6075-FAD3-468C-9987-8D747A3DF0EE}"/>
            </a:ext>
          </a:extLst>
        </xdr:cNvPr>
        <xdr:cNvSpPr/>
      </xdr:nvSpPr>
      <xdr:spPr>
        <a:xfrm>
          <a:off x="12296775" y="134282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2E4B2176-F83C-4B6B-B7F6-A0AE28267ECA}"/>
            </a:ext>
          </a:extLst>
        </xdr:cNvPr>
        <xdr:cNvSpPr/>
      </xdr:nvSpPr>
      <xdr:spPr>
        <a:xfrm>
          <a:off x="11487150" y="134329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7B20A69-1EE4-4BEB-86DF-C8203204514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3C4300C-EDD7-47BB-8264-EB2E54297A6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FA48E31-3997-4E7D-BB3F-C75487892D8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F480A56-89A4-4AEF-8718-EE625539751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45D2393-3F7A-4743-BCAB-7A4FD65FC78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114663</xdr:rowOff>
    </xdr:from>
    <xdr:to>
      <xdr:col>85</xdr:col>
      <xdr:colOff>177800</xdr:colOff>
      <xdr:row>83</xdr:row>
      <xdr:rowOff>44813</xdr:rowOff>
    </xdr:to>
    <xdr:sp macro="" textlink="">
      <xdr:nvSpPr>
        <xdr:cNvPr id="661" name="楕円 660">
          <a:extLst>
            <a:ext uri="{FF2B5EF4-FFF2-40B4-BE49-F238E27FC236}">
              <a16:creationId xmlns:a16="http://schemas.microsoft.com/office/drawing/2014/main" id="{DF75F511-D775-4CB3-87FC-324BB1035372}"/>
            </a:ext>
          </a:extLst>
        </xdr:cNvPr>
        <xdr:cNvSpPr/>
      </xdr:nvSpPr>
      <xdr:spPr>
        <a:xfrm>
          <a:off x="14649450" y="134020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137540</xdr:rowOff>
    </xdr:from>
    <xdr:ext cx="405111" cy="259045"/>
    <xdr:sp macro="" textlink="">
      <xdr:nvSpPr>
        <xdr:cNvPr id="662" name="【児童館】&#10;有形固定資産減価償却率該当値テキスト">
          <a:extLst>
            <a:ext uri="{FF2B5EF4-FFF2-40B4-BE49-F238E27FC236}">
              <a16:creationId xmlns:a16="http://schemas.microsoft.com/office/drawing/2014/main" id="{50FDD4DB-BC1F-4E10-A2AD-DEAD3C5028BC}"/>
            </a:ext>
          </a:extLst>
        </xdr:cNvPr>
        <xdr:cNvSpPr txBox="1"/>
      </xdr:nvSpPr>
      <xdr:spPr>
        <a:xfrm>
          <a:off x="14735175" y="1326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68943</xdr:rowOff>
    </xdr:from>
    <xdr:to>
      <xdr:col>81</xdr:col>
      <xdr:colOff>101600</xdr:colOff>
      <xdr:row>82</xdr:row>
      <xdr:rowOff>170543</xdr:rowOff>
    </xdr:to>
    <xdr:sp macro="" textlink="">
      <xdr:nvSpPr>
        <xdr:cNvPr id="663" name="楕円 662">
          <a:extLst>
            <a:ext uri="{FF2B5EF4-FFF2-40B4-BE49-F238E27FC236}">
              <a16:creationId xmlns:a16="http://schemas.microsoft.com/office/drawing/2014/main" id="{C8EAC4CE-EF2B-4FC5-863F-9C8C9F1DB572}"/>
            </a:ext>
          </a:extLst>
        </xdr:cNvPr>
        <xdr:cNvSpPr/>
      </xdr:nvSpPr>
      <xdr:spPr>
        <a:xfrm>
          <a:off x="13887450" y="133531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119743</xdr:rowOff>
    </xdr:from>
    <xdr:to>
      <xdr:col>85</xdr:col>
      <xdr:colOff>127000</xdr:colOff>
      <xdr:row>82</xdr:row>
      <xdr:rowOff>165463</xdr:rowOff>
    </xdr:to>
    <xdr:cxnSp macro="">
      <xdr:nvCxnSpPr>
        <xdr:cNvPr id="664" name="直線コネクタ 663">
          <a:extLst>
            <a:ext uri="{FF2B5EF4-FFF2-40B4-BE49-F238E27FC236}">
              <a16:creationId xmlns:a16="http://schemas.microsoft.com/office/drawing/2014/main" id="{2D8FD348-DFF0-43AF-AF42-19D6084EB958}"/>
            </a:ext>
          </a:extLst>
        </xdr:cNvPr>
        <xdr:cNvCxnSpPr/>
      </xdr:nvCxnSpPr>
      <xdr:spPr>
        <a:xfrm>
          <a:off x="13935075" y="13410293"/>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23223</xdr:rowOff>
    </xdr:from>
    <xdr:to>
      <xdr:col>76</xdr:col>
      <xdr:colOff>165100</xdr:colOff>
      <xdr:row>82</xdr:row>
      <xdr:rowOff>124823</xdr:rowOff>
    </xdr:to>
    <xdr:sp macro="" textlink="">
      <xdr:nvSpPr>
        <xdr:cNvPr id="665" name="楕円 664">
          <a:extLst>
            <a:ext uri="{FF2B5EF4-FFF2-40B4-BE49-F238E27FC236}">
              <a16:creationId xmlns:a16="http://schemas.microsoft.com/office/drawing/2014/main" id="{478169B6-E7BF-4D2F-90E8-076EC5004352}"/>
            </a:ext>
          </a:extLst>
        </xdr:cNvPr>
        <xdr:cNvSpPr/>
      </xdr:nvSpPr>
      <xdr:spPr>
        <a:xfrm>
          <a:off x="13096875" y="133137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74023</xdr:rowOff>
    </xdr:from>
    <xdr:to>
      <xdr:col>81</xdr:col>
      <xdr:colOff>50800</xdr:colOff>
      <xdr:row>82</xdr:row>
      <xdr:rowOff>119743</xdr:rowOff>
    </xdr:to>
    <xdr:cxnSp macro="">
      <xdr:nvCxnSpPr>
        <xdr:cNvPr id="666" name="直線コネクタ 665">
          <a:extLst>
            <a:ext uri="{FF2B5EF4-FFF2-40B4-BE49-F238E27FC236}">
              <a16:creationId xmlns:a16="http://schemas.microsoft.com/office/drawing/2014/main" id="{1B3B6076-F83B-4ECD-86C9-084E4CCAF67F}"/>
            </a:ext>
          </a:extLst>
        </xdr:cNvPr>
        <xdr:cNvCxnSpPr/>
      </xdr:nvCxnSpPr>
      <xdr:spPr>
        <a:xfrm>
          <a:off x="13144500" y="13361398"/>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157118</xdr:rowOff>
    </xdr:from>
    <xdr:to>
      <xdr:col>72</xdr:col>
      <xdr:colOff>38100</xdr:colOff>
      <xdr:row>82</xdr:row>
      <xdr:rowOff>87268</xdr:rowOff>
    </xdr:to>
    <xdr:sp macro="" textlink="">
      <xdr:nvSpPr>
        <xdr:cNvPr id="667" name="楕円 666">
          <a:extLst>
            <a:ext uri="{FF2B5EF4-FFF2-40B4-BE49-F238E27FC236}">
              <a16:creationId xmlns:a16="http://schemas.microsoft.com/office/drawing/2014/main" id="{B8EAC70C-C9FF-483E-BC52-C8CEC3B6740D}"/>
            </a:ext>
          </a:extLst>
        </xdr:cNvPr>
        <xdr:cNvSpPr/>
      </xdr:nvSpPr>
      <xdr:spPr>
        <a:xfrm>
          <a:off x="12296775" y="1328574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36468</xdr:rowOff>
    </xdr:from>
    <xdr:to>
      <xdr:col>76</xdr:col>
      <xdr:colOff>114300</xdr:colOff>
      <xdr:row>82</xdr:row>
      <xdr:rowOff>74023</xdr:rowOff>
    </xdr:to>
    <xdr:cxnSp macro="">
      <xdr:nvCxnSpPr>
        <xdr:cNvPr id="668" name="直線コネクタ 667">
          <a:extLst>
            <a:ext uri="{FF2B5EF4-FFF2-40B4-BE49-F238E27FC236}">
              <a16:creationId xmlns:a16="http://schemas.microsoft.com/office/drawing/2014/main" id="{3FEF8D0D-2B89-4E4A-8D41-EB12922B9D92}"/>
            </a:ext>
          </a:extLst>
        </xdr:cNvPr>
        <xdr:cNvCxnSpPr/>
      </xdr:nvCxnSpPr>
      <xdr:spPr>
        <a:xfrm>
          <a:off x="12344400" y="13323843"/>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99968</xdr:rowOff>
    </xdr:from>
    <xdr:to>
      <xdr:col>67</xdr:col>
      <xdr:colOff>101600</xdr:colOff>
      <xdr:row>82</xdr:row>
      <xdr:rowOff>30118</xdr:rowOff>
    </xdr:to>
    <xdr:sp macro="" textlink="">
      <xdr:nvSpPr>
        <xdr:cNvPr id="669" name="楕円 668">
          <a:extLst>
            <a:ext uri="{FF2B5EF4-FFF2-40B4-BE49-F238E27FC236}">
              <a16:creationId xmlns:a16="http://schemas.microsoft.com/office/drawing/2014/main" id="{67634CF2-5741-4E5B-976C-CBD679AD8FC2}"/>
            </a:ext>
          </a:extLst>
        </xdr:cNvPr>
        <xdr:cNvSpPr/>
      </xdr:nvSpPr>
      <xdr:spPr>
        <a:xfrm>
          <a:off x="11487150" y="1322859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150768</xdr:rowOff>
    </xdr:from>
    <xdr:to>
      <xdr:col>71</xdr:col>
      <xdr:colOff>177800</xdr:colOff>
      <xdr:row>82</xdr:row>
      <xdr:rowOff>36468</xdr:rowOff>
    </xdr:to>
    <xdr:cxnSp macro="">
      <xdr:nvCxnSpPr>
        <xdr:cNvPr id="670" name="直線コネクタ 669">
          <a:extLst>
            <a:ext uri="{FF2B5EF4-FFF2-40B4-BE49-F238E27FC236}">
              <a16:creationId xmlns:a16="http://schemas.microsoft.com/office/drawing/2014/main" id="{CAD42255-AB51-4AAD-B427-DADD19B3EDFE}"/>
            </a:ext>
          </a:extLst>
        </xdr:cNvPr>
        <xdr:cNvCxnSpPr/>
      </xdr:nvCxnSpPr>
      <xdr:spPr>
        <a:xfrm>
          <a:off x="11534775" y="13276218"/>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68597</xdr:rowOff>
    </xdr:from>
    <xdr:ext cx="405111" cy="259045"/>
    <xdr:sp macro="" textlink="">
      <xdr:nvSpPr>
        <xdr:cNvPr id="671" name="n_1aveValue【児童館】&#10;有形固定資産減価償却率">
          <a:extLst>
            <a:ext uri="{FF2B5EF4-FFF2-40B4-BE49-F238E27FC236}">
              <a16:creationId xmlns:a16="http://schemas.microsoft.com/office/drawing/2014/main" id="{2B30ACAF-A8B5-40B0-9344-55F7428E6104}"/>
            </a:ext>
          </a:extLst>
        </xdr:cNvPr>
        <xdr:cNvSpPr txBox="1"/>
      </xdr:nvSpPr>
      <xdr:spPr>
        <a:xfrm>
          <a:off x="13745219"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49003</xdr:rowOff>
    </xdr:from>
    <xdr:ext cx="405111" cy="259045"/>
    <xdr:sp macro="" textlink="">
      <xdr:nvSpPr>
        <xdr:cNvPr id="672" name="n_2aveValue【児童館】&#10;有形固定資産減価償却率">
          <a:extLst>
            <a:ext uri="{FF2B5EF4-FFF2-40B4-BE49-F238E27FC236}">
              <a16:creationId xmlns:a16="http://schemas.microsoft.com/office/drawing/2014/main" id="{85FF7677-DC2A-4B4E-87AC-49279C6EDCC7}"/>
            </a:ext>
          </a:extLst>
        </xdr:cNvPr>
        <xdr:cNvSpPr txBox="1"/>
      </xdr:nvSpPr>
      <xdr:spPr>
        <a:xfrm>
          <a:off x="12964169" y="1349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3" name="n_3aveValue【児童館】&#10;有形固定資産減価償却率">
          <a:extLst>
            <a:ext uri="{FF2B5EF4-FFF2-40B4-BE49-F238E27FC236}">
              <a16:creationId xmlns:a16="http://schemas.microsoft.com/office/drawing/2014/main" id="{BEFB5197-85CE-45EA-BFFD-6642633880C2}"/>
            </a:ext>
          </a:extLst>
        </xdr:cNvPr>
        <xdr:cNvSpPr txBox="1"/>
      </xdr:nvSpPr>
      <xdr:spPr>
        <a:xfrm>
          <a:off x="12164069" y="1351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674" name="n_4aveValue【児童館】&#10;有形固定資産減価償却率">
          <a:extLst>
            <a:ext uri="{FF2B5EF4-FFF2-40B4-BE49-F238E27FC236}">
              <a16:creationId xmlns:a16="http://schemas.microsoft.com/office/drawing/2014/main" id="{22C4C465-0260-43E4-BDFA-7295F4244B3A}"/>
            </a:ext>
          </a:extLst>
        </xdr:cNvPr>
        <xdr:cNvSpPr txBox="1"/>
      </xdr:nvSpPr>
      <xdr:spPr>
        <a:xfrm>
          <a:off x="11354444" y="13516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15620</xdr:rowOff>
    </xdr:from>
    <xdr:ext cx="405111" cy="259045"/>
    <xdr:sp macro="" textlink="">
      <xdr:nvSpPr>
        <xdr:cNvPr id="675" name="n_1mainValue【児童館】&#10;有形固定資産減価償却率">
          <a:extLst>
            <a:ext uri="{FF2B5EF4-FFF2-40B4-BE49-F238E27FC236}">
              <a16:creationId xmlns:a16="http://schemas.microsoft.com/office/drawing/2014/main" id="{6724ACA0-1331-42EF-A54F-813DBF0F2554}"/>
            </a:ext>
          </a:extLst>
        </xdr:cNvPr>
        <xdr:cNvSpPr txBox="1"/>
      </xdr:nvSpPr>
      <xdr:spPr>
        <a:xfrm>
          <a:off x="13745219" y="13137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141350</xdr:rowOff>
    </xdr:from>
    <xdr:ext cx="405111" cy="259045"/>
    <xdr:sp macro="" textlink="">
      <xdr:nvSpPr>
        <xdr:cNvPr id="676" name="n_2mainValue【児童館】&#10;有形固定資産減価償却率">
          <a:extLst>
            <a:ext uri="{FF2B5EF4-FFF2-40B4-BE49-F238E27FC236}">
              <a16:creationId xmlns:a16="http://schemas.microsoft.com/office/drawing/2014/main" id="{0F22C53C-08E8-439D-A3ED-48F6BBBDAA1F}"/>
            </a:ext>
          </a:extLst>
        </xdr:cNvPr>
        <xdr:cNvSpPr txBox="1"/>
      </xdr:nvSpPr>
      <xdr:spPr>
        <a:xfrm>
          <a:off x="12964169" y="1310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103795</xdr:rowOff>
    </xdr:from>
    <xdr:ext cx="405111" cy="259045"/>
    <xdr:sp macro="" textlink="">
      <xdr:nvSpPr>
        <xdr:cNvPr id="677" name="n_3mainValue【児童館】&#10;有形固定資産減価償却率">
          <a:extLst>
            <a:ext uri="{FF2B5EF4-FFF2-40B4-BE49-F238E27FC236}">
              <a16:creationId xmlns:a16="http://schemas.microsoft.com/office/drawing/2014/main" id="{437E6F67-2567-4663-BBDB-40C9AEEC42CB}"/>
            </a:ext>
          </a:extLst>
        </xdr:cNvPr>
        <xdr:cNvSpPr txBox="1"/>
      </xdr:nvSpPr>
      <xdr:spPr>
        <a:xfrm>
          <a:off x="12164069" y="1307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46645</xdr:rowOff>
    </xdr:from>
    <xdr:ext cx="405111" cy="259045"/>
    <xdr:sp macro="" textlink="">
      <xdr:nvSpPr>
        <xdr:cNvPr id="678" name="n_4mainValue【児童館】&#10;有形固定資産減価償却率">
          <a:extLst>
            <a:ext uri="{FF2B5EF4-FFF2-40B4-BE49-F238E27FC236}">
              <a16:creationId xmlns:a16="http://schemas.microsoft.com/office/drawing/2014/main" id="{B15A7438-EA44-4857-AF7D-6E3DD8DD2AA5}"/>
            </a:ext>
          </a:extLst>
        </xdr:cNvPr>
        <xdr:cNvSpPr txBox="1"/>
      </xdr:nvSpPr>
      <xdr:spPr>
        <a:xfrm>
          <a:off x="11354444" y="13013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7A947D51-E76E-48A6-BD92-3EDC55A2BB0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D35E2B87-7715-487A-A6B0-802FF6E8FDE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8F62BE86-EBC0-4C3F-A0F2-0E2A38F610D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456AD70B-5575-4318-9B17-C859010D569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A64F1ECE-0E95-4821-ABCF-9AA855606E3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E1022063-763C-4FB4-ADC1-5214D5A47BB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DEAB5055-F91C-4B93-AB88-AFB4DD92D80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2FF21247-5A9A-411A-8F56-DF50A8F30E9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BAD978B3-991A-4F41-A2E5-B355475AD1C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3F2A9C7E-8A9E-42A6-9DB3-C98859C212C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166FAE5F-5020-44BF-B7C0-32B50EE3CA72}"/>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AA390DE-A70D-4422-B55A-7F2342DFE399}"/>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CB92D926-A133-4469-9B44-834C731207A3}"/>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540A17BC-1041-4681-8250-70D6E8D6B35C}"/>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19218425-F7B8-49A9-B936-126FA0D15884}"/>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B1385DD6-9834-42F3-9B88-E933D07F07B8}"/>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86D66F12-36A0-4603-BA88-38E8F62AA559}"/>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99357F40-3C22-4D1E-81D8-D7EAD4372F6E}"/>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30BE6723-CAB6-49DA-94D0-873338C5E158}"/>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B296AC73-00D6-4552-A259-F6B65035B94B}"/>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371BA5E8-FC29-4AC8-B7B0-CEA9A13FC36A}"/>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78613C99-FA90-4DA5-9D97-2F8F6B3F434F}"/>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CDE2D0F8-E633-4549-90AA-7E381F02892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92848D13-CFF7-4ABC-A78C-DCABDDEDA98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D9BB0EBD-A93F-4E45-A8AF-351CE8367D5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42194A87-5455-439B-A621-914AD62A6292}"/>
            </a:ext>
          </a:extLst>
        </xdr:cNvPr>
        <xdr:cNvCxnSpPr/>
      </xdr:nvCxnSpPr>
      <xdr:spPr>
        <a:xfrm flipV="1">
          <a:off x="19954239" y="12573000"/>
          <a:ext cx="0" cy="149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7A818941-2AF2-42FF-847A-18217FC78EFF}"/>
            </a:ext>
          </a:extLst>
        </xdr:cNvPr>
        <xdr:cNvSpPr txBox="1"/>
      </xdr:nvSpPr>
      <xdr:spPr>
        <a:xfrm>
          <a:off x="19992975" y="1407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2AEF21BB-8558-47DA-A40E-E27C14CDBEC2}"/>
            </a:ext>
          </a:extLst>
        </xdr:cNvPr>
        <xdr:cNvCxnSpPr/>
      </xdr:nvCxnSpPr>
      <xdr:spPr>
        <a:xfrm>
          <a:off x="19878675" y="140711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791B3246-AAC6-4D30-95DA-ABFA2405E078}"/>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21BA5176-2943-4A1B-98A4-62BF874B0153}"/>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709" name="【児童館】&#10;一人当たり面積平均値テキスト">
          <a:extLst>
            <a:ext uri="{FF2B5EF4-FFF2-40B4-BE49-F238E27FC236}">
              <a16:creationId xmlns:a16="http://schemas.microsoft.com/office/drawing/2014/main" id="{EAA8D23C-57B8-4A4D-BA6B-91B9E190EA1B}"/>
            </a:ext>
          </a:extLst>
        </xdr:cNvPr>
        <xdr:cNvSpPr txBox="1"/>
      </xdr:nvSpPr>
      <xdr:spPr>
        <a:xfrm>
          <a:off x="19992975" y="13200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E3EFF4BA-B7B9-4FC4-99C3-CE85B03868DC}"/>
            </a:ext>
          </a:extLst>
        </xdr:cNvPr>
        <xdr:cNvSpPr/>
      </xdr:nvSpPr>
      <xdr:spPr>
        <a:xfrm>
          <a:off x="19897725" y="13336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50D29BBC-ECB1-433C-B38C-6C7BC7EFCF75}"/>
            </a:ext>
          </a:extLst>
        </xdr:cNvPr>
        <xdr:cNvSpPr/>
      </xdr:nvSpPr>
      <xdr:spPr>
        <a:xfrm>
          <a:off x="191547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A8B862F5-C82F-476B-81CD-13E9017285E1}"/>
            </a:ext>
          </a:extLst>
        </xdr:cNvPr>
        <xdr:cNvSpPr/>
      </xdr:nvSpPr>
      <xdr:spPr>
        <a:xfrm>
          <a:off x="18345150" y="1337582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59CFD19E-6AA8-4034-8D10-EF3BFC54B22A}"/>
            </a:ext>
          </a:extLst>
        </xdr:cNvPr>
        <xdr:cNvSpPr/>
      </xdr:nvSpPr>
      <xdr:spPr>
        <a:xfrm>
          <a:off x="175545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C8A4B33C-8EDE-4D7A-9B25-54FC7D1E7323}"/>
            </a:ext>
          </a:extLst>
        </xdr:cNvPr>
        <xdr:cNvSpPr/>
      </xdr:nvSpPr>
      <xdr:spPr>
        <a:xfrm>
          <a:off x="167544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E4BA1E7-C8A1-4F59-BDC6-54552E3666A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2102752-7FE5-49D8-8AC0-BDFB4EB015B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D174B99-CAC3-4AD5-B957-32234A0A65E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4DC7019-DEC0-46D5-83CE-BA628A34C21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F3385D-15F8-4389-8184-A64DE88EC34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3629</xdr:rowOff>
    </xdr:from>
    <xdr:to>
      <xdr:col>116</xdr:col>
      <xdr:colOff>114300</xdr:colOff>
      <xdr:row>84</xdr:row>
      <xdr:rowOff>105229</xdr:rowOff>
    </xdr:to>
    <xdr:sp macro="" textlink="">
      <xdr:nvSpPr>
        <xdr:cNvPr id="720" name="楕円 719">
          <a:extLst>
            <a:ext uri="{FF2B5EF4-FFF2-40B4-BE49-F238E27FC236}">
              <a16:creationId xmlns:a16="http://schemas.microsoft.com/office/drawing/2014/main" id="{5EFA2A04-083D-4B6B-9327-6AEEEE9243E7}"/>
            </a:ext>
          </a:extLst>
        </xdr:cNvPr>
        <xdr:cNvSpPr/>
      </xdr:nvSpPr>
      <xdr:spPr>
        <a:xfrm>
          <a:off x="19897725" y="136180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153506</xdr:rowOff>
    </xdr:from>
    <xdr:ext cx="469744" cy="259045"/>
    <xdr:sp macro="" textlink="">
      <xdr:nvSpPr>
        <xdr:cNvPr id="721" name="【児童館】&#10;一人当たり面積該当値テキスト">
          <a:extLst>
            <a:ext uri="{FF2B5EF4-FFF2-40B4-BE49-F238E27FC236}">
              <a16:creationId xmlns:a16="http://schemas.microsoft.com/office/drawing/2014/main" id="{38A3D4F0-03C0-453E-B1FD-4A9BA3E8CEEF}"/>
            </a:ext>
          </a:extLst>
        </xdr:cNvPr>
        <xdr:cNvSpPr txBox="1"/>
      </xdr:nvSpPr>
      <xdr:spPr>
        <a:xfrm>
          <a:off x="19992975" y="1360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3629</xdr:rowOff>
    </xdr:from>
    <xdr:to>
      <xdr:col>112</xdr:col>
      <xdr:colOff>38100</xdr:colOff>
      <xdr:row>84</xdr:row>
      <xdr:rowOff>105229</xdr:rowOff>
    </xdr:to>
    <xdr:sp macro="" textlink="">
      <xdr:nvSpPr>
        <xdr:cNvPr id="722" name="楕円 721">
          <a:extLst>
            <a:ext uri="{FF2B5EF4-FFF2-40B4-BE49-F238E27FC236}">
              <a16:creationId xmlns:a16="http://schemas.microsoft.com/office/drawing/2014/main" id="{8CC6C9F0-7113-452F-9B35-65084AA4AE3F}"/>
            </a:ext>
          </a:extLst>
        </xdr:cNvPr>
        <xdr:cNvSpPr/>
      </xdr:nvSpPr>
      <xdr:spPr>
        <a:xfrm>
          <a:off x="19154775" y="136180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54429</xdr:rowOff>
    </xdr:from>
    <xdr:to>
      <xdr:col>116</xdr:col>
      <xdr:colOff>63500</xdr:colOff>
      <xdr:row>84</xdr:row>
      <xdr:rowOff>54429</xdr:rowOff>
    </xdr:to>
    <xdr:cxnSp macro="">
      <xdr:nvCxnSpPr>
        <xdr:cNvPr id="723" name="直線コネクタ 722">
          <a:extLst>
            <a:ext uri="{FF2B5EF4-FFF2-40B4-BE49-F238E27FC236}">
              <a16:creationId xmlns:a16="http://schemas.microsoft.com/office/drawing/2014/main" id="{5E05313E-7AD3-4005-A2AB-9948D351E9EA}"/>
            </a:ext>
          </a:extLst>
        </xdr:cNvPr>
        <xdr:cNvCxnSpPr/>
      </xdr:nvCxnSpPr>
      <xdr:spPr>
        <a:xfrm>
          <a:off x="19202400" y="1366565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19957</xdr:rowOff>
    </xdr:from>
    <xdr:to>
      <xdr:col>107</xdr:col>
      <xdr:colOff>101600</xdr:colOff>
      <xdr:row>84</xdr:row>
      <xdr:rowOff>121557</xdr:rowOff>
    </xdr:to>
    <xdr:sp macro="" textlink="">
      <xdr:nvSpPr>
        <xdr:cNvPr id="724" name="楕円 723">
          <a:extLst>
            <a:ext uri="{FF2B5EF4-FFF2-40B4-BE49-F238E27FC236}">
              <a16:creationId xmlns:a16="http://schemas.microsoft.com/office/drawing/2014/main" id="{0A250FE7-402A-4BC5-B630-DC66DD615885}"/>
            </a:ext>
          </a:extLst>
        </xdr:cNvPr>
        <xdr:cNvSpPr/>
      </xdr:nvSpPr>
      <xdr:spPr>
        <a:xfrm>
          <a:off x="18345150" y="136311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54429</xdr:rowOff>
    </xdr:from>
    <xdr:to>
      <xdr:col>111</xdr:col>
      <xdr:colOff>177800</xdr:colOff>
      <xdr:row>84</xdr:row>
      <xdr:rowOff>70757</xdr:rowOff>
    </xdr:to>
    <xdr:cxnSp macro="">
      <xdr:nvCxnSpPr>
        <xdr:cNvPr id="725" name="直線コネクタ 724">
          <a:extLst>
            <a:ext uri="{FF2B5EF4-FFF2-40B4-BE49-F238E27FC236}">
              <a16:creationId xmlns:a16="http://schemas.microsoft.com/office/drawing/2014/main" id="{60788906-348C-4291-8F4B-B86FAA8B0356}"/>
            </a:ext>
          </a:extLst>
        </xdr:cNvPr>
        <xdr:cNvCxnSpPr/>
      </xdr:nvCxnSpPr>
      <xdr:spPr>
        <a:xfrm flipV="1">
          <a:off x="18392775" y="13665654"/>
          <a:ext cx="80962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726" name="楕円 725">
          <a:extLst>
            <a:ext uri="{FF2B5EF4-FFF2-40B4-BE49-F238E27FC236}">
              <a16:creationId xmlns:a16="http://schemas.microsoft.com/office/drawing/2014/main" id="{7556E9A4-0987-4018-8F63-3CB4F2D2D2BF}"/>
            </a:ext>
          </a:extLst>
        </xdr:cNvPr>
        <xdr:cNvSpPr/>
      </xdr:nvSpPr>
      <xdr:spPr>
        <a:xfrm>
          <a:off x="17554575" y="136311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70757</xdr:rowOff>
    </xdr:from>
    <xdr:to>
      <xdr:col>107</xdr:col>
      <xdr:colOff>50800</xdr:colOff>
      <xdr:row>84</xdr:row>
      <xdr:rowOff>70757</xdr:rowOff>
    </xdr:to>
    <xdr:cxnSp macro="">
      <xdr:nvCxnSpPr>
        <xdr:cNvPr id="727" name="直線コネクタ 726">
          <a:extLst>
            <a:ext uri="{FF2B5EF4-FFF2-40B4-BE49-F238E27FC236}">
              <a16:creationId xmlns:a16="http://schemas.microsoft.com/office/drawing/2014/main" id="{00BA5DD8-6FF0-4E85-9DB1-02282235B1EE}"/>
            </a:ext>
          </a:extLst>
        </xdr:cNvPr>
        <xdr:cNvCxnSpPr/>
      </xdr:nvCxnSpPr>
      <xdr:spPr>
        <a:xfrm>
          <a:off x="17602200" y="1367880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36286</xdr:rowOff>
    </xdr:from>
    <xdr:to>
      <xdr:col>98</xdr:col>
      <xdr:colOff>38100</xdr:colOff>
      <xdr:row>84</xdr:row>
      <xdr:rowOff>137886</xdr:rowOff>
    </xdr:to>
    <xdr:sp macro="" textlink="">
      <xdr:nvSpPr>
        <xdr:cNvPr id="728" name="楕円 727">
          <a:extLst>
            <a:ext uri="{FF2B5EF4-FFF2-40B4-BE49-F238E27FC236}">
              <a16:creationId xmlns:a16="http://schemas.microsoft.com/office/drawing/2014/main" id="{1D817C62-E7AF-49D8-B6D0-750B7187DB02}"/>
            </a:ext>
          </a:extLst>
        </xdr:cNvPr>
        <xdr:cNvSpPr/>
      </xdr:nvSpPr>
      <xdr:spPr>
        <a:xfrm>
          <a:off x="16754475" y="136475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70757</xdr:rowOff>
    </xdr:from>
    <xdr:to>
      <xdr:col>102</xdr:col>
      <xdr:colOff>114300</xdr:colOff>
      <xdr:row>84</xdr:row>
      <xdr:rowOff>87086</xdr:rowOff>
    </xdr:to>
    <xdr:cxnSp macro="">
      <xdr:nvCxnSpPr>
        <xdr:cNvPr id="729" name="直線コネクタ 728">
          <a:extLst>
            <a:ext uri="{FF2B5EF4-FFF2-40B4-BE49-F238E27FC236}">
              <a16:creationId xmlns:a16="http://schemas.microsoft.com/office/drawing/2014/main" id="{CF89C6BD-95E3-4C68-9EDA-F6B62419ADA1}"/>
            </a:ext>
          </a:extLst>
        </xdr:cNvPr>
        <xdr:cNvCxnSpPr/>
      </xdr:nvCxnSpPr>
      <xdr:spPr>
        <a:xfrm flipV="1">
          <a:off x="16802100" y="13678807"/>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0" name="n_1aveValue【児童館】&#10;一人当たり面積">
          <a:extLst>
            <a:ext uri="{FF2B5EF4-FFF2-40B4-BE49-F238E27FC236}">
              <a16:creationId xmlns:a16="http://schemas.microsoft.com/office/drawing/2014/main" id="{CE83241F-6C91-45DE-BF63-2C5E6D478CF9}"/>
            </a:ext>
          </a:extLst>
        </xdr:cNvPr>
        <xdr:cNvSpPr txBox="1"/>
      </xdr:nvSpPr>
      <xdr:spPr>
        <a:xfrm>
          <a:off x="18983402"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31" name="n_2aveValue【児童館】&#10;一人当たり面積">
          <a:extLst>
            <a:ext uri="{FF2B5EF4-FFF2-40B4-BE49-F238E27FC236}">
              <a16:creationId xmlns:a16="http://schemas.microsoft.com/office/drawing/2014/main" id="{6E770236-3C88-4EED-966C-128A87876694}"/>
            </a:ext>
          </a:extLst>
        </xdr:cNvPr>
        <xdr:cNvSpPr txBox="1"/>
      </xdr:nvSpPr>
      <xdr:spPr>
        <a:xfrm>
          <a:off x="181833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2" name="n_3aveValue【児童館】&#10;一人当たり面積">
          <a:extLst>
            <a:ext uri="{FF2B5EF4-FFF2-40B4-BE49-F238E27FC236}">
              <a16:creationId xmlns:a16="http://schemas.microsoft.com/office/drawing/2014/main" id="{F5A613CF-B998-430B-A092-E1D75714930A}"/>
            </a:ext>
          </a:extLst>
        </xdr:cNvPr>
        <xdr:cNvSpPr txBox="1"/>
      </xdr:nvSpPr>
      <xdr:spPr>
        <a:xfrm>
          <a:off x="173832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733" name="n_4aveValue【児童館】&#10;一人当たり面積">
          <a:extLst>
            <a:ext uri="{FF2B5EF4-FFF2-40B4-BE49-F238E27FC236}">
              <a16:creationId xmlns:a16="http://schemas.microsoft.com/office/drawing/2014/main" id="{1612DBD2-B37B-4E99-9474-AB2F30D97506}"/>
            </a:ext>
          </a:extLst>
        </xdr:cNvPr>
        <xdr:cNvSpPr txBox="1"/>
      </xdr:nvSpPr>
      <xdr:spPr>
        <a:xfrm>
          <a:off x="16592627"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96356</xdr:rowOff>
    </xdr:from>
    <xdr:ext cx="469744" cy="259045"/>
    <xdr:sp macro="" textlink="">
      <xdr:nvSpPr>
        <xdr:cNvPr id="734" name="n_1mainValue【児童館】&#10;一人当たり面積">
          <a:extLst>
            <a:ext uri="{FF2B5EF4-FFF2-40B4-BE49-F238E27FC236}">
              <a16:creationId xmlns:a16="http://schemas.microsoft.com/office/drawing/2014/main" id="{A5AC4238-F75D-494C-973E-FC0F0978A7A8}"/>
            </a:ext>
          </a:extLst>
        </xdr:cNvPr>
        <xdr:cNvSpPr txBox="1"/>
      </xdr:nvSpPr>
      <xdr:spPr>
        <a:xfrm>
          <a:off x="18983402" y="1370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112684</xdr:rowOff>
    </xdr:from>
    <xdr:ext cx="469744" cy="259045"/>
    <xdr:sp macro="" textlink="">
      <xdr:nvSpPr>
        <xdr:cNvPr id="735" name="n_2mainValue【児童館】&#10;一人当たり面積">
          <a:extLst>
            <a:ext uri="{FF2B5EF4-FFF2-40B4-BE49-F238E27FC236}">
              <a16:creationId xmlns:a16="http://schemas.microsoft.com/office/drawing/2014/main" id="{E3AD458F-A142-4B87-9978-8C9875E136C6}"/>
            </a:ext>
          </a:extLst>
        </xdr:cNvPr>
        <xdr:cNvSpPr txBox="1"/>
      </xdr:nvSpPr>
      <xdr:spPr>
        <a:xfrm>
          <a:off x="18183302" y="1372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112684</xdr:rowOff>
    </xdr:from>
    <xdr:ext cx="469744" cy="259045"/>
    <xdr:sp macro="" textlink="">
      <xdr:nvSpPr>
        <xdr:cNvPr id="736" name="n_3mainValue【児童館】&#10;一人当たり面積">
          <a:extLst>
            <a:ext uri="{FF2B5EF4-FFF2-40B4-BE49-F238E27FC236}">
              <a16:creationId xmlns:a16="http://schemas.microsoft.com/office/drawing/2014/main" id="{03737F2F-4A17-4D17-A8EA-6071B181BD23}"/>
            </a:ext>
          </a:extLst>
        </xdr:cNvPr>
        <xdr:cNvSpPr txBox="1"/>
      </xdr:nvSpPr>
      <xdr:spPr>
        <a:xfrm>
          <a:off x="17383202" y="1372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129013</xdr:rowOff>
    </xdr:from>
    <xdr:ext cx="469744" cy="259045"/>
    <xdr:sp macro="" textlink="">
      <xdr:nvSpPr>
        <xdr:cNvPr id="737" name="n_4mainValue【児童館】&#10;一人当たり面積">
          <a:extLst>
            <a:ext uri="{FF2B5EF4-FFF2-40B4-BE49-F238E27FC236}">
              <a16:creationId xmlns:a16="http://schemas.microsoft.com/office/drawing/2014/main" id="{101D6C9D-0536-4F80-A413-10B38A6DC268}"/>
            </a:ext>
          </a:extLst>
        </xdr:cNvPr>
        <xdr:cNvSpPr txBox="1"/>
      </xdr:nvSpPr>
      <xdr:spPr>
        <a:xfrm>
          <a:off x="16592627" y="137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869378A2-4CA8-4823-9376-5C65BDADCA5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46C09F71-ABD5-4A09-B0DB-BFDC3AC51AB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BECEAB6D-4BFA-4CDB-AE78-99D1D7D414C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6D0D7A60-3DAB-48E8-B324-65DB81401B69}"/>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C8031748-1AF6-436C-B7F5-7CC3EE92DE7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F763A0CE-75A4-40E2-846F-DE65F2D7B6F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22E0013D-9AE4-47BE-B89D-F6D3DF9FC5A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6BFD8144-812D-41E7-82C1-15A6D5078F8C}"/>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B2F31629-8A54-4519-9ECE-9D820D72D65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389625A1-E0F8-4F55-AC70-3895B41734F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6A2D406D-3142-4355-A92D-DB6B07AC90E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07D7AF15-67DB-4F52-8B92-757E9EFE3B7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846C9AA6-EBBA-425B-AEFE-B9857B3E134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C50D1073-9530-49CC-9383-37212AB14B5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71402F16-6F85-42E5-9258-600572A653E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20B8096E-CE3B-4578-9832-55DA9D05658A}"/>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18DFB5C6-5C06-44CE-B536-359E9D622CF9}"/>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39C19E4F-29E3-4DCF-9377-DCD328019264}"/>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09A2A3E5-A961-42CD-AFE1-08F51B5D3B1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FC7A5649-15B5-466F-A962-B648B0DD7E9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8462C70C-6D86-41C6-8003-8DE283B43D23}"/>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94A477D5-AFA1-4E6A-83D3-CAC92DFC1CE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602F0D29-A729-41F6-9909-1653398F321A}"/>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3E6ACC02-25C5-4E7D-B2F1-F79B56E8122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AD831619-8866-450E-B8F9-09FB6F665D7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4F1BD4BA-304B-494F-9F3E-F8F80D1FA8F0}"/>
            </a:ext>
          </a:extLst>
        </xdr:cNvPr>
        <xdr:cNvCxnSpPr/>
      </xdr:nvCxnSpPr>
      <xdr:spPr>
        <a:xfrm flipV="1">
          <a:off x="14696439" y="1632639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26740EA8-CEF5-4749-A7AD-A42D696A930A}"/>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5280C793-0EEC-47C4-AC3D-4220EC9564A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B290AC70-B097-4286-AE30-E0E3B1D67F4A}"/>
            </a:ext>
          </a:extLst>
        </xdr:cNvPr>
        <xdr:cNvSpPr txBox="1"/>
      </xdr:nvSpPr>
      <xdr:spPr>
        <a:xfrm>
          <a:off x="14735175" y="161047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2C001998-CE32-4892-9660-206D96634406}"/>
            </a:ext>
          </a:extLst>
        </xdr:cNvPr>
        <xdr:cNvCxnSpPr/>
      </xdr:nvCxnSpPr>
      <xdr:spPr>
        <a:xfrm>
          <a:off x="14611350" y="163263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768" name="【公民館】&#10;有形固定資産減価償却率平均値テキスト">
          <a:extLst>
            <a:ext uri="{FF2B5EF4-FFF2-40B4-BE49-F238E27FC236}">
              <a16:creationId xmlns:a16="http://schemas.microsoft.com/office/drawing/2014/main" id="{C740B20E-E450-4497-8E58-2464A6694CF7}"/>
            </a:ext>
          </a:extLst>
        </xdr:cNvPr>
        <xdr:cNvSpPr txBox="1"/>
      </xdr:nvSpPr>
      <xdr:spPr>
        <a:xfrm>
          <a:off x="14735175" y="172303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D8954272-0888-43C1-A3D8-BDE232A68E2D}"/>
            </a:ext>
          </a:extLst>
        </xdr:cNvPr>
        <xdr:cNvSpPr/>
      </xdr:nvSpPr>
      <xdr:spPr>
        <a:xfrm>
          <a:off x="14649450" y="172519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80D50BAF-412B-4888-A1D7-FDB00B223FC3}"/>
            </a:ext>
          </a:extLst>
        </xdr:cNvPr>
        <xdr:cNvSpPr/>
      </xdr:nvSpPr>
      <xdr:spPr>
        <a:xfrm>
          <a:off x="13887450" y="172292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C9DE46F1-8523-4BDA-8DB5-E40945D542E1}"/>
            </a:ext>
          </a:extLst>
        </xdr:cNvPr>
        <xdr:cNvSpPr/>
      </xdr:nvSpPr>
      <xdr:spPr>
        <a:xfrm>
          <a:off x="130968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B27F1831-D0E3-4EBB-8965-A08E38F14302}"/>
            </a:ext>
          </a:extLst>
        </xdr:cNvPr>
        <xdr:cNvSpPr/>
      </xdr:nvSpPr>
      <xdr:spPr>
        <a:xfrm>
          <a:off x="12296775" y="172323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33860FAD-30EC-4871-92DF-01BBC46D2394}"/>
            </a:ext>
          </a:extLst>
        </xdr:cNvPr>
        <xdr:cNvSpPr/>
      </xdr:nvSpPr>
      <xdr:spPr>
        <a:xfrm>
          <a:off x="11487150" y="171917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8BC7702-0017-4C55-B6A1-F3D0A843D34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AE0095A-7EFB-421A-8C96-2C4A25AFC3D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4CA6AD1-A417-46BF-826B-3954F721FD2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8437A3E-1CE0-4D7D-B414-D3F5910D733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0A15DEF-500D-40A1-ABB5-FC2BE25A898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27032</xdr:rowOff>
    </xdr:from>
    <xdr:to>
      <xdr:col>85</xdr:col>
      <xdr:colOff>177800</xdr:colOff>
      <xdr:row>103</xdr:row>
      <xdr:rowOff>128632</xdr:rowOff>
    </xdr:to>
    <xdr:sp macro="" textlink="">
      <xdr:nvSpPr>
        <xdr:cNvPr id="779" name="楕円 778">
          <a:extLst>
            <a:ext uri="{FF2B5EF4-FFF2-40B4-BE49-F238E27FC236}">
              <a16:creationId xmlns:a16="http://schemas.microsoft.com/office/drawing/2014/main" id="{7ADA739C-B268-49F5-B781-6BD5D7E35D69}"/>
            </a:ext>
          </a:extLst>
        </xdr:cNvPr>
        <xdr:cNvSpPr/>
      </xdr:nvSpPr>
      <xdr:spPr>
        <a:xfrm>
          <a:off x="14649450" y="168323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49909</xdr:rowOff>
    </xdr:from>
    <xdr:ext cx="405111" cy="259045"/>
    <xdr:sp macro="" textlink="">
      <xdr:nvSpPr>
        <xdr:cNvPr id="780" name="【公民館】&#10;有形固定資産減価償却率該当値テキスト">
          <a:extLst>
            <a:ext uri="{FF2B5EF4-FFF2-40B4-BE49-F238E27FC236}">
              <a16:creationId xmlns:a16="http://schemas.microsoft.com/office/drawing/2014/main" id="{C7EA3DB8-35A8-4211-B261-036EFED5E4AB}"/>
            </a:ext>
          </a:extLst>
        </xdr:cNvPr>
        <xdr:cNvSpPr txBox="1"/>
      </xdr:nvSpPr>
      <xdr:spPr>
        <a:xfrm>
          <a:off x="14735175" y="1667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159294</xdr:rowOff>
    </xdr:from>
    <xdr:to>
      <xdr:col>81</xdr:col>
      <xdr:colOff>101600</xdr:colOff>
      <xdr:row>103</xdr:row>
      <xdr:rowOff>89444</xdr:rowOff>
    </xdr:to>
    <xdr:sp macro="" textlink="">
      <xdr:nvSpPr>
        <xdr:cNvPr id="781" name="楕円 780">
          <a:extLst>
            <a:ext uri="{FF2B5EF4-FFF2-40B4-BE49-F238E27FC236}">
              <a16:creationId xmlns:a16="http://schemas.microsoft.com/office/drawing/2014/main" id="{95F3054C-093A-45B9-8F44-8011B594F361}"/>
            </a:ext>
          </a:extLst>
        </xdr:cNvPr>
        <xdr:cNvSpPr/>
      </xdr:nvSpPr>
      <xdr:spPr>
        <a:xfrm>
          <a:off x="13887450" y="167931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38644</xdr:rowOff>
    </xdr:from>
    <xdr:to>
      <xdr:col>85</xdr:col>
      <xdr:colOff>127000</xdr:colOff>
      <xdr:row>103</xdr:row>
      <xdr:rowOff>77832</xdr:rowOff>
    </xdr:to>
    <xdr:cxnSp macro="">
      <xdr:nvCxnSpPr>
        <xdr:cNvPr id="782" name="直線コネクタ 781">
          <a:extLst>
            <a:ext uri="{FF2B5EF4-FFF2-40B4-BE49-F238E27FC236}">
              <a16:creationId xmlns:a16="http://schemas.microsoft.com/office/drawing/2014/main" id="{1DD2412F-A323-4C80-B8F8-9A8FA01CF6E6}"/>
            </a:ext>
          </a:extLst>
        </xdr:cNvPr>
        <xdr:cNvCxnSpPr/>
      </xdr:nvCxnSpPr>
      <xdr:spPr>
        <a:xfrm>
          <a:off x="13935075" y="16840744"/>
          <a:ext cx="762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116839</xdr:rowOff>
    </xdr:from>
    <xdr:to>
      <xdr:col>76</xdr:col>
      <xdr:colOff>165100</xdr:colOff>
      <xdr:row>103</xdr:row>
      <xdr:rowOff>46989</xdr:rowOff>
    </xdr:to>
    <xdr:sp macro="" textlink="">
      <xdr:nvSpPr>
        <xdr:cNvPr id="783" name="楕円 782">
          <a:extLst>
            <a:ext uri="{FF2B5EF4-FFF2-40B4-BE49-F238E27FC236}">
              <a16:creationId xmlns:a16="http://schemas.microsoft.com/office/drawing/2014/main" id="{B9E512E0-9BCC-4F38-A9A8-87320ACD752B}"/>
            </a:ext>
          </a:extLst>
        </xdr:cNvPr>
        <xdr:cNvSpPr/>
      </xdr:nvSpPr>
      <xdr:spPr>
        <a:xfrm>
          <a:off x="13096875" y="167474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167639</xdr:rowOff>
    </xdr:from>
    <xdr:to>
      <xdr:col>81</xdr:col>
      <xdr:colOff>50800</xdr:colOff>
      <xdr:row>103</xdr:row>
      <xdr:rowOff>38644</xdr:rowOff>
    </xdr:to>
    <xdr:cxnSp macro="">
      <xdr:nvCxnSpPr>
        <xdr:cNvPr id="784" name="直線コネクタ 783">
          <a:extLst>
            <a:ext uri="{FF2B5EF4-FFF2-40B4-BE49-F238E27FC236}">
              <a16:creationId xmlns:a16="http://schemas.microsoft.com/office/drawing/2014/main" id="{4DBD30B7-FB7C-4E3E-B024-30BC5AC4D10C}"/>
            </a:ext>
          </a:extLst>
        </xdr:cNvPr>
        <xdr:cNvCxnSpPr/>
      </xdr:nvCxnSpPr>
      <xdr:spPr>
        <a:xfrm>
          <a:off x="13144500" y="16795114"/>
          <a:ext cx="79057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61323</xdr:rowOff>
    </xdr:from>
    <xdr:to>
      <xdr:col>72</xdr:col>
      <xdr:colOff>38100</xdr:colOff>
      <xdr:row>103</xdr:row>
      <xdr:rowOff>162923</xdr:rowOff>
    </xdr:to>
    <xdr:sp macro="" textlink="">
      <xdr:nvSpPr>
        <xdr:cNvPr id="785" name="楕円 784">
          <a:extLst>
            <a:ext uri="{FF2B5EF4-FFF2-40B4-BE49-F238E27FC236}">
              <a16:creationId xmlns:a16="http://schemas.microsoft.com/office/drawing/2014/main" id="{89074DD4-0409-4F1F-9E1D-152F713FE051}"/>
            </a:ext>
          </a:extLst>
        </xdr:cNvPr>
        <xdr:cNvSpPr/>
      </xdr:nvSpPr>
      <xdr:spPr>
        <a:xfrm>
          <a:off x="12296775" y="168665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167639</xdr:rowOff>
    </xdr:from>
    <xdr:to>
      <xdr:col>76</xdr:col>
      <xdr:colOff>114300</xdr:colOff>
      <xdr:row>103</xdr:row>
      <xdr:rowOff>112123</xdr:rowOff>
    </xdr:to>
    <xdr:cxnSp macro="">
      <xdr:nvCxnSpPr>
        <xdr:cNvPr id="786" name="直線コネクタ 785">
          <a:extLst>
            <a:ext uri="{FF2B5EF4-FFF2-40B4-BE49-F238E27FC236}">
              <a16:creationId xmlns:a16="http://schemas.microsoft.com/office/drawing/2014/main" id="{5FC429B4-DCF8-4254-8168-D3702C32DF59}"/>
            </a:ext>
          </a:extLst>
        </xdr:cNvPr>
        <xdr:cNvCxnSpPr/>
      </xdr:nvCxnSpPr>
      <xdr:spPr>
        <a:xfrm flipV="1">
          <a:off x="12344400" y="16795114"/>
          <a:ext cx="800100" cy="11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113574</xdr:rowOff>
    </xdr:from>
    <xdr:to>
      <xdr:col>67</xdr:col>
      <xdr:colOff>101600</xdr:colOff>
      <xdr:row>108</xdr:row>
      <xdr:rowOff>43724</xdr:rowOff>
    </xdr:to>
    <xdr:sp macro="" textlink="">
      <xdr:nvSpPr>
        <xdr:cNvPr id="787" name="楕円 786">
          <a:extLst>
            <a:ext uri="{FF2B5EF4-FFF2-40B4-BE49-F238E27FC236}">
              <a16:creationId xmlns:a16="http://schemas.microsoft.com/office/drawing/2014/main" id="{F6555BCF-B261-488C-8C88-81AD46742B8A}"/>
            </a:ext>
          </a:extLst>
        </xdr:cNvPr>
        <xdr:cNvSpPr/>
      </xdr:nvSpPr>
      <xdr:spPr>
        <a:xfrm>
          <a:off x="11487150" y="176014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112123</xdr:rowOff>
    </xdr:from>
    <xdr:to>
      <xdr:col>71</xdr:col>
      <xdr:colOff>177800</xdr:colOff>
      <xdr:row>107</xdr:row>
      <xdr:rowOff>164374</xdr:rowOff>
    </xdr:to>
    <xdr:cxnSp macro="">
      <xdr:nvCxnSpPr>
        <xdr:cNvPr id="788" name="直線コネクタ 787">
          <a:extLst>
            <a:ext uri="{FF2B5EF4-FFF2-40B4-BE49-F238E27FC236}">
              <a16:creationId xmlns:a16="http://schemas.microsoft.com/office/drawing/2014/main" id="{ACF39FC7-9AFB-4C45-94BB-F257EC6C2B3D}"/>
            </a:ext>
          </a:extLst>
        </xdr:cNvPr>
        <xdr:cNvCxnSpPr/>
      </xdr:nvCxnSpPr>
      <xdr:spPr>
        <a:xfrm flipV="1">
          <a:off x="11534775" y="16914223"/>
          <a:ext cx="809625" cy="73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789" name="n_1aveValue【公民館】&#10;有形固定資産減価償却率">
          <a:extLst>
            <a:ext uri="{FF2B5EF4-FFF2-40B4-BE49-F238E27FC236}">
              <a16:creationId xmlns:a16="http://schemas.microsoft.com/office/drawing/2014/main" id="{EABF4605-A745-4B2C-BFAF-4E2AEAE54911}"/>
            </a:ext>
          </a:extLst>
        </xdr:cNvPr>
        <xdr:cNvSpPr txBox="1"/>
      </xdr:nvSpPr>
      <xdr:spPr>
        <a:xfrm>
          <a:off x="13745219" y="17328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790" name="n_2aveValue【公民館】&#10;有形固定資産減価償却率">
          <a:extLst>
            <a:ext uri="{FF2B5EF4-FFF2-40B4-BE49-F238E27FC236}">
              <a16:creationId xmlns:a16="http://schemas.microsoft.com/office/drawing/2014/main" id="{D25E4E1B-3B8C-41F4-9B72-87A27A05C3F7}"/>
            </a:ext>
          </a:extLst>
        </xdr:cNvPr>
        <xdr:cNvSpPr txBox="1"/>
      </xdr:nvSpPr>
      <xdr:spPr>
        <a:xfrm>
          <a:off x="12964169" y="1733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791" name="n_3aveValue【公民館】&#10;有形固定資産減価償却率">
          <a:extLst>
            <a:ext uri="{FF2B5EF4-FFF2-40B4-BE49-F238E27FC236}">
              <a16:creationId xmlns:a16="http://schemas.microsoft.com/office/drawing/2014/main" id="{723F5DD5-85D1-48CF-AD17-3B1534AE4A95}"/>
            </a:ext>
          </a:extLst>
        </xdr:cNvPr>
        <xdr:cNvSpPr txBox="1"/>
      </xdr:nvSpPr>
      <xdr:spPr>
        <a:xfrm>
          <a:off x="12164069" y="17325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2" name="n_4aveValue【公民館】&#10;有形固定資産減価償却率">
          <a:extLst>
            <a:ext uri="{FF2B5EF4-FFF2-40B4-BE49-F238E27FC236}">
              <a16:creationId xmlns:a16="http://schemas.microsoft.com/office/drawing/2014/main" id="{DC80C970-182E-4FE1-922E-9B9350D8BE25}"/>
            </a:ext>
          </a:extLst>
        </xdr:cNvPr>
        <xdr:cNvSpPr txBox="1"/>
      </xdr:nvSpPr>
      <xdr:spPr>
        <a:xfrm>
          <a:off x="11354444" y="1696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105971</xdr:rowOff>
    </xdr:from>
    <xdr:ext cx="405111" cy="259045"/>
    <xdr:sp macro="" textlink="">
      <xdr:nvSpPr>
        <xdr:cNvPr id="793" name="n_1mainValue【公民館】&#10;有形固定資産減価償却率">
          <a:extLst>
            <a:ext uri="{FF2B5EF4-FFF2-40B4-BE49-F238E27FC236}">
              <a16:creationId xmlns:a16="http://schemas.microsoft.com/office/drawing/2014/main" id="{01E83115-1EB5-4974-BB22-CD51524F6073}"/>
            </a:ext>
          </a:extLst>
        </xdr:cNvPr>
        <xdr:cNvSpPr txBox="1"/>
      </xdr:nvSpPr>
      <xdr:spPr>
        <a:xfrm>
          <a:off x="13745219" y="1656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63516</xdr:rowOff>
    </xdr:from>
    <xdr:ext cx="405111" cy="259045"/>
    <xdr:sp macro="" textlink="">
      <xdr:nvSpPr>
        <xdr:cNvPr id="794" name="n_2mainValue【公民館】&#10;有形固定資産減価償却率">
          <a:extLst>
            <a:ext uri="{FF2B5EF4-FFF2-40B4-BE49-F238E27FC236}">
              <a16:creationId xmlns:a16="http://schemas.microsoft.com/office/drawing/2014/main" id="{5F1815F3-1185-46B4-A948-A4554588F456}"/>
            </a:ext>
          </a:extLst>
        </xdr:cNvPr>
        <xdr:cNvSpPr txBox="1"/>
      </xdr:nvSpPr>
      <xdr:spPr>
        <a:xfrm>
          <a:off x="12964169" y="16525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8000</xdr:rowOff>
    </xdr:from>
    <xdr:ext cx="405111" cy="259045"/>
    <xdr:sp macro="" textlink="">
      <xdr:nvSpPr>
        <xdr:cNvPr id="795" name="n_3mainValue【公民館】&#10;有形固定資産減価償却率">
          <a:extLst>
            <a:ext uri="{FF2B5EF4-FFF2-40B4-BE49-F238E27FC236}">
              <a16:creationId xmlns:a16="http://schemas.microsoft.com/office/drawing/2014/main" id="{18913721-5802-44C6-B0F0-D9351DF4886B}"/>
            </a:ext>
          </a:extLst>
        </xdr:cNvPr>
        <xdr:cNvSpPr txBox="1"/>
      </xdr:nvSpPr>
      <xdr:spPr>
        <a:xfrm>
          <a:off x="12164069" y="16641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34851</xdr:rowOff>
    </xdr:from>
    <xdr:ext cx="405111" cy="259045"/>
    <xdr:sp macro="" textlink="">
      <xdr:nvSpPr>
        <xdr:cNvPr id="796" name="n_4mainValue【公民館】&#10;有形固定資産減価償却率">
          <a:extLst>
            <a:ext uri="{FF2B5EF4-FFF2-40B4-BE49-F238E27FC236}">
              <a16:creationId xmlns:a16="http://schemas.microsoft.com/office/drawing/2014/main" id="{F76CD897-F768-4131-BBC1-795967A6EEBB}"/>
            </a:ext>
          </a:extLst>
        </xdr:cNvPr>
        <xdr:cNvSpPr txBox="1"/>
      </xdr:nvSpPr>
      <xdr:spPr>
        <a:xfrm>
          <a:off x="11354444" y="1769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9DCFFD0D-939C-40E1-A3AA-A0FA4AF47FF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1A3434C5-481F-4E1E-B09E-213B373E3E0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F0550D4A-FFF7-45FC-B93E-00649125F19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A4BA4748-C08A-4DA8-8E30-7A231F7E906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6C3372F7-6F97-4C2B-B3CA-3C20B292973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1241636F-E484-40CC-B009-B1E1BC3FFC9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511F891F-013C-4C91-8988-050FC3AD790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31357AE4-5D43-4F0F-BD66-FE22FA450D0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FFF116ED-9A40-417A-B87D-BD59EE671D5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DE53BEA-E9C0-4F9D-8472-11E84C324EE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EA08C9F7-E528-4E66-BBD9-736173DA2AC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D869CEA3-FC3E-445C-9229-4D0314111B8A}"/>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310E194A-0639-4084-B441-983086E5540B}"/>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54B97FA0-07BF-4641-96F9-6319851DC287}"/>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D4CAA6BE-3D97-4BFD-AEBB-C325B7649A11}"/>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A7BE8AC4-6866-41D7-97BD-133D0B280FA1}"/>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980DA152-9F03-47C2-9328-8F807F4BFA28}"/>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5A487C26-700C-46BD-8902-75630FCE4894}"/>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E03B24EF-978E-4801-9C6C-44E5A605DE5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EC8765C8-CC88-4D5A-96AB-53D66CA0AA6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1EA49BD7-6D91-4903-9307-30701877CEF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178E0C60-F513-49F9-B062-56384F62B39C}"/>
            </a:ext>
          </a:extLst>
        </xdr:cNvPr>
        <xdr:cNvCxnSpPr/>
      </xdr:nvCxnSpPr>
      <xdr:spPr>
        <a:xfrm flipV="1">
          <a:off x="19954239" y="16390493"/>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C6A54B45-47F5-4E3A-86DD-68654C5D53FC}"/>
            </a:ext>
          </a:extLst>
        </xdr:cNvPr>
        <xdr:cNvSpPr txBox="1"/>
      </xdr:nvSpPr>
      <xdr:spPr>
        <a:xfrm>
          <a:off x="19992975" y="1768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81D58111-F066-4DEB-87B8-107054B67725}"/>
            </a:ext>
          </a:extLst>
        </xdr:cNvPr>
        <xdr:cNvCxnSpPr/>
      </xdr:nvCxnSpPr>
      <xdr:spPr>
        <a:xfrm>
          <a:off x="19878675" y="17688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AEB8DB3F-1A3D-49E2-A8EE-6DB58D89EC2C}"/>
            </a:ext>
          </a:extLst>
        </xdr:cNvPr>
        <xdr:cNvSpPr txBox="1"/>
      </xdr:nvSpPr>
      <xdr:spPr>
        <a:xfrm>
          <a:off x="19992975" y="1616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C5422778-D79C-430B-A866-ACBB18EABF60}"/>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23" name="【公民館】&#10;一人当たり面積平均値テキスト">
          <a:extLst>
            <a:ext uri="{FF2B5EF4-FFF2-40B4-BE49-F238E27FC236}">
              <a16:creationId xmlns:a16="http://schemas.microsoft.com/office/drawing/2014/main" id="{804D3374-45C0-4A66-A1BA-878BAE108B7B}"/>
            </a:ext>
          </a:extLst>
        </xdr:cNvPr>
        <xdr:cNvSpPr txBox="1"/>
      </xdr:nvSpPr>
      <xdr:spPr>
        <a:xfrm>
          <a:off x="19992975" y="17147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557BF765-40AB-487C-9C86-95810ABCCB21}"/>
            </a:ext>
          </a:extLst>
        </xdr:cNvPr>
        <xdr:cNvSpPr/>
      </xdr:nvSpPr>
      <xdr:spPr>
        <a:xfrm>
          <a:off x="19897725" y="17296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F43E2D9A-FB0A-4F4F-B1EA-EF1FD43C376E}"/>
            </a:ext>
          </a:extLst>
        </xdr:cNvPr>
        <xdr:cNvSpPr/>
      </xdr:nvSpPr>
      <xdr:spPr>
        <a:xfrm>
          <a:off x="191547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70AC643B-7D6C-4B62-ABC9-52B0BDB03336}"/>
            </a:ext>
          </a:extLst>
        </xdr:cNvPr>
        <xdr:cNvSpPr/>
      </xdr:nvSpPr>
      <xdr:spPr>
        <a:xfrm>
          <a:off x="183451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99A6154D-1E1D-4768-8598-B86109251C25}"/>
            </a:ext>
          </a:extLst>
        </xdr:cNvPr>
        <xdr:cNvSpPr/>
      </xdr:nvSpPr>
      <xdr:spPr>
        <a:xfrm>
          <a:off x="17554575" y="172961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A6501043-0576-4485-B396-4E3FD037DAD2}"/>
            </a:ext>
          </a:extLst>
        </xdr:cNvPr>
        <xdr:cNvSpPr/>
      </xdr:nvSpPr>
      <xdr:spPr>
        <a:xfrm>
          <a:off x="16754475" y="17298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DED705C-6048-439B-B9AD-1167C782EDD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68312AA-E487-4CBB-9E31-7A54DD6B701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4A3792F1-8C9A-4117-A3D4-B92DE7D5B2B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D1909ABE-E414-4C4B-83EE-F5E24445258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4B1FB26-FCFB-4D0E-9A6F-138D7266B5F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xdr:rowOff>
    </xdr:from>
    <xdr:to>
      <xdr:col>116</xdr:col>
      <xdr:colOff>114300</xdr:colOff>
      <xdr:row>106</xdr:row>
      <xdr:rowOff>101854</xdr:rowOff>
    </xdr:to>
    <xdr:sp macro="" textlink="">
      <xdr:nvSpPr>
        <xdr:cNvPr id="834" name="楕円 833">
          <a:extLst>
            <a:ext uri="{FF2B5EF4-FFF2-40B4-BE49-F238E27FC236}">
              <a16:creationId xmlns:a16="http://schemas.microsoft.com/office/drawing/2014/main" id="{B892B4EC-3E8C-40FA-B0F5-06BF803575B3}"/>
            </a:ext>
          </a:extLst>
        </xdr:cNvPr>
        <xdr:cNvSpPr/>
      </xdr:nvSpPr>
      <xdr:spPr>
        <a:xfrm>
          <a:off x="19897725" y="173167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150131</xdr:rowOff>
    </xdr:from>
    <xdr:ext cx="469744" cy="259045"/>
    <xdr:sp macro="" textlink="">
      <xdr:nvSpPr>
        <xdr:cNvPr id="835" name="【公民館】&#10;一人当たり面積該当値テキスト">
          <a:extLst>
            <a:ext uri="{FF2B5EF4-FFF2-40B4-BE49-F238E27FC236}">
              <a16:creationId xmlns:a16="http://schemas.microsoft.com/office/drawing/2014/main" id="{DC535EC1-01A2-4467-9CE3-20A94E0E6A4C}"/>
            </a:ext>
          </a:extLst>
        </xdr:cNvPr>
        <xdr:cNvSpPr txBox="1"/>
      </xdr:nvSpPr>
      <xdr:spPr>
        <a:xfrm>
          <a:off x="19992975" y="1729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82550</xdr:rowOff>
    </xdr:from>
    <xdr:to>
      <xdr:col>112</xdr:col>
      <xdr:colOff>38100</xdr:colOff>
      <xdr:row>106</xdr:row>
      <xdr:rowOff>12700</xdr:rowOff>
    </xdr:to>
    <xdr:sp macro="" textlink="">
      <xdr:nvSpPr>
        <xdr:cNvPr id="836" name="楕円 835">
          <a:extLst>
            <a:ext uri="{FF2B5EF4-FFF2-40B4-BE49-F238E27FC236}">
              <a16:creationId xmlns:a16="http://schemas.microsoft.com/office/drawing/2014/main" id="{33156B2B-622D-410E-9407-84A814555121}"/>
            </a:ext>
          </a:extLst>
        </xdr:cNvPr>
        <xdr:cNvSpPr/>
      </xdr:nvSpPr>
      <xdr:spPr>
        <a:xfrm>
          <a:off x="19154775" y="17230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133350</xdr:rowOff>
    </xdr:from>
    <xdr:to>
      <xdr:col>116</xdr:col>
      <xdr:colOff>63500</xdr:colOff>
      <xdr:row>106</xdr:row>
      <xdr:rowOff>51054</xdr:rowOff>
    </xdr:to>
    <xdr:cxnSp macro="">
      <xdr:nvCxnSpPr>
        <xdr:cNvPr id="837" name="直線コネクタ 836">
          <a:extLst>
            <a:ext uri="{FF2B5EF4-FFF2-40B4-BE49-F238E27FC236}">
              <a16:creationId xmlns:a16="http://schemas.microsoft.com/office/drawing/2014/main" id="{A2488DAE-37C6-4EFF-81AA-CF9AF8140E29}"/>
            </a:ext>
          </a:extLst>
        </xdr:cNvPr>
        <xdr:cNvCxnSpPr/>
      </xdr:nvCxnSpPr>
      <xdr:spPr>
        <a:xfrm>
          <a:off x="19202400" y="17278350"/>
          <a:ext cx="752475" cy="8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89408</xdr:rowOff>
    </xdr:from>
    <xdr:to>
      <xdr:col>107</xdr:col>
      <xdr:colOff>101600</xdr:colOff>
      <xdr:row>106</xdr:row>
      <xdr:rowOff>19558</xdr:rowOff>
    </xdr:to>
    <xdr:sp macro="" textlink="">
      <xdr:nvSpPr>
        <xdr:cNvPr id="838" name="楕円 837">
          <a:extLst>
            <a:ext uri="{FF2B5EF4-FFF2-40B4-BE49-F238E27FC236}">
              <a16:creationId xmlns:a16="http://schemas.microsoft.com/office/drawing/2014/main" id="{D2D267D9-A21F-4854-A8BF-CD35EA6AD4F3}"/>
            </a:ext>
          </a:extLst>
        </xdr:cNvPr>
        <xdr:cNvSpPr/>
      </xdr:nvSpPr>
      <xdr:spPr>
        <a:xfrm>
          <a:off x="18345150" y="172312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133350</xdr:rowOff>
    </xdr:from>
    <xdr:to>
      <xdr:col>111</xdr:col>
      <xdr:colOff>177800</xdr:colOff>
      <xdr:row>105</xdr:row>
      <xdr:rowOff>140208</xdr:rowOff>
    </xdr:to>
    <xdr:cxnSp macro="">
      <xdr:nvCxnSpPr>
        <xdr:cNvPr id="839" name="直線コネクタ 838">
          <a:extLst>
            <a:ext uri="{FF2B5EF4-FFF2-40B4-BE49-F238E27FC236}">
              <a16:creationId xmlns:a16="http://schemas.microsoft.com/office/drawing/2014/main" id="{6C5C1A9A-B61F-464A-BFDE-F8913B5A86BE}"/>
            </a:ext>
          </a:extLst>
        </xdr:cNvPr>
        <xdr:cNvCxnSpPr/>
      </xdr:nvCxnSpPr>
      <xdr:spPr>
        <a:xfrm flipV="1">
          <a:off x="18392775" y="17278350"/>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112268</xdr:rowOff>
    </xdr:from>
    <xdr:to>
      <xdr:col>102</xdr:col>
      <xdr:colOff>165100</xdr:colOff>
      <xdr:row>105</xdr:row>
      <xdr:rowOff>42418</xdr:rowOff>
    </xdr:to>
    <xdr:sp macro="" textlink="">
      <xdr:nvSpPr>
        <xdr:cNvPr id="840" name="楕円 839">
          <a:extLst>
            <a:ext uri="{FF2B5EF4-FFF2-40B4-BE49-F238E27FC236}">
              <a16:creationId xmlns:a16="http://schemas.microsoft.com/office/drawing/2014/main" id="{D34E71A3-29B7-4470-A8E3-4E89A0F438F8}"/>
            </a:ext>
          </a:extLst>
        </xdr:cNvPr>
        <xdr:cNvSpPr/>
      </xdr:nvSpPr>
      <xdr:spPr>
        <a:xfrm>
          <a:off x="17554575" y="170858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163068</xdr:rowOff>
    </xdr:from>
    <xdr:to>
      <xdr:col>107</xdr:col>
      <xdr:colOff>50800</xdr:colOff>
      <xdr:row>105</xdr:row>
      <xdr:rowOff>140208</xdr:rowOff>
    </xdr:to>
    <xdr:cxnSp macro="">
      <xdr:nvCxnSpPr>
        <xdr:cNvPr id="841" name="直線コネクタ 840">
          <a:extLst>
            <a:ext uri="{FF2B5EF4-FFF2-40B4-BE49-F238E27FC236}">
              <a16:creationId xmlns:a16="http://schemas.microsoft.com/office/drawing/2014/main" id="{80F1AC60-DE1D-4C73-8094-AE7C23359164}"/>
            </a:ext>
          </a:extLst>
        </xdr:cNvPr>
        <xdr:cNvCxnSpPr/>
      </xdr:nvCxnSpPr>
      <xdr:spPr>
        <a:xfrm>
          <a:off x="17602200" y="17133443"/>
          <a:ext cx="790575" cy="15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114554</xdr:rowOff>
    </xdr:from>
    <xdr:to>
      <xdr:col>98</xdr:col>
      <xdr:colOff>38100</xdr:colOff>
      <xdr:row>105</xdr:row>
      <xdr:rowOff>44704</xdr:rowOff>
    </xdr:to>
    <xdr:sp macro="" textlink="">
      <xdr:nvSpPr>
        <xdr:cNvPr id="842" name="楕円 841">
          <a:extLst>
            <a:ext uri="{FF2B5EF4-FFF2-40B4-BE49-F238E27FC236}">
              <a16:creationId xmlns:a16="http://schemas.microsoft.com/office/drawing/2014/main" id="{644BC13C-03AA-40AB-852A-BC5FB030E1C8}"/>
            </a:ext>
          </a:extLst>
        </xdr:cNvPr>
        <xdr:cNvSpPr/>
      </xdr:nvSpPr>
      <xdr:spPr>
        <a:xfrm>
          <a:off x="16754475" y="170881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163068</xdr:rowOff>
    </xdr:from>
    <xdr:to>
      <xdr:col>102</xdr:col>
      <xdr:colOff>114300</xdr:colOff>
      <xdr:row>104</xdr:row>
      <xdr:rowOff>165354</xdr:rowOff>
    </xdr:to>
    <xdr:cxnSp macro="">
      <xdr:nvCxnSpPr>
        <xdr:cNvPr id="843" name="直線コネクタ 842">
          <a:extLst>
            <a:ext uri="{FF2B5EF4-FFF2-40B4-BE49-F238E27FC236}">
              <a16:creationId xmlns:a16="http://schemas.microsoft.com/office/drawing/2014/main" id="{F583CB39-24BB-448C-81F8-14769B584154}"/>
            </a:ext>
          </a:extLst>
        </xdr:cNvPr>
        <xdr:cNvCxnSpPr/>
      </xdr:nvCxnSpPr>
      <xdr:spPr>
        <a:xfrm flipV="1">
          <a:off x="16802100" y="17133443"/>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844" name="n_1aveValue【公民館】&#10;一人当たり面積">
          <a:extLst>
            <a:ext uri="{FF2B5EF4-FFF2-40B4-BE49-F238E27FC236}">
              <a16:creationId xmlns:a16="http://schemas.microsoft.com/office/drawing/2014/main" id="{49A435F2-E85D-4CF6-BC2C-E2CC2408F5AD}"/>
            </a:ext>
          </a:extLst>
        </xdr:cNvPr>
        <xdr:cNvSpPr txBox="1"/>
      </xdr:nvSpPr>
      <xdr:spPr>
        <a:xfrm>
          <a:off x="18983402"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845" name="n_2aveValue【公民館】&#10;一人当たり面積">
          <a:extLst>
            <a:ext uri="{FF2B5EF4-FFF2-40B4-BE49-F238E27FC236}">
              <a16:creationId xmlns:a16="http://schemas.microsoft.com/office/drawing/2014/main" id="{78209737-1501-4211-AE8B-CAAA7D14BB87}"/>
            </a:ext>
          </a:extLst>
        </xdr:cNvPr>
        <xdr:cNvSpPr txBox="1"/>
      </xdr:nvSpPr>
      <xdr:spPr>
        <a:xfrm>
          <a:off x="18183302"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846" name="n_3aveValue【公民館】&#10;一人当たり面積">
          <a:extLst>
            <a:ext uri="{FF2B5EF4-FFF2-40B4-BE49-F238E27FC236}">
              <a16:creationId xmlns:a16="http://schemas.microsoft.com/office/drawing/2014/main" id="{91E6A2D3-0B39-4CAA-9589-10D730754D05}"/>
            </a:ext>
          </a:extLst>
        </xdr:cNvPr>
        <xdr:cNvSpPr txBox="1"/>
      </xdr:nvSpPr>
      <xdr:spPr>
        <a:xfrm>
          <a:off x="17383202"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847" name="n_4aveValue【公民館】&#10;一人当たり面積">
          <a:extLst>
            <a:ext uri="{FF2B5EF4-FFF2-40B4-BE49-F238E27FC236}">
              <a16:creationId xmlns:a16="http://schemas.microsoft.com/office/drawing/2014/main" id="{76F762A8-190F-4B17-8722-D70050D78866}"/>
            </a:ext>
          </a:extLst>
        </xdr:cNvPr>
        <xdr:cNvSpPr txBox="1"/>
      </xdr:nvSpPr>
      <xdr:spPr>
        <a:xfrm>
          <a:off x="16592627" y="1739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29227</xdr:rowOff>
    </xdr:from>
    <xdr:ext cx="469744" cy="259045"/>
    <xdr:sp macro="" textlink="">
      <xdr:nvSpPr>
        <xdr:cNvPr id="848" name="n_1mainValue【公民館】&#10;一人当たり面積">
          <a:extLst>
            <a:ext uri="{FF2B5EF4-FFF2-40B4-BE49-F238E27FC236}">
              <a16:creationId xmlns:a16="http://schemas.microsoft.com/office/drawing/2014/main" id="{79B291F7-5D04-401E-A7E4-B998C4217161}"/>
            </a:ext>
          </a:extLst>
        </xdr:cNvPr>
        <xdr:cNvSpPr txBox="1"/>
      </xdr:nvSpPr>
      <xdr:spPr>
        <a:xfrm>
          <a:off x="18983402"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36085</xdr:rowOff>
    </xdr:from>
    <xdr:ext cx="469744" cy="259045"/>
    <xdr:sp macro="" textlink="">
      <xdr:nvSpPr>
        <xdr:cNvPr id="849" name="n_2mainValue【公民館】&#10;一人当たり面積">
          <a:extLst>
            <a:ext uri="{FF2B5EF4-FFF2-40B4-BE49-F238E27FC236}">
              <a16:creationId xmlns:a16="http://schemas.microsoft.com/office/drawing/2014/main" id="{76A59E46-DDD2-4C7B-84F6-C353CBEEAE0C}"/>
            </a:ext>
          </a:extLst>
        </xdr:cNvPr>
        <xdr:cNvSpPr txBox="1"/>
      </xdr:nvSpPr>
      <xdr:spPr>
        <a:xfrm>
          <a:off x="18183302" y="1700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58945</xdr:rowOff>
    </xdr:from>
    <xdr:ext cx="469744" cy="259045"/>
    <xdr:sp macro="" textlink="">
      <xdr:nvSpPr>
        <xdr:cNvPr id="850" name="n_3mainValue【公民館】&#10;一人当たり面積">
          <a:extLst>
            <a:ext uri="{FF2B5EF4-FFF2-40B4-BE49-F238E27FC236}">
              <a16:creationId xmlns:a16="http://schemas.microsoft.com/office/drawing/2014/main" id="{02EC460C-6BCC-46E0-9306-01B0B8BDE503}"/>
            </a:ext>
          </a:extLst>
        </xdr:cNvPr>
        <xdr:cNvSpPr txBox="1"/>
      </xdr:nvSpPr>
      <xdr:spPr>
        <a:xfrm>
          <a:off x="17383202" y="1686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61231</xdr:rowOff>
    </xdr:from>
    <xdr:ext cx="469744" cy="259045"/>
    <xdr:sp macro="" textlink="">
      <xdr:nvSpPr>
        <xdr:cNvPr id="851" name="n_4mainValue【公民館】&#10;一人当たり面積">
          <a:extLst>
            <a:ext uri="{FF2B5EF4-FFF2-40B4-BE49-F238E27FC236}">
              <a16:creationId xmlns:a16="http://schemas.microsoft.com/office/drawing/2014/main" id="{A881F7E8-5B34-4C76-8D69-521C6F12D05F}"/>
            </a:ext>
          </a:extLst>
        </xdr:cNvPr>
        <xdr:cNvSpPr txBox="1"/>
      </xdr:nvSpPr>
      <xdr:spPr>
        <a:xfrm>
          <a:off x="16592627" y="1686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4B6D3E6-5CB8-4CA4-8D99-46900533828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53C669E3-B1A9-4384-92A3-9B121C0E9E4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2E452926-2FCF-406C-B84A-19220D38367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類似団体と比較して老朽化が進んでいる施設は、認定こども園・幼稚園・保育所、橋りょう・トンネル、学校施設、公営住宅である。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橋りょうについては、一人当たり有形固定資産額が類似団体中１位となっている。老朽化が進行しているため、長寿命化修繕計画に基づき予防保全型維持管理に取り組み、ライフサイクルコストの縮減を図るとともに地域道路ネットワークの安全性・信頼性を確保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公営住宅については、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％と老朽化が進んでいる。人口減少や厳しい財政状況を見据えた中で、将来的な入居需要を見極め、施設の統合、集約、再編等を行いながら施設数・維持管理コストの最適化を図る。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学校施設は、少子高齢化の影響による人口の著しい減少により、１人当たりの面積が上昇し続け、類似団体中２位の高い数値で推移している。令和５年度の中学校統合（２校）や令和８年度の小学校統合（３校）による、統合後の施設の利活用、廃止等を見据えた適正な施設維持に取り組む。</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認定こども園・幼稚園・保育所は、令和６年度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保育所（１施設）民営</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化により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建築年数が古い施設が残ったことで減価償却率が著しく上昇した。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令和７年度にこども園（２施設）の統合が予定されて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統合後の施設の利活用、廃止等を見据えた適正な施設維持に取り組む。</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791EBD-92F1-4B66-9A82-186C18925D7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6AAD15-9516-4982-8627-E1129B793E0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6AD51F-DAF7-45BE-8A29-36FE4DCED38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204A76-949C-4986-867F-F7E05EE7D63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宮城県加美町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4B60F9-1AC9-4772-8FD4-A696F98B264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9502DCB-A72D-40F7-AC51-D3508DD2158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CB09391-4D96-40B1-A737-DEE65581FD7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5C8CC9E-DB48-41B5-B9A7-0ECEB999825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C55C67-3061-4B96-AAD2-9A773827E44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9771F3-2B81-4ED6-838A-702266AE90D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20,970
20,747
460.67
14,784,616
14,167,074
493,869
8,856,693
10,913,096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1102D6-E4C2-40D0-94D0-C73809E22D7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F2D724-6BB7-4F6D-A044-DF0B43C783C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AEB15B3-37DE-4284-ADFB-2A6701AC0D2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2E502CE-E9F7-4487-BC57-BFB8B99E6F6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0901B8-06B4-4406-8338-3F419053860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2E473D1-975F-47D2-BA53-77B37EA817E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3250033-ACE9-44BF-9BE4-4B9D07D30AD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0FFA530-8D86-4CAB-9D24-8F1BF76A2AD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C58345-1509-4CA7-8C19-4CE3B37852E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3C45DF-E25E-4D9B-896C-983B076C9F0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687E670-9930-490E-9531-0F5B2ACF43D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363EA6-EB57-4018-AE22-7E852F87EA5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7E474F0-9B6B-4D65-BDEA-14D0678E06D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FC2B65-8686-4A6A-97D9-3CD82C091E3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F993BE-6A43-4400-BE95-FC31A479A5F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3FFB600-6414-4136-9452-6249B50EF17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01A39B-9C5A-4B59-A31C-AECAA8D52E4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F455AE-39C3-4A27-A322-91F092FFA90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DA11CAF-243C-419F-8F14-110D38F398D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B9E0D5-E6EB-49BD-B346-3C66D313AC1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DD889B-D6A0-486A-956F-0ED798E75B5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0D15F6-AEF3-4D69-A776-575C35349D9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3A708A6-C221-43A1-B44A-A3E0A304713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7384CC-D1DC-4877-8F07-D29F90688D1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C58C42-F2FF-45B8-9B80-3B532669798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070BA7C-8EF6-41AC-B328-E6561CB1430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42B910-7624-47EA-AEE3-58E78711172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922CA3-4377-4F9A-94F7-E664C4FA67B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AB3908-2C5A-487F-9BEB-9D0F84FA2CF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DA462A-13FB-4659-8A7D-077A498B800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D14724E-AAE5-4169-A4E8-3A80ABC8CA6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CF5EC04-0892-419F-B063-AC2D176A925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AF0B38B-1867-4A23-9E7B-FBA792DD4494}"/>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9DC1DCD-71BA-4718-B5E6-8ADD89214393}"/>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01F34FB-B72C-4043-AD61-ECFA3A55D15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2ECE2DF-3885-4AE7-8D81-D307E8E6559A}"/>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E7CEE54-2A58-42B9-B824-96099292AF5A}"/>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959AEAC-B148-4B2C-BD5F-4CF2630E47D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73517CE-FC60-4A96-881F-A459DBE000FF}"/>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8713CC-E6EB-46AD-934E-4B7F171B7B6D}"/>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3FF11C0-CDA1-4179-840B-8AA071E1F3E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E9D0098-F8C3-4268-A19F-58A947F94BCA}"/>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7FAA890-48EB-4800-A5F8-5D1221EE02A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B844FE3-19EA-45A4-971D-A3C2535BBFF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7B9F5D9-BF58-4FFF-99C3-7BDF21ED1E0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61C6E822-DD46-4E59-B409-D73EB82DADB4}"/>
            </a:ext>
          </a:extLst>
        </xdr:cNvPr>
        <xdr:cNvCxnSpPr/>
      </xdr:nvCxnSpPr>
      <xdr:spPr>
        <a:xfrm flipV="1">
          <a:off x="4180840" y="5400040"/>
          <a:ext cx="0" cy="1191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72689CEA-0C00-4C37-AD02-C0B366ADE394}"/>
            </a:ext>
          </a:extLst>
        </xdr:cNvPr>
        <xdr:cNvSpPr txBox="1"/>
      </xdr:nvSpPr>
      <xdr:spPr>
        <a:xfrm>
          <a:off x="4219575"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218C877F-7240-4381-B2BC-9B5CE808E87A}"/>
            </a:ext>
          </a:extLst>
        </xdr:cNvPr>
        <xdr:cNvCxnSpPr/>
      </xdr:nvCxnSpPr>
      <xdr:spPr>
        <a:xfrm>
          <a:off x="4105275" y="65919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0BC65CE7-1633-42F4-A567-F374A11F0761}"/>
            </a:ext>
          </a:extLst>
        </xdr:cNvPr>
        <xdr:cNvSpPr txBox="1"/>
      </xdr:nvSpPr>
      <xdr:spPr>
        <a:xfrm>
          <a:off x="4219575" y="51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3E1C92FC-9038-44D5-8EC4-F4693093A18B}"/>
            </a:ext>
          </a:extLst>
        </xdr:cNvPr>
        <xdr:cNvCxnSpPr/>
      </xdr:nvCxnSpPr>
      <xdr:spPr>
        <a:xfrm>
          <a:off x="4105275" y="5400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a:extLst>
            <a:ext uri="{FF2B5EF4-FFF2-40B4-BE49-F238E27FC236}">
              <a16:creationId xmlns:a16="http://schemas.microsoft.com/office/drawing/2014/main" id="{CEAF8F80-11D9-4E28-963A-B431428822AE}"/>
            </a:ext>
          </a:extLst>
        </xdr:cNvPr>
        <xdr:cNvSpPr txBox="1"/>
      </xdr:nvSpPr>
      <xdr:spPr>
        <a:xfrm>
          <a:off x="4219575" y="6021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C000B258-53FE-41F2-AEDF-94ABD28CD6A3}"/>
            </a:ext>
          </a:extLst>
        </xdr:cNvPr>
        <xdr:cNvSpPr/>
      </xdr:nvSpPr>
      <xdr:spPr>
        <a:xfrm>
          <a:off x="4124325"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DE19A5A0-94C6-4446-A5DD-57FBB2E9EEF8}"/>
            </a:ext>
          </a:extLst>
        </xdr:cNvPr>
        <xdr:cNvSpPr/>
      </xdr:nvSpPr>
      <xdr:spPr>
        <a:xfrm>
          <a:off x="3381375" y="60096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FC720FBD-3AF9-4818-88C6-D8D4E9DFDF98}"/>
            </a:ext>
          </a:extLst>
        </xdr:cNvPr>
        <xdr:cNvSpPr/>
      </xdr:nvSpPr>
      <xdr:spPr>
        <a:xfrm>
          <a:off x="2571750" y="60115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EE84F7BC-87D1-4856-9021-A79C7D415D8E}"/>
            </a:ext>
          </a:extLst>
        </xdr:cNvPr>
        <xdr:cNvSpPr/>
      </xdr:nvSpPr>
      <xdr:spPr>
        <a:xfrm>
          <a:off x="1781175" y="598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15F560B2-A40A-4E8F-B95A-80ECBB839A07}"/>
            </a:ext>
          </a:extLst>
        </xdr:cNvPr>
        <xdr:cNvSpPr/>
      </xdr:nvSpPr>
      <xdr:spPr>
        <a:xfrm>
          <a:off x="981075" y="597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F38CF4A-B0A8-48AA-814B-E8D8E0679E9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A69F34C-A494-4694-B20C-602EBDF3F2D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450D8E-33A8-4EFB-99A7-4AB5F09F20B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0832FA4-ED12-47F5-8FC4-BA0F3BCB9CF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95B320A-7D27-46BD-9F2E-BB85BB0FCFED}"/>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17780</xdr:rowOff>
    </xdr:from>
    <xdr:to>
      <xdr:col>24</xdr:col>
      <xdr:colOff>114300</xdr:colOff>
      <xdr:row>37</xdr:row>
      <xdr:rowOff>119380</xdr:rowOff>
    </xdr:to>
    <xdr:sp macro="" textlink="">
      <xdr:nvSpPr>
        <xdr:cNvPr id="73" name="楕円 72">
          <a:extLst>
            <a:ext uri="{FF2B5EF4-FFF2-40B4-BE49-F238E27FC236}">
              <a16:creationId xmlns:a16="http://schemas.microsoft.com/office/drawing/2014/main" id="{6095CB46-2447-4690-9AF7-F4DFED0610A9}"/>
            </a:ext>
          </a:extLst>
        </xdr:cNvPr>
        <xdr:cNvSpPr/>
      </xdr:nvSpPr>
      <xdr:spPr>
        <a:xfrm>
          <a:off x="4124325" y="60185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40657</xdr:rowOff>
    </xdr:from>
    <xdr:ext cx="405111" cy="259045"/>
    <xdr:sp macro="" textlink="">
      <xdr:nvSpPr>
        <xdr:cNvPr id="74" name="【図書館】&#10;有形固定資産減価償却率該当値テキスト">
          <a:extLst>
            <a:ext uri="{FF2B5EF4-FFF2-40B4-BE49-F238E27FC236}">
              <a16:creationId xmlns:a16="http://schemas.microsoft.com/office/drawing/2014/main" id="{AA381DD5-4012-483F-8F16-D9D7904E9756}"/>
            </a:ext>
          </a:extLst>
        </xdr:cNvPr>
        <xdr:cNvSpPr txBox="1"/>
      </xdr:nvSpPr>
      <xdr:spPr>
        <a:xfrm>
          <a:off x="4219575"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151130</xdr:rowOff>
    </xdr:from>
    <xdr:to>
      <xdr:col>20</xdr:col>
      <xdr:colOff>38100</xdr:colOff>
      <xdr:row>37</xdr:row>
      <xdr:rowOff>81280</xdr:rowOff>
    </xdr:to>
    <xdr:sp macro="" textlink="">
      <xdr:nvSpPr>
        <xdr:cNvPr id="75" name="楕円 74">
          <a:extLst>
            <a:ext uri="{FF2B5EF4-FFF2-40B4-BE49-F238E27FC236}">
              <a16:creationId xmlns:a16="http://schemas.microsoft.com/office/drawing/2014/main" id="{8729B1D1-67A0-45B5-B905-35F46008DD6D}"/>
            </a:ext>
          </a:extLst>
        </xdr:cNvPr>
        <xdr:cNvSpPr/>
      </xdr:nvSpPr>
      <xdr:spPr>
        <a:xfrm>
          <a:off x="3381375" y="5989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68580</xdr:rowOff>
    </xdr:to>
    <xdr:cxnSp macro="">
      <xdr:nvCxnSpPr>
        <xdr:cNvPr id="76" name="直線コネクタ 75">
          <a:extLst>
            <a:ext uri="{FF2B5EF4-FFF2-40B4-BE49-F238E27FC236}">
              <a16:creationId xmlns:a16="http://schemas.microsoft.com/office/drawing/2014/main" id="{868AD909-0B77-4C27-9F03-5B9727BAC25A}"/>
            </a:ext>
          </a:extLst>
        </xdr:cNvPr>
        <xdr:cNvCxnSpPr/>
      </xdr:nvCxnSpPr>
      <xdr:spPr>
        <a:xfrm>
          <a:off x="3429000" y="6028055"/>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113030</xdr:rowOff>
    </xdr:from>
    <xdr:to>
      <xdr:col>15</xdr:col>
      <xdr:colOff>101600</xdr:colOff>
      <xdr:row>37</xdr:row>
      <xdr:rowOff>43180</xdr:rowOff>
    </xdr:to>
    <xdr:sp macro="" textlink="">
      <xdr:nvSpPr>
        <xdr:cNvPr id="77" name="楕円 76">
          <a:extLst>
            <a:ext uri="{FF2B5EF4-FFF2-40B4-BE49-F238E27FC236}">
              <a16:creationId xmlns:a16="http://schemas.microsoft.com/office/drawing/2014/main" id="{9C86FC94-CB41-4469-90D0-67D5362FA7D3}"/>
            </a:ext>
          </a:extLst>
        </xdr:cNvPr>
        <xdr:cNvSpPr/>
      </xdr:nvSpPr>
      <xdr:spPr>
        <a:xfrm>
          <a:off x="2571750" y="59518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163830</xdr:rowOff>
    </xdr:from>
    <xdr:to>
      <xdr:col>19</xdr:col>
      <xdr:colOff>177800</xdr:colOff>
      <xdr:row>37</xdr:row>
      <xdr:rowOff>30480</xdr:rowOff>
    </xdr:to>
    <xdr:cxnSp macro="">
      <xdr:nvCxnSpPr>
        <xdr:cNvPr id="78" name="直線コネクタ 77">
          <a:extLst>
            <a:ext uri="{FF2B5EF4-FFF2-40B4-BE49-F238E27FC236}">
              <a16:creationId xmlns:a16="http://schemas.microsoft.com/office/drawing/2014/main" id="{75D9B984-71F6-48E7-81D2-15575CDEC652}"/>
            </a:ext>
          </a:extLst>
        </xdr:cNvPr>
        <xdr:cNvCxnSpPr/>
      </xdr:nvCxnSpPr>
      <xdr:spPr>
        <a:xfrm>
          <a:off x="2619375" y="599948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74930</xdr:rowOff>
    </xdr:from>
    <xdr:to>
      <xdr:col>10</xdr:col>
      <xdr:colOff>165100</xdr:colOff>
      <xdr:row>37</xdr:row>
      <xdr:rowOff>5080</xdr:rowOff>
    </xdr:to>
    <xdr:sp macro="" textlink="">
      <xdr:nvSpPr>
        <xdr:cNvPr id="79" name="楕円 78">
          <a:extLst>
            <a:ext uri="{FF2B5EF4-FFF2-40B4-BE49-F238E27FC236}">
              <a16:creationId xmlns:a16="http://schemas.microsoft.com/office/drawing/2014/main" id="{8BEB93B5-5D47-467B-9695-1A77AF80144A}"/>
            </a:ext>
          </a:extLst>
        </xdr:cNvPr>
        <xdr:cNvSpPr/>
      </xdr:nvSpPr>
      <xdr:spPr>
        <a:xfrm>
          <a:off x="1781175" y="59137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125730</xdr:rowOff>
    </xdr:from>
    <xdr:to>
      <xdr:col>15</xdr:col>
      <xdr:colOff>50800</xdr:colOff>
      <xdr:row>36</xdr:row>
      <xdr:rowOff>163830</xdr:rowOff>
    </xdr:to>
    <xdr:cxnSp macro="">
      <xdr:nvCxnSpPr>
        <xdr:cNvPr id="80" name="直線コネクタ 79">
          <a:extLst>
            <a:ext uri="{FF2B5EF4-FFF2-40B4-BE49-F238E27FC236}">
              <a16:creationId xmlns:a16="http://schemas.microsoft.com/office/drawing/2014/main" id="{D9D97F41-E960-4246-A9E7-0B0FC2015E9F}"/>
            </a:ext>
          </a:extLst>
        </xdr:cNvPr>
        <xdr:cNvCxnSpPr/>
      </xdr:nvCxnSpPr>
      <xdr:spPr>
        <a:xfrm>
          <a:off x="1828800" y="596138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1" name="楕円 80">
          <a:extLst>
            <a:ext uri="{FF2B5EF4-FFF2-40B4-BE49-F238E27FC236}">
              <a16:creationId xmlns:a16="http://schemas.microsoft.com/office/drawing/2014/main" id="{E4B3DE4E-EE83-4ADF-909D-09822C675CCA}"/>
            </a:ext>
          </a:extLst>
        </xdr:cNvPr>
        <xdr:cNvSpPr/>
      </xdr:nvSpPr>
      <xdr:spPr>
        <a:xfrm>
          <a:off x="981075" y="5981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125730</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DCFBEF1C-B88D-4E9F-96C8-0460C0EC5630}"/>
            </a:ext>
          </a:extLst>
        </xdr:cNvPr>
        <xdr:cNvCxnSpPr/>
      </xdr:nvCxnSpPr>
      <xdr:spPr>
        <a:xfrm flipV="1">
          <a:off x="1028700" y="5961380"/>
          <a:ext cx="8001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D1DD04A5-91A1-4F7E-9969-0C25EF2285C1}"/>
            </a:ext>
          </a:extLst>
        </xdr:cNvPr>
        <xdr:cNvSpPr txBox="1"/>
      </xdr:nvSpPr>
      <xdr:spPr>
        <a:xfrm>
          <a:off x="32391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7FF63037-72F7-437F-8B14-F04B78B265B9}"/>
            </a:ext>
          </a:extLst>
        </xdr:cNvPr>
        <xdr:cNvSpPr txBox="1"/>
      </xdr:nvSpPr>
      <xdr:spPr>
        <a:xfrm>
          <a:off x="2439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02BB9236-9629-468E-A213-47497B6EE251}"/>
            </a:ext>
          </a:extLst>
        </xdr:cNvPr>
        <xdr:cNvSpPr txBox="1"/>
      </xdr:nvSpPr>
      <xdr:spPr>
        <a:xfrm>
          <a:off x="1648469"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a:extLst>
            <a:ext uri="{FF2B5EF4-FFF2-40B4-BE49-F238E27FC236}">
              <a16:creationId xmlns:a16="http://schemas.microsoft.com/office/drawing/2014/main" id="{932844BC-9086-47C9-AED7-3CDE7CF83D24}"/>
            </a:ext>
          </a:extLst>
        </xdr:cNvPr>
        <xdr:cNvSpPr txBox="1"/>
      </xdr:nvSpPr>
      <xdr:spPr>
        <a:xfrm>
          <a:off x="848369" y="6068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97807</xdr:rowOff>
    </xdr:from>
    <xdr:ext cx="405111" cy="259045"/>
    <xdr:sp macro="" textlink="">
      <xdr:nvSpPr>
        <xdr:cNvPr id="87" name="n_1mainValue【図書館】&#10;有形固定資産減価償却率">
          <a:extLst>
            <a:ext uri="{FF2B5EF4-FFF2-40B4-BE49-F238E27FC236}">
              <a16:creationId xmlns:a16="http://schemas.microsoft.com/office/drawing/2014/main" id="{BE30D928-382D-4D2E-B35C-A8A675DC2D08}"/>
            </a:ext>
          </a:extLst>
        </xdr:cNvPr>
        <xdr:cNvSpPr txBox="1"/>
      </xdr:nvSpPr>
      <xdr:spPr>
        <a:xfrm>
          <a:off x="323914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59707</xdr:rowOff>
    </xdr:from>
    <xdr:ext cx="405111" cy="259045"/>
    <xdr:sp macro="" textlink="">
      <xdr:nvSpPr>
        <xdr:cNvPr id="88" name="n_2mainValue【図書館】&#10;有形固定資産減価償却率">
          <a:extLst>
            <a:ext uri="{FF2B5EF4-FFF2-40B4-BE49-F238E27FC236}">
              <a16:creationId xmlns:a16="http://schemas.microsoft.com/office/drawing/2014/main" id="{2E7CFD43-09FC-4847-8E5C-011AC91352A7}"/>
            </a:ext>
          </a:extLst>
        </xdr:cNvPr>
        <xdr:cNvSpPr txBox="1"/>
      </xdr:nvSpPr>
      <xdr:spPr>
        <a:xfrm>
          <a:off x="24390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21607</xdr:rowOff>
    </xdr:from>
    <xdr:ext cx="405111" cy="259045"/>
    <xdr:sp macro="" textlink="">
      <xdr:nvSpPr>
        <xdr:cNvPr id="89" name="n_3mainValue【図書館】&#10;有形固定資産減価償却率">
          <a:extLst>
            <a:ext uri="{FF2B5EF4-FFF2-40B4-BE49-F238E27FC236}">
              <a16:creationId xmlns:a16="http://schemas.microsoft.com/office/drawing/2014/main" id="{25AA4401-016E-4AB6-9928-87DFE0556EB2}"/>
            </a:ext>
          </a:extLst>
        </xdr:cNvPr>
        <xdr:cNvSpPr txBox="1"/>
      </xdr:nvSpPr>
      <xdr:spPr>
        <a:xfrm>
          <a:off x="1648469"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90" name="n_4mainValue【図書館】&#10;有形固定資産減価償却率">
          <a:extLst>
            <a:ext uri="{FF2B5EF4-FFF2-40B4-BE49-F238E27FC236}">
              <a16:creationId xmlns:a16="http://schemas.microsoft.com/office/drawing/2014/main" id="{BD440149-185D-47C1-BA1E-0D0370896DAA}"/>
            </a:ext>
          </a:extLst>
        </xdr:cNvPr>
        <xdr:cNvSpPr txBox="1"/>
      </xdr:nvSpPr>
      <xdr:spPr>
        <a:xfrm>
          <a:off x="848369"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D42B695-3164-4E6A-B918-4FFD350B264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77B138A-C69E-4C88-BE40-DE3ECD7CA468}"/>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464E37E-4AF6-4920-8410-B7F55BC78C67}"/>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B0EA815-675A-4EA5-A968-CF1AB814D57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ABFDA58-6347-49F5-8CC0-C94CB4AA530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244EF13-30B5-4221-AE96-52CC6DC1B06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F039AFA-7979-43C0-8757-5AAA7C38C23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64E30A0-556D-49DE-AC0F-F4A6AB48D7A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F950DEEA-5431-4C22-881D-1D47C0FE1405}"/>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DB92FB1-361A-4018-9EBC-1C34A9C1514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77867A2-1B5F-4E88-8DBB-793AE8AAEC6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830B911-F589-4A49-8C9C-5D61D5EF181E}"/>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07C42DB-BDFC-480E-90E0-9792FAB3081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7EA4FC1C-D373-4049-8C1E-263F920452DE}"/>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77A6734-81C2-481F-965A-C2333C314EED}"/>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C419FEB3-7812-4D65-A341-91469E8DA03E}"/>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4003B68-9020-454C-A657-918248047232}"/>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B3C1D8BA-D546-40EA-B289-A45D624C5DC3}"/>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C78CA00-BF29-4FA1-9744-CB0464F42C4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BEC3F11-6316-4A3F-B504-D00CE188D352}"/>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CEBF648-D93C-4A8C-A6D1-8580804FF86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28357A8D-EA13-49A8-8C62-FED560DE14D8}"/>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12D4BBA-6FDC-4321-9571-31BCCF5BC3F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AAB59B07-FE81-44C0-A873-DE8B5F5A2135}"/>
            </a:ext>
          </a:extLst>
        </xdr:cNvPr>
        <xdr:cNvCxnSpPr/>
      </xdr:nvCxnSpPr>
      <xdr:spPr>
        <a:xfrm flipV="1">
          <a:off x="9429115" y="5448300"/>
          <a:ext cx="0" cy="124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6C2A0D73-BEEF-4EDE-A4D4-11AE5342EA97}"/>
            </a:ext>
          </a:extLst>
        </xdr:cNvPr>
        <xdr:cNvSpPr txBox="1"/>
      </xdr:nvSpPr>
      <xdr:spPr>
        <a:xfrm>
          <a:off x="9467850"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C23328F0-7F4F-4A95-B5BF-E10DE3DB6008}"/>
            </a:ext>
          </a:extLst>
        </xdr:cNvPr>
        <xdr:cNvCxnSpPr/>
      </xdr:nvCxnSpPr>
      <xdr:spPr>
        <a:xfrm>
          <a:off x="9363075" y="66935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409A1BD1-EDAF-41A2-9ADA-B2B230950CA1}"/>
            </a:ext>
          </a:extLst>
        </xdr:cNvPr>
        <xdr:cNvSpPr txBox="1"/>
      </xdr:nvSpPr>
      <xdr:spPr>
        <a:xfrm>
          <a:off x="9467850" y="52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46E07E86-0AC9-4A8A-82BB-E792C1030A61}"/>
            </a:ext>
          </a:extLst>
        </xdr:cNvPr>
        <xdr:cNvCxnSpPr/>
      </xdr:nvCxnSpPr>
      <xdr:spPr>
        <a:xfrm>
          <a:off x="9363075" y="5448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19" name="【図書館】&#10;一人当たり面積平均値テキスト">
          <a:extLst>
            <a:ext uri="{FF2B5EF4-FFF2-40B4-BE49-F238E27FC236}">
              <a16:creationId xmlns:a16="http://schemas.microsoft.com/office/drawing/2014/main" id="{A261E7AF-5901-463F-8D36-438DBADC792D}"/>
            </a:ext>
          </a:extLst>
        </xdr:cNvPr>
        <xdr:cNvSpPr txBox="1"/>
      </xdr:nvSpPr>
      <xdr:spPr>
        <a:xfrm>
          <a:off x="9467850" y="6283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24964EE2-A865-4C09-B23B-602453EFD445}"/>
            </a:ext>
          </a:extLst>
        </xdr:cNvPr>
        <xdr:cNvSpPr/>
      </xdr:nvSpPr>
      <xdr:spPr>
        <a:xfrm>
          <a:off x="9401175" y="630555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65E0F13B-37DF-4827-873E-FF7E9283C6DC}"/>
            </a:ext>
          </a:extLst>
        </xdr:cNvPr>
        <xdr:cNvSpPr/>
      </xdr:nvSpPr>
      <xdr:spPr>
        <a:xfrm>
          <a:off x="8639175" y="6317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06203047-83C6-4121-8F1D-9584CDE850A6}"/>
            </a:ext>
          </a:extLst>
        </xdr:cNvPr>
        <xdr:cNvSpPr/>
      </xdr:nvSpPr>
      <xdr:spPr>
        <a:xfrm>
          <a:off x="7839075" y="63233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22E213AE-28E7-4821-A22B-9CEF98F594E8}"/>
            </a:ext>
          </a:extLst>
        </xdr:cNvPr>
        <xdr:cNvSpPr/>
      </xdr:nvSpPr>
      <xdr:spPr>
        <a:xfrm>
          <a:off x="7029450"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6D47A69A-1FB2-4F0D-9A99-3650A763E2B8}"/>
            </a:ext>
          </a:extLst>
        </xdr:cNvPr>
        <xdr:cNvSpPr/>
      </xdr:nvSpPr>
      <xdr:spPr>
        <a:xfrm>
          <a:off x="6238875" y="632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9F652A9-7093-4034-AFF3-39BDACB2E36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C311A3E-972E-440D-AF79-367196BD61B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C9F638C-FABD-4D09-BC36-286ACC56650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05605C1-C227-4AAC-A892-B4BA77432ED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D657114-47A8-47F1-B2FF-F6702E83AB1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105410</xdr:rowOff>
    </xdr:from>
    <xdr:to>
      <xdr:col>55</xdr:col>
      <xdr:colOff>50800</xdr:colOff>
      <xdr:row>34</xdr:row>
      <xdr:rowOff>35560</xdr:rowOff>
    </xdr:to>
    <xdr:sp macro="" textlink="">
      <xdr:nvSpPr>
        <xdr:cNvPr id="130" name="楕円 129">
          <a:extLst>
            <a:ext uri="{FF2B5EF4-FFF2-40B4-BE49-F238E27FC236}">
              <a16:creationId xmlns:a16="http://schemas.microsoft.com/office/drawing/2014/main" id="{F36BB3C0-F64C-4C13-85E5-AF5C811180CA}"/>
            </a:ext>
          </a:extLst>
        </xdr:cNvPr>
        <xdr:cNvSpPr/>
      </xdr:nvSpPr>
      <xdr:spPr>
        <a:xfrm>
          <a:off x="9401175" y="54552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20337</xdr:rowOff>
    </xdr:from>
    <xdr:ext cx="469744" cy="259045"/>
    <xdr:sp macro="" textlink="">
      <xdr:nvSpPr>
        <xdr:cNvPr id="131" name="【図書館】&#10;一人当たり面積該当値テキスト">
          <a:extLst>
            <a:ext uri="{FF2B5EF4-FFF2-40B4-BE49-F238E27FC236}">
              <a16:creationId xmlns:a16="http://schemas.microsoft.com/office/drawing/2014/main" id="{0612BF95-7809-46A3-98D2-A53326CC91E7}"/>
            </a:ext>
          </a:extLst>
        </xdr:cNvPr>
        <xdr:cNvSpPr txBox="1"/>
      </xdr:nvSpPr>
      <xdr:spPr>
        <a:xfrm>
          <a:off x="9467850" y="537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135890</xdr:rowOff>
    </xdr:from>
    <xdr:to>
      <xdr:col>50</xdr:col>
      <xdr:colOff>165100</xdr:colOff>
      <xdr:row>34</xdr:row>
      <xdr:rowOff>66040</xdr:rowOff>
    </xdr:to>
    <xdr:sp macro="" textlink="">
      <xdr:nvSpPr>
        <xdr:cNvPr id="132" name="楕円 131">
          <a:extLst>
            <a:ext uri="{FF2B5EF4-FFF2-40B4-BE49-F238E27FC236}">
              <a16:creationId xmlns:a16="http://schemas.microsoft.com/office/drawing/2014/main" id="{27E368AE-6FEB-454B-8B81-423C04C42CCD}"/>
            </a:ext>
          </a:extLst>
        </xdr:cNvPr>
        <xdr:cNvSpPr/>
      </xdr:nvSpPr>
      <xdr:spPr>
        <a:xfrm>
          <a:off x="8639175" y="54889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156210</xdr:rowOff>
    </xdr:from>
    <xdr:to>
      <xdr:col>55</xdr:col>
      <xdr:colOff>0</xdr:colOff>
      <xdr:row>34</xdr:row>
      <xdr:rowOff>15240</xdr:rowOff>
    </xdr:to>
    <xdr:cxnSp macro="">
      <xdr:nvCxnSpPr>
        <xdr:cNvPr id="133" name="直線コネクタ 132">
          <a:extLst>
            <a:ext uri="{FF2B5EF4-FFF2-40B4-BE49-F238E27FC236}">
              <a16:creationId xmlns:a16="http://schemas.microsoft.com/office/drawing/2014/main" id="{2173C599-B4AB-485C-883B-C8FE7FF4608F}"/>
            </a:ext>
          </a:extLst>
        </xdr:cNvPr>
        <xdr:cNvCxnSpPr/>
      </xdr:nvCxnSpPr>
      <xdr:spPr>
        <a:xfrm flipV="1">
          <a:off x="8686800" y="5512435"/>
          <a:ext cx="74295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158750</xdr:rowOff>
    </xdr:from>
    <xdr:to>
      <xdr:col>46</xdr:col>
      <xdr:colOff>38100</xdr:colOff>
      <xdr:row>34</xdr:row>
      <xdr:rowOff>88900</xdr:rowOff>
    </xdr:to>
    <xdr:sp macro="" textlink="">
      <xdr:nvSpPr>
        <xdr:cNvPr id="134" name="楕円 133">
          <a:extLst>
            <a:ext uri="{FF2B5EF4-FFF2-40B4-BE49-F238E27FC236}">
              <a16:creationId xmlns:a16="http://schemas.microsoft.com/office/drawing/2014/main" id="{3965AA26-C088-41F8-850D-1153E9918EDC}"/>
            </a:ext>
          </a:extLst>
        </xdr:cNvPr>
        <xdr:cNvSpPr/>
      </xdr:nvSpPr>
      <xdr:spPr>
        <a:xfrm>
          <a:off x="7839075" y="55149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15240</xdr:rowOff>
    </xdr:from>
    <xdr:to>
      <xdr:col>50</xdr:col>
      <xdr:colOff>114300</xdr:colOff>
      <xdr:row>34</xdr:row>
      <xdr:rowOff>38100</xdr:rowOff>
    </xdr:to>
    <xdr:cxnSp macro="">
      <xdr:nvCxnSpPr>
        <xdr:cNvPr id="135" name="直線コネクタ 134">
          <a:extLst>
            <a:ext uri="{FF2B5EF4-FFF2-40B4-BE49-F238E27FC236}">
              <a16:creationId xmlns:a16="http://schemas.microsoft.com/office/drawing/2014/main" id="{F7AA675E-9F44-45A8-8ED5-A25F378C649E}"/>
            </a:ext>
          </a:extLst>
        </xdr:cNvPr>
        <xdr:cNvCxnSpPr/>
      </xdr:nvCxnSpPr>
      <xdr:spPr>
        <a:xfrm flipV="1">
          <a:off x="7886700" y="5527040"/>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2540</xdr:rowOff>
    </xdr:from>
    <xdr:to>
      <xdr:col>41</xdr:col>
      <xdr:colOff>101600</xdr:colOff>
      <xdr:row>34</xdr:row>
      <xdr:rowOff>104140</xdr:rowOff>
    </xdr:to>
    <xdr:sp macro="" textlink="">
      <xdr:nvSpPr>
        <xdr:cNvPr id="136" name="楕円 135">
          <a:extLst>
            <a:ext uri="{FF2B5EF4-FFF2-40B4-BE49-F238E27FC236}">
              <a16:creationId xmlns:a16="http://schemas.microsoft.com/office/drawing/2014/main" id="{42E4439B-19E2-4EF0-9C55-E4C96317CCAB}"/>
            </a:ext>
          </a:extLst>
        </xdr:cNvPr>
        <xdr:cNvSpPr/>
      </xdr:nvSpPr>
      <xdr:spPr>
        <a:xfrm>
          <a:off x="7029450" y="55175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38100</xdr:rowOff>
    </xdr:from>
    <xdr:to>
      <xdr:col>45</xdr:col>
      <xdr:colOff>177800</xdr:colOff>
      <xdr:row>34</xdr:row>
      <xdr:rowOff>53340</xdr:rowOff>
    </xdr:to>
    <xdr:cxnSp macro="">
      <xdr:nvCxnSpPr>
        <xdr:cNvPr id="137" name="直線コネクタ 136">
          <a:extLst>
            <a:ext uri="{FF2B5EF4-FFF2-40B4-BE49-F238E27FC236}">
              <a16:creationId xmlns:a16="http://schemas.microsoft.com/office/drawing/2014/main" id="{8C12B9D1-6B16-4DDD-872C-0A7603D4A5E1}"/>
            </a:ext>
          </a:extLst>
        </xdr:cNvPr>
        <xdr:cNvCxnSpPr/>
      </xdr:nvCxnSpPr>
      <xdr:spPr>
        <a:xfrm flipV="1">
          <a:off x="7077075" y="5553075"/>
          <a:ext cx="80962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40640</xdr:rowOff>
    </xdr:from>
    <xdr:to>
      <xdr:col>36</xdr:col>
      <xdr:colOff>165100</xdr:colOff>
      <xdr:row>36</xdr:row>
      <xdr:rowOff>142240</xdr:rowOff>
    </xdr:to>
    <xdr:sp macro="" textlink="">
      <xdr:nvSpPr>
        <xdr:cNvPr id="138" name="楕円 137">
          <a:extLst>
            <a:ext uri="{FF2B5EF4-FFF2-40B4-BE49-F238E27FC236}">
              <a16:creationId xmlns:a16="http://schemas.microsoft.com/office/drawing/2014/main" id="{8F6EC237-CB1F-487E-BBB1-EBD4C9F37604}"/>
            </a:ext>
          </a:extLst>
        </xdr:cNvPr>
        <xdr:cNvSpPr/>
      </xdr:nvSpPr>
      <xdr:spPr>
        <a:xfrm>
          <a:off x="6238875" y="58794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53340</xdr:rowOff>
    </xdr:from>
    <xdr:to>
      <xdr:col>41</xdr:col>
      <xdr:colOff>50800</xdr:colOff>
      <xdr:row>36</xdr:row>
      <xdr:rowOff>91440</xdr:rowOff>
    </xdr:to>
    <xdr:cxnSp macro="">
      <xdr:nvCxnSpPr>
        <xdr:cNvPr id="139" name="直線コネクタ 138">
          <a:extLst>
            <a:ext uri="{FF2B5EF4-FFF2-40B4-BE49-F238E27FC236}">
              <a16:creationId xmlns:a16="http://schemas.microsoft.com/office/drawing/2014/main" id="{DD3556FC-B650-4CAD-8CA8-BF933DCFEC55}"/>
            </a:ext>
          </a:extLst>
        </xdr:cNvPr>
        <xdr:cNvCxnSpPr/>
      </xdr:nvCxnSpPr>
      <xdr:spPr>
        <a:xfrm flipV="1">
          <a:off x="6286500" y="5565140"/>
          <a:ext cx="790575"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76217</xdr:rowOff>
    </xdr:from>
    <xdr:ext cx="469744" cy="259045"/>
    <xdr:sp macro="" textlink="">
      <xdr:nvSpPr>
        <xdr:cNvPr id="140" name="n_1aveValue【図書館】&#10;一人当たり面積">
          <a:extLst>
            <a:ext uri="{FF2B5EF4-FFF2-40B4-BE49-F238E27FC236}">
              <a16:creationId xmlns:a16="http://schemas.microsoft.com/office/drawing/2014/main" id="{A2A22FFD-5E10-489D-8211-8D55F74A2330}"/>
            </a:ext>
          </a:extLst>
        </xdr:cNvPr>
        <xdr:cNvSpPr txBox="1"/>
      </xdr:nvSpPr>
      <xdr:spPr>
        <a:xfrm>
          <a:off x="8458277" y="64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1" name="n_2aveValue【図書館】&#10;一人当たり面積">
          <a:extLst>
            <a:ext uri="{FF2B5EF4-FFF2-40B4-BE49-F238E27FC236}">
              <a16:creationId xmlns:a16="http://schemas.microsoft.com/office/drawing/2014/main" id="{FCD316F1-41D6-438C-9121-926369953063}"/>
            </a:ext>
          </a:extLst>
        </xdr:cNvPr>
        <xdr:cNvSpPr txBox="1"/>
      </xdr:nvSpPr>
      <xdr:spPr>
        <a:xfrm>
          <a:off x="7677227"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2" name="n_3aveValue【図書館】&#10;一人当たり面積">
          <a:extLst>
            <a:ext uri="{FF2B5EF4-FFF2-40B4-BE49-F238E27FC236}">
              <a16:creationId xmlns:a16="http://schemas.microsoft.com/office/drawing/2014/main" id="{E07E172D-C539-4AE6-AE48-2D8EB78EEC15}"/>
            </a:ext>
          </a:extLst>
        </xdr:cNvPr>
        <xdr:cNvSpPr txBox="1"/>
      </xdr:nvSpPr>
      <xdr:spPr>
        <a:xfrm>
          <a:off x="6867602"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a:extLst>
            <a:ext uri="{FF2B5EF4-FFF2-40B4-BE49-F238E27FC236}">
              <a16:creationId xmlns:a16="http://schemas.microsoft.com/office/drawing/2014/main" id="{DE5C14BB-1D08-4124-A76F-5EDD01765812}"/>
            </a:ext>
          </a:extLst>
        </xdr:cNvPr>
        <xdr:cNvSpPr txBox="1"/>
      </xdr:nvSpPr>
      <xdr:spPr>
        <a:xfrm>
          <a:off x="6067502" y="641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82567</xdr:rowOff>
    </xdr:from>
    <xdr:ext cx="469744" cy="259045"/>
    <xdr:sp macro="" textlink="">
      <xdr:nvSpPr>
        <xdr:cNvPr id="144" name="n_1mainValue【図書館】&#10;一人当たり面積">
          <a:extLst>
            <a:ext uri="{FF2B5EF4-FFF2-40B4-BE49-F238E27FC236}">
              <a16:creationId xmlns:a16="http://schemas.microsoft.com/office/drawing/2014/main" id="{2EC2E065-7B01-46B5-9654-1D98A655DFF1}"/>
            </a:ext>
          </a:extLst>
        </xdr:cNvPr>
        <xdr:cNvSpPr txBox="1"/>
      </xdr:nvSpPr>
      <xdr:spPr>
        <a:xfrm>
          <a:off x="8458277" y="527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105427</xdr:rowOff>
    </xdr:from>
    <xdr:ext cx="469744" cy="259045"/>
    <xdr:sp macro="" textlink="">
      <xdr:nvSpPr>
        <xdr:cNvPr id="145" name="n_2mainValue【図書館】&#10;一人当たり面積">
          <a:extLst>
            <a:ext uri="{FF2B5EF4-FFF2-40B4-BE49-F238E27FC236}">
              <a16:creationId xmlns:a16="http://schemas.microsoft.com/office/drawing/2014/main" id="{15D4B550-EFC3-410E-8525-0795EF79710F}"/>
            </a:ext>
          </a:extLst>
        </xdr:cNvPr>
        <xdr:cNvSpPr txBox="1"/>
      </xdr:nvSpPr>
      <xdr:spPr>
        <a:xfrm>
          <a:off x="7677227" y="529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120667</xdr:rowOff>
    </xdr:from>
    <xdr:ext cx="469744" cy="259045"/>
    <xdr:sp macro="" textlink="">
      <xdr:nvSpPr>
        <xdr:cNvPr id="146" name="n_3mainValue【図書館】&#10;一人当たり面積">
          <a:extLst>
            <a:ext uri="{FF2B5EF4-FFF2-40B4-BE49-F238E27FC236}">
              <a16:creationId xmlns:a16="http://schemas.microsoft.com/office/drawing/2014/main" id="{2DD979DF-6A08-47DC-8B77-5DC607BDE0C8}"/>
            </a:ext>
          </a:extLst>
        </xdr:cNvPr>
        <xdr:cNvSpPr txBox="1"/>
      </xdr:nvSpPr>
      <xdr:spPr>
        <a:xfrm>
          <a:off x="6867602" y="531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158767</xdr:rowOff>
    </xdr:from>
    <xdr:ext cx="469744" cy="259045"/>
    <xdr:sp macro="" textlink="">
      <xdr:nvSpPr>
        <xdr:cNvPr id="147" name="n_4mainValue【図書館】&#10;一人当たり面積">
          <a:extLst>
            <a:ext uri="{FF2B5EF4-FFF2-40B4-BE49-F238E27FC236}">
              <a16:creationId xmlns:a16="http://schemas.microsoft.com/office/drawing/2014/main" id="{F739B096-22B7-476C-9269-5C6CDC61F19D}"/>
            </a:ext>
          </a:extLst>
        </xdr:cNvPr>
        <xdr:cNvSpPr txBox="1"/>
      </xdr:nvSpPr>
      <xdr:spPr>
        <a:xfrm>
          <a:off x="6067502"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258DA60-B169-437A-8E56-B3E2422379F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2A56706-DE3A-4B68-8F97-485EACA9E29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3744388-0C14-47D1-A584-A0498222856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4A311CE-A462-46F5-8775-30723B6C6C2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A35DBA8-DF7A-48E9-800F-D25AB4720DB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FAD453C-D6E4-4F33-82AB-79CE844BBD8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5DFA5F2-5DF8-46DE-9914-355F7A9450B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9EE3844-14A1-4342-8714-0D4C8CEF683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FE214FB-88AF-4815-A7A9-F8C93EBAC45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4E7AAFC-929A-497D-8678-7774D26B748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67BB4EE-0628-4547-BE32-688D5A49190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EEEC2E37-FADA-484C-8192-B2854278CFAE}"/>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D7BE4AE3-4624-46DA-9AED-C538C61614AC}"/>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529F604C-F47D-4C75-B821-BD9868180F08}"/>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CA30C175-9E6A-4BB2-8EA1-1A5D52B19390}"/>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678E32D2-7938-4457-83C7-4294B5679293}"/>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1348B402-D811-415D-9E73-D0B621E1A29C}"/>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AB32A4C9-4117-47B9-A85A-7AA14B95295E}"/>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3A20A10D-C96E-46F3-891B-EDA10771C03D}"/>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6A03576-BC18-4640-B734-7F785273839B}"/>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D535D5BD-733D-476B-AE51-E7FA53D7F68E}"/>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47996B5D-0272-4681-B56C-49BE561389E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B7AA20D2-8F26-4BA7-8798-D9EB8736A9C2}"/>
            </a:ext>
          </a:extLst>
        </xdr:cNvPr>
        <xdr:cNvCxnSpPr/>
      </xdr:nvCxnSpPr>
      <xdr:spPr>
        <a:xfrm flipV="1">
          <a:off x="4180840" y="9122156"/>
          <a:ext cx="0" cy="123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50C52445-E2EC-4EEE-907A-62E0C1F3DA26}"/>
            </a:ext>
          </a:extLst>
        </xdr:cNvPr>
        <xdr:cNvSpPr txBox="1"/>
      </xdr:nvSpPr>
      <xdr:spPr>
        <a:xfrm>
          <a:off x="4219575"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9E1C2ED4-6B55-49DF-BFDC-06562AA833C0}"/>
            </a:ext>
          </a:extLst>
        </xdr:cNvPr>
        <xdr:cNvCxnSpPr/>
      </xdr:nvCxnSpPr>
      <xdr:spPr>
        <a:xfrm>
          <a:off x="4105275" y="103539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15818526-D449-47DC-AEAC-DC91A8B97D58}"/>
            </a:ext>
          </a:extLst>
        </xdr:cNvPr>
        <xdr:cNvSpPr txBox="1"/>
      </xdr:nvSpPr>
      <xdr:spPr>
        <a:xfrm>
          <a:off x="4219575" y="891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61040E6A-4D33-4D6D-B5B5-7319A0691036}"/>
            </a:ext>
          </a:extLst>
        </xdr:cNvPr>
        <xdr:cNvCxnSpPr/>
      </xdr:nvCxnSpPr>
      <xdr:spPr>
        <a:xfrm>
          <a:off x="4105275" y="91221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E06C5359-F776-4B11-949D-5E026096FC5A}"/>
            </a:ext>
          </a:extLst>
        </xdr:cNvPr>
        <xdr:cNvSpPr txBox="1"/>
      </xdr:nvSpPr>
      <xdr:spPr>
        <a:xfrm>
          <a:off x="4219575" y="9561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22BE6B50-A314-497F-B776-A0738640FB0C}"/>
            </a:ext>
          </a:extLst>
        </xdr:cNvPr>
        <xdr:cNvSpPr/>
      </xdr:nvSpPr>
      <xdr:spPr>
        <a:xfrm>
          <a:off x="4124325" y="96974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56E0C6BC-D6FB-47B6-8554-FDD2FD4FDAD1}"/>
            </a:ext>
          </a:extLst>
        </xdr:cNvPr>
        <xdr:cNvSpPr/>
      </xdr:nvSpPr>
      <xdr:spPr>
        <a:xfrm>
          <a:off x="3381375" y="9703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E3B65AA4-ACDF-4049-959D-283678CB93C8}"/>
            </a:ext>
          </a:extLst>
        </xdr:cNvPr>
        <xdr:cNvSpPr/>
      </xdr:nvSpPr>
      <xdr:spPr>
        <a:xfrm>
          <a:off x="2571750" y="96563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7FF1D700-0E9A-4B4F-9388-126EA027B6D6}"/>
            </a:ext>
          </a:extLst>
        </xdr:cNvPr>
        <xdr:cNvSpPr/>
      </xdr:nvSpPr>
      <xdr:spPr>
        <a:xfrm>
          <a:off x="1781175" y="9611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01C27843-B07C-4348-897E-6B85EF211066}"/>
            </a:ext>
          </a:extLst>
        </xdr:cNvPr>
        <xdr:cNvSpPr/>
      </xdr:nvSpPr>
      <xdr:spPr>
        <a:xfrm>
          <a:off x="981075" y="96608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97BD358-C8D2-4C8C-950D-430168A7746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207C863-17E3-451E-9D64-D62846482B1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5BAF3DC-FAF8-45AE-B8D1-3ECAD3D0155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BA930C3-C245-4725-9D2B-E6F8A676B82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E60F9BF-9226-4A9B-B057-D1454736EAC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77216</xdr:rowOff>
    </xdr:from>
    <xdr:to>
      <xdr:col>24</xdr:col>
      <xdr:colOff>114300</xdr:colOff>
      <xdr:row>61</xdr:row>
      <xdr:rowOff>7366</xdr:rowOff>
    </xdr:to>
    <xdr:sp macro="" textlink="">
      <xdr:nvSpPr>
        <xdr:cNvPr id="186" name="楕円 185">
          <a:extLst>
            <a:ext uri="{FF2B5EF4-FFF2-40B4-BE49-F238E27FC236}">
              <a16:creationId xmlns:a16="http://schemas.microsoft.com/office/drawing/2014/main" id="{F682F0C9-50D9-4D56-A98B-C124AF72BE34}"/>
            </a:ext>
          </a:extLst>
        </xdr:cNvPr>
        <xdr:cNvSpPr/>
      </xdr:nvSpPr>
      <xdr:spPr>
        <a:xfrm>
          <a:off x="4124325" y="98022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55643</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AD09F3DA-27A5-43A1-B664-99E0B5BC224E}"/>
            </a:ext>
          </a:extLst>
        </xdr:cNvPr>
        <xdr:cNvSpPr txBox="1"/>
      </xdr:nvSpPr>
      <xdr:spPr>
        <a:xfrm>
          <a:off x="4219575" y="9780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47498</xdr:rowOff>
    </xdr:from>
    <xdr:to>
      <xdr:col>20</xdr:col>
      <xdr:colOff>38100</xdr:colOff>
      <xdr:row>60</xdr:row>
      <xdr:rowOff>149098</xdr:rowOff>
    </xdr:to>
    <xdr:sp macro="" textlink="">
      <xdr:nvSpPr>
        <xdr:cNvPr id="188" name="楕円 187">
          <a:extLst>
            <a:ext uri="{FF2B5EF4-FFF2-40B4-BE49-F238E27FC236}">
              <a16:creationId xmlns:a16="http://schemas.microsoft.com/office/drawing/2014/main" id="{948755D5-671E-4B6C-AA72-3F4F9FDED1FF}"/>
            </a:ext>
          </a:extLst>
        </xdr:cNvPr>
        <xdr:cNvSpPr/>
      </xdr:nvSpPr>
      <xdr:spPr>
        <a:xfrm>
          <a:off x="3381375" y="97756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98298</xdr:rowOff>
    </xdr:from>
    <xdr:to>
      <xdr:col>24</xdr:col>
      <xdr:colOff>63500</xdr:colOff>
      <xdr:row>60</xdr:row>
      <xdr:rowOff>128016</xdr:rowOff>
    </xdr:to>
    <xdr:cxnSp macro="">
      <xdr:nvCxnSpPr>
        <xdr:cNvPr id="189" name="直線コネクタ 188">
          <a:extLst>
            <a:ext uri="{FF2B5EF4-FFF2-40B4-BE49-F238E27FC236}">
              <a16:creationId xmlns:a16="http://schemas.microsoft.com/office/drawing/2014/main" id="{F64BB236-1749-4787-825D-883B6872508E}"/>
            </a:ext>
          </a:extLst>
        </xdr:cNvPr>
        <xdr:cNvCxnSpPr/>
      </xdr:nvCxnSpPr>
      <xdr:spPr>
        <a:xfrm>
          <a:off x="3429000" y="9823323"/>
          <a:ext cx="752475"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13208</xdr:rowOff>
    </xdr:from>
    <xdr:to>
      <xdr:col>15</xdr:col>
      <xdr:colOff>101600</xdr:colOff>
      <xdr:row>60</xdr:row>
      <xdr:rowOff>114808</xdr:rowOff>
    </xdr:to>
    <xdr:sp macro="" textlink="">
      <xdr:nvSpPr>
        <xdr:cNvPr id="190" name="楕円 189">
          <a:extLst>
            <a:ext uri="{FF2B5EF4-FFF2-40B4-BE49-F238E27FC236}">
              <a16:creationId xmlns:a16="http://schemas.microsoft.com/office/drawing/2014/main" id="{3AE31A32-1C79-4BF1-A3AC-47189C95D7C5}"/>
            </a:ext>
          </a:extLst>
        </xdr:cNvPr>
        <xdr:cNvSpPr/>
      </xdr:nvSpPr>
      <xdr:spPr>
        <a:xfrm>
          <a:off x="2571750" y="973505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64008</xdr:rowOff>
    </xdr:from>
    <xdr:to>
      <xdr:col>19</xdr:col>
      <xdr:colOff>177800</xdr:colOff>
      <xdr:row>60</xdr:row>
      <xdr:rowOff>98298</xdr:rowOff>
    </xdr:to>
    <xdr:cxnSp macro="">
      <xdr:nvCxnSpPr>
        <xdr:cNvPr id="191" name="直線コネクタ 190">
          <a:extLst>
            <a:ext uri="{FF2B5EF4-FFF2-40B4-BE49-F238E27FC236}">
              <a16:creationId xmlns:a16="http://schemas.microsoft.com/office/drawing/2014/main" id="{5F239606-023A-4831-AF3C-D2F2CD46CBC1}"/>
            </a:ext>
          </a:extLst>
        </xdr:cNvPr>
        <xdr:cNvCxnSpPr/>
      </xdr:nvCxnSpPr>
      <xdr:spPr>
        <a:xfrm>
          <a:off x="2619375" y="9792208"/>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141224</xdr:rowOff>
    </xdr:from>
    <xdr:to>
      <xdr:col>10</xdr:col>
      <xdr:colOff>165100</xdr:colOff>
      <xdr:row>60</xdr:row>
      <xdr:rowOff>71374</xdr:rowOff>
    </xdr:to>
    <xdr:sp macro="" textlink="">
      <xdr:nvSpPr>
        <xdr:cNvPr id="192" name="楕円 191">
          <a:extLst>
            <a:ext uri="{FF2B5EF4-FFF2-40B4-BE49-F238E27FC236}">
              <a16:creationId xmlns:a16="http://schemas.microsoft.com/office/drawing/2014/main" id="{AA2BE722-28FD-4AED-97FB-EE3535BE2131}"/>
            </a:ext>
          </a:extLst>
        </xdr:cNvPr>
        <xdr:cNvSpPr/>
      </xdr:nvSpPr>
      <xdr:spPr>
        <a:xfrm>
          <a:off x="1781175" y="970749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20574</xdr:rowOff>
    </xdr:from>
    <xdr:to>
      <xdr:col>15</xdr:col>
      <xdr:colOff>50800</xdr:colOff>
      <xdr:row>60</xdr:row>
      <xdr:rowOff>64008</xdr:rowOff>
    </xdr:to>
    <xdr:cxnSp macro="">
      <xdr:nvCxnSpPr>
        <xdr:cNvPr id="193" name="直線コネクタ 192">
          <a:extLst>
            <a:ext uri="{FF2B5EF4-FFF2-40B4-BE49-F238E27FC236}">
              <a16:creationId xmlns:a16="http://schemas.microsoft.com/office/drawing/2014/main" id="{C37672FA-7E0F-4078-B833-0600D8EBB26E}"/>
            </a:ext>
          </a:extLst>
        </xdr:cNvPr>
        <xdr:cNvCxnSpPr/>
      </xdr:nvCxnSpPr>
      <xdr:spPr>
        <a:xfrm>
          <a:off x="1828800" y="9745599"/>
          <a:ext cx="7905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26924</xdr:rowOff>
    </xdr:from>
    <xdr:to>
      <xdr:col>6</xdr:col>
      <xdr:colOff>38100</xdr:colOff>
      <xdr:row>63</xdr:row>
      <xdr:rowOff>128524</xdr:rowOff>
    </xdr:to>
    <xdr:sp macro="" textlink="">
      <xdr:nvSpPr>
        <xdr:cNvPr id="194" name="楕円 193">
          <a:extLst>
            <a:ext uri="{FF2B5EF4-FFF2-40B4-BE49-F238E27FC236}">
              <a16:creationId xmlns:a16="http://schemas.microsoft.com/office/drawing/2014/main" id="{E6A62B46-A5AE-42F6-92D7-A1A03F595BDD}"/>
            </a:ext>
          </a:extLst>
        </xdr:cNvPr>
        <xdr:cNvSpPr/>
      </xdr:nvSpPr>
      <xdr:spPr>
        <a:xfrm>
          <a:off x="981075" y="102408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20574</xdr:rowOff>
    </xdr:from>
    <xdr:to>
      <xdr:col>10</xdr:col>
      <xdr:colOff>114300</xdr:colOff>
      <xdr:row>63</xdr:row>
      <xdr:rowOff>77724</xdr:rowOff>
    </xdr:to>
    <xdr:cxnSp macro="">
      <xdr:nvCxnSpPr>
        <xdr:cNvPr id="195" name="直線コネクタ 194">
          <a:extLst>
            <a:ext uri="{FF2B5EF4-FFF2-40B4-BE49-F238E27FC236}">
              <a16:creationId xmlns:a16="http://schemas.microsoft.com/office/drawing/2014/main" id="{1AC2AB7D-0979-4D85-8C72-F07C6B0D964B}"/>
            </a:ext>
          </a:extLst>
        </xdr:cNvPr>
        <xdr:cNvCxnSpPr/>
      </xdr:nvCxnSpPr>
      <xdr:spPr>
        <a:xfrm flipV="1">
          <a:off x="1028700" y="9745599"/>
          <a:ext cx="800100" cy="54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B82100B7-0B11-4859-92E4-16722A22AE21}"/>
            </a:ext>
          </a:extLst>
        </xdr:cNvPr>
        <xdr:cNvSpPr txBox="1"/>
      </xdr:nvSpPr>
      <xdr:spPr>
        <a:xfrm>
          <a:off x="3239144"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8828C12A-9CEA-437C-85D2-3B75ED15B8EB}"/>
            </a:ext>
          </a:extLst>
        </xdr:cNvPr>
        <xdr:cNvSpPr txBox="1"/>
      </xdr:nvSpPr>
      <xdr:spPr>
        <a:xfrm>
          <a:off x="2439044" y="944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70B90706-CC92-47E3-890C-2AD22577F71F}"/>
            </a:ext>
          </a:extLst>
        </xdr:cNvPr>
        <xdr:cNvSpPr txBox="1"/>
      </xdr:nvSpPr>
      <xdr:spPr>
        <a:xfrm>
          <a:off x="1648469"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98532064-F909-414B-9711-BDBB3ECA07C3}"/>
            </a:ext>
          </a:extLst>
        </xdr:cNvPr>
        <xdr:cNvSpPr txBox="1"/>
      </xdr:nvSpPr>
      <xdr:spPr>
        <a:xfrm>
          <a:off x="848369"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140225</xdr:rowOff>
    </xdr:from>
    <xdr:ext cx="405111" cy="259045"/>
    <xdr:sp macro="" textlink="">
      <xdr:nvSpPr>
        <xdr:cNvPr id="200" name="n_1mainValue【体育館・プール】&#10;有形固定資産減価償却率">
          <a:extLst>
            <a:ext uri="{FF2B5EF4-FFF2-40B4-BE49-F238E27FC236}">
              <a16:creationId xmlns:a16="http://schemas.microsoft.com/office/drawing/2014/main" id="{82E383FF-97AF-4CA4-86BC-F67C7B1053FF}"/>
            </a:ext>
          </a:extLst>
        </xdr:cNvPr>
        <xdr:cNvSpPr txBox="1"/>
      </xdr:nvSpPr>
      <xdr:spPr>
        <a:xfrm>
          <a:off x="3239144" y="986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105935</xdr:rowOff>
    </xdr:from>
    <xdr:ext cx="405111" cy="259045"/>
    <xdr:sp macro="" textlink="">
      <xdr:nvSpPr>
        <xdr:cNvPr id="201" name="n_2mainValue【体育館・プール】&#10;有形固定資産減価償却率">
          <a:extLst>
            <a:ext uri="{FF2B5EF4-FFF2-40B4-BE49-F238E27FC236}">
              <a16:creationId xmlns:a16="http://schemas.microsoft.com/office/drawing/2014/main" id="{C6A84E8A-5DCF-4443-B443-E955C7B4126F}"/>
            </a:ext>
          </a:extLst>
        </xdr:cNvPr>
        <xdr:cNvSpPr txBox="1"/>
      </xdr:nvSpPr>
      <xdr:spPr>
        <a:xfrm>
          <a:off x="2439044" y="982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62501</xdr:rowOff>
    </xdr:from>
    <xdr:ext cx="405111" cy="259045"/>
    <xdr:sp macro="" textlink="">
      <xdr:nvSpPr>
        <xdr:cNvPr id="202" name="n_3mainValue【体育館・プール】&#10;有形固定資産減価償却率">
          <a:extLst>
            <a:ext uri="{FF2B5EF4-FFF2-40B4-BE49-F238E27FC236}">
              <a16:creationId xmlns:a16="http://schemas.microsoft.com/office/drawing/2014/main" id="{B5C9CECF-D7E3-41E5-BB51-5243232BBCA9}"/>
            </a:ext>
          </a:extLst>
        </xdr:cNvPr>
        <xdr:cNvSpPr txBox="1"/>
      </xdr:nvSpPr>
      <xdr:spPr>
        <a:xfrm>
          <a:off x="1648469" y="9790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119651</xdr:rowOff>
    </xdr:from>
    <xdr:ext cx="405111" cy="259045"/>
    <xdr:sp macro="" textlink="">
      <xdr:nvSpPr>
        <xdr:cNvPr id="203" name="n_4mainValue【体育館・プール】&#10;有形固定資産減価償却率">
          <a:extLst>
            <a:ext uri="{FF2B5EF4-FFF2-40B4-BE49-F238E27FC236}">
              <a16:creationId xmlns:a16="http://schemas.microsoft.com/office/drawing/2014/main" id="{C4EF14E4-59E7-47F7-BD2B-CD95677CD1D0}"/>
            </a:ext>
          </a:extLst>
        </xdr:cNvPr>
        <xdr:cNvSpPr txBox="1"/>
      </xdr:nvSpPr>
      <xdr:spPr>
        <a:xfrm>
          <a:off x="848369" y="10333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94E8FDC-A198-4B45-A4A8-CE44F620A0A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E3F5DAE4-17B4-4ED4-A05E-8B822302366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67DFD6A-C68F-4569-AA9E-EFEE53DB6CF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BE17E1B-9E09-481C-9256-3E193C5BAF2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4E97035-4C19-4BA7-8018-64AD705373D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4B018EC-DC3D-4CAD-9EBD-5A67FE0E1F0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E559717-CB39-41AE-951A-345219584D8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95232F09-D3B4-4FDC-921B-A3E9C7636CC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7BAA6C4-C0F5-4DE9-8A1D-3570A2330F4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EC84CFC-2C24-406F-9DB3-6A594170D9D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19253D82-28CB-4264-8CFF-6C13363B94A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A25DF7C8-195B-4270-B582-3D137E7B9699}"/>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E3D44C0B-5000-4260-BB18-358B9E806F3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5BE48DAE-4B2A-429B-ABB8-88E5DFDC6B0F}"/>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2D30828F-F0CA-4849-B1A9-99745C9A6B6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72F05528-666F-4AED-B519-28CF00BE479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45ACE53C-DF46-439E-9206-6607A528A5F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5542C479-5577-46C7-8614-04DC81E79CA1}"/>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4CE21CFC-27AD-45CC-9061-5E62C4FAB9E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AAD607BC-FC24-4994-A0F9-3381FD6DDF85}"/>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1D3EABF-51C6-4DDD-9F7F-C2202D8CB09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8E6984E5-3182-459E-B0E3-6ABE770E9A7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C3991FF9-13EC-4A1D-ABFF-ECC54062566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E50AF7EC-23C4-4DA6-B642-497520449594}"/>
            </a:ext>
          </a:extLst>
        </xdr:cNvPr>
        <xdr:cNvCxnSpPr/>
      </xdr:nvCxnSpPr>
      <xdr:spPr>
        <a:xfrm flipV="1">
          <a:off x="9429115" y="901954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F93E013A-D9F0-4A30-9031-FC3E5DD48CDC}"/>
            </a:ext>
          </a:extLst>
        </xdr:cNvPr>
        <xdr:cNvSpPr txBox="1"/>
      </xdr:nvSpPr>
      <xdr:spPr>
        <a:xfrm>
          <a:off x="9467850" y="1028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C41B60B2-D32D-4AAA-BB67-5D4F2D21695E}"/>
            </a:ext>
          </a:extLst>
        </xdr:cNvPr>
        <xdr:cNvCxnSpPr/>
      </xdr:nvCxnSpPr>
      <xdr:spPr>
        <a:xfrm>
          <a:off x="9363075" y="10276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B4C0C7B3-16E4-485B-85BB-ABF3143056E4}"/>
            </a:ext>
          </a:extLst>
        </xdr:cNvPr>
        <xdr:cNvSpPr txBox="1"/>
      </xdr:nvSpPr>
      <xdr:spPr>
        <a:xfrm>
          <a:off x="9467850" y="879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94D55E0B-C603-4ECB-AA7E-7F43DAC8E071}"/>
            </a:ext>
          </a:extLst>
        </xdr:cNvPr>
        <xdr:cNvCxnSpPr/>
      </xdr:nvCxnSpPr>
      <xdr:spPr>
        <a:xfrm>
          <a:off x="9363075" y="9019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59969790-8BC2-40C7-8620-B5D5C0BCD8C5}"/>
            </a:ext>
          </a:extLst>
        </xdr:cNvPr>
        <xdr:cNvSpPr txBox="1"/>
      </xdr:nvSpPr>
      <xdr:spPr>
        <a:xfrm>
          <a:off x="9467850" y="9952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0771E7E6-F3EA-4113-8CEB-54A8FF323A6C}"/>
            </a:ext>
          </a:extLst>
        </xdr:cNvPr>
        <xdr:cNvSpPr/>
      </xdr:nvSpPr>
      <xdr:spPr>
        <a:xfrm>
          <a:off x="9401175" y="99739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B1ECAE69-5D50-4148-813D-B28340E3456A}"/>
            </a:ext>
          </a:extLst>
        </xdr:cNvPr>
        <xdr:cNvSpPr/>
      </xdr:nvSpPr>
      <xdr:spPr>
        <a:xfrm>
          <a:off x="8639175" y="99637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B110A72E-0A08-4833-9304-3D723B8CBBD5}"/>
            </a:ext>
          </a:extLst>
        </xdr:cNvPr>
        <xdr:cNvSpPr/>
      </xdr:nvSpPr>
      <xdr:spPr>
        <a:xfrm>
          <a:off x="7839075" y="99707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121C1724-4C8F-49E2-B5EE-B6811BE1BD74}"/>
            </a:ext>
          </a:extLst>
        </xdr:cNvPr>
        <xdr:cNvSpPr/>
      </xdr:nvSpPr>
      <xdr:spPr>
        <a:xfrm>
          <a:off x="7029450" y="99739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5A511D6A-07D5-4227-9F00-E87488CB6405}"/>
            </a:ext>
          </a:extLst>
        </xdr:cNvPr>
        <xdr:cNvSpPr/>
      </xdr:nvSpPr>
      <xdr:spPr>
        <a:xfrm>
          <a:off x="6238875" y="100298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D25B7CD-6929-4612-B3CF-7FF41B84A2B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1958100-12FA-49E1-A451-35B655BFCB2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5AB0B4C-AF54-45AF-91F7-33413B352F1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B8EEE90-ACA9-41BC-AB9A-DC5F4BB0133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5F94F7F-FF4F-4721-AF04-9BDAC8C0D96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40640</xdr:rowOff>
    </xdr:from>
    <xdr:to>
      <xdr:col>55</xdr:col>
      <xdr:colOff>50800</xdr:colOff>
      <xdr:row>57</xdr:row>
      <xdr:rowOff>142240</xdr:rowOff>
    </xdr:to>
    <xdr:sp macro="" textlink="">
      <xdr:nvSpPr>
        <xdr:cNvPr id="243" name="楕円 242">
          <a:extLst>
            <a:ext uri="{FF2B5EF4-FFF2-40B4-BE49-F238E27FC236}">
              <a16:creationId xmlns:a16="http://schemas.microsoft.com/office/drawing/2014/main" id="{F0A6BA1B-D30C-4FAA-9538-C6241D15B551}"/>
            </a:ext>
          </a:extLst>
        </xdr:cNvPr>
        <xdr:cNvSpPr/>
      </xdr:nvSpPr>
      <xdr:spPr>
        <a:xfrm>
          <a:off x="9401175" y="927989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63517</xdr:rowOff>
    </xdr:from>
    <xdr:ext cx="469744" cy="259045"/>
    <xdr:sp macro="" textlink="">
      <xdr:nvSpPr>
        <xdr:cNvPr id="244" name="【体育館・プール】&#10;一人当たり面積該当値テキスト">
          <a:extLst>
            <a:ext uri="{FF2B5EF4-FFF2-40B4-BE49-F238E27FC236}">
              <a16:creationId xmlns:a16="http://schemas.microsoft.com/office/drawing/2014/main" id="{7BA0C491-A8BE-45DA-8847-AA7DE5C0CC9D}"/>
            </a:ext>
          </a:extLst>
        </xdr:cNvPr>
        <xdr:cNvSpPr txBox="1"/>
      </xdr:nvSpPr>
      <xdr:spPr>
        <a:xfrm>
          <a:off x="9467850" y="914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65405</xdr:rowOff>
    </xdr:from>
    <xdr:to>
      <xdr:col>50</xdr:col>
      <xdr:colOff>165100</xdr:colOff>
      <xdr:row>57</xdr:row>
      <xdr:rowOff>167005</xdr:rowOff>
    </xdr:to>
    <xdr:sp macro="" textlink="">
      <xdr:nvSpPr>
        <xdr:cNvPr id="245" name="楕円 244">
          <a:extLst>
            <a:ext uri="{FF2B5EF4-FFF2-40B4-BE49-F238E27FC236}">
              <a16:creationId xmlns:a16="http://schemas.microsoft.com/office/drawing/2014/main" id="{C9C364D5-1850-4339-BBE2-76CE1D3A2F69}"/>
            </a:ext>
          </a:extLst>
        </xdr:cNvPr>
        <xdr:cNvSpPr/>
      </xdr:nvSpPr>
      <xdr:spPr>
        <a:xfrm>
          <a:off x="8639175" y="9307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91440</xdr:rowOff>
    </xdr:from>
    <xdr:to>
      <xdr:col>55</xdr:col>
      <xdr:colOff>0</xdr:colOff>
      <xdr:row>57</xdr:row>
      <xdr:rowOff>116205</xdr:rowOff>
    </xdr:to>
    <xdr:cxnSp macro="">
      <xdr:nvCxnSpPr>
        <xdr:cNvPr id="246" name="直線コネクタ 245">
          <a:extLst>
            <a:ext uri="{FF2B5EF4-FFF2-40B4-BE49-F238E27FC236}">
              <a16:creationId xmlns:a16="http://schemas.microsoft.com/office/drawing/2014/main" id="{5A5BF3A9-391E-4532-A438-8C2B9168259A}"/>
            </a:ext>
          </a:extLst>
        </xdr:cNvPr>
        <xdr:cNvCxnSpPr/>
      </xdr:nvCxnSpPr>
      <xdr:spPr>
        <a:xfrm flipV="1">
          <a:off x="8686800" y="9327515"/>
          <a:ext cx="7429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84455</xdr:rowOff>
    </xdr:from>
    <xdr:to>
      <xdr:col>46</xdr:col>
      <xdr:colOff>38100</xdr:colOff>
      <xdr:row>58</xdr:row>
      <xdr:rowOff>14605</xdr:rowOff>
    </xdr:to>
    <xdr:sp macro="" textlink="">
      <xdr:nvSpPr>
        <xdr:cNvPr id="247" name="楕円 246">
          <a:extLst>
            <a:ext uri="{FF2B5EF4-FFF2-40B4-BE49-F238E27FC236}">
              <a16:creationId xmlns:a16="http://schemas.microsoft.com/office/drawing/2014/main" id="{DA404D47-E11E-46C6-9AFC-FE786EE9373B}"/>
            </a:ext>
          </a:extLst>
        </xdr:cNvPr>
        <xdr:cNvSpPr/>
      </xdr:nvSpPr>
      <xdr:spPr>
        <a:xfrm>
          <a:off x="7839075" y="93268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116205</xdr:rowOff>
    </xdr:from>
    <xdr:to>
      <xdr:col>50</xdr:col>
      <xdr:colOff>114300</xdr:colOff>
      <xdr:row>57</xdr:row>
      <xdr:rowOff>135255</xdr:rowOff>
    </xdr:to>
    <xdr:cxnSp macro="">
      <xdr:nvCxnSpPr>
        <xdr:cNvPr id="248" name="直線コネクタ 247">
          <a:extLst>
            <a:ext uri="{FF2B5EF4-FFF2-40B4-BE49-F238E27FC236}">
              <a16:creationId xmlns:a16="http://schemas.microsoft.com/office/drawing/2014/main" id="{2E296977-A3F0-46A2-9EA3-CCCBA2BA11B8}"/>
            </a:ext>
          </a:extLst>
        </xdr:cNvPr>
        <xdr:cNvCxnSpPr/>
      </xdr:nvCxnSpPr>
      <xdr:spPr>
        <a:xfrm flipV="1">
          <a:off x="7886700" y="935545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101600</xdr:rowOff>
    </xdr:from>
    <xdr:to>
      <xdr:col>41</xdr:col>
      <xdr:colOff>101600</xdr:colOff>
      <xdr:row>58</xdr:row>
      <xdr:rowOff>31750</xdr:rowOff>
    </xdr:to>
    <xdr:sp macro="" textlink="">
      <xdr:nvSpPr>
        <xdr:cNvPr id="249" name="楕円 248">
          <a:extLst>
            <a:ext uri="{FF2B5EF4-FFF2-40B4-BE49-F238E27FC236}">
              <a16:creationId xmlns:a16="http://schemas.microsoft.com/office/drawing/2014/main" id="{13FD74F1-5B44-4C4E-AE84-A7E8C3E13FB5}"/>
            </a:ext>
          </a:extLst>
        </xdr:cNvPr>
        <xdr:cNvSpPr/>
      </xdr:nvSpPr>
      <xdr:spPr>
        <a:xfrm>
          <a:off x="7029450" y="93440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135255</xdr:rowOff>
    </xdr:from>
    <xdr:to>
      <xdr:col>45</xdr:col>
      <xdr:colOff>177800</xdr:colOff>
      <xdr:row>57</xdr:row>
      <xdr:rowOff>152400</xdr:rowOff>
    </xdr:to>
    <xdr:cxnSp macro="">
      <xdr:nvCxnSpPr>
        <xdr:cNvPr id="250" name="直線コネクタ 249">
          <a:extLst>
            <a:ext uri="{FF2B5EF4-FFF2-40B4-BE49-F238E27FC236}">
              <a16:creationId xmlns:a16="http://schemas.microsoft.com/office/drawing/2014/main" id="{96D0F56D-2DEC-4FA0-A32D-B51305DAB17B}"/>
            </a:ext>
          </a:extLst>
        </xdr:cNvPr>
        <xdr:cNvCxnSpPr/>
      </xdr:nvCxnSpPr>
      <xdr:spPr>
        <a:xfrm flipV="1">
          <a:off x="7077075" y="9374505"/>
          <a:ext cx="80962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120650</xdr:rowOff>
    </xdr:from>
    <xdr:to>
      <xdr:col>36</xdr:col>
      <xdr:colOff>165100</xdr:colOff>
      <xdr:row>61</xdr:row>
      <xdr:rowOff>50800</xdr:rowOff>
    </xdr:to>
    <xdr:sp macro="" textlink="">
      <xdr:nvSpPr>
        <xdr:cNvPr id="251" name="楕円 250">
          <a:extLst>
            <a:ext uri="{FF2B5EF4-FFF2-40B4-BE49-F238E27FC236}">
              <a16:creationId xmlns:a16="http://schemas.microsoft.com/office/drawing/2014/main" id="{92AB3C44-0707-422E-A731-9E78512825E3}"/>
            </a:ext>
          </a:extLst>
        </xdr:cNvPr>
        <xdr:cNvSpPr/>
      </xdr:nvSpPr>
      <xdr:spPr>
        <a:xfrm>
          <a:off x="6238875" y="98488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152400</xdr:rowOff>
    </xdr:from>
    <xdr:to>
      <xdr:col>41</xdr:col>
      <xdr:colOff>50800</xdr:colOff>
      <xdr:row>61</xdr:row>
      <xdr:rowOff>0</xdr:rowOff>
    </xdr:to>
    <xdr:cxnSp macro="">
      <xdr:nvCxnSpPr>
        <xdr:cNvPr id="252" name="直線コネクタ 251">
          <a:extLst>
            <a:ext uri="{FF2B5EF4-FFF2-40B4-BE49-F238E27FC236}">
              <a16:creationId xmlns:a16="http://schemas.microsoft.com/office/drawing/2014/main" id="{2E7CDA4E-0264-4389-89D7-413507D86F6B}"/>
            </a:ext>
          </a:extLst>
        </xdr:cNvPr>
        <xdr:cNvCxnSpPr/>
      </xdr:nvCxnSpPr>
      <xdr:spPr>
        <a:xfrm flipV="1">
          <a:off x="6286500" y="9391650"/>
          <a:ext cx="790575"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C3416200-AEDE-4EE2-820D-ECAE5EBF5D94}"/>
            </a:ext>
          </a:extLst>
        </xdr:cNvPr>
        <xdr:cNvSpPr txBox="1"/>
      </xdr:nvSpPr>
      <xdr:spPr>
        <a:xfrm>
          <a:off x="8458277" y="1004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19438301-47FB-44F0-A985-0861A5B97827}"/>
            </a:ext>
          </a:extLst>
        </xdr:cNvPr>
        <xdr:cNvSpPr txBox="1"/>
      </xdr:nvSpPr>
      <xdr:spPr>
        <a:xfrm>
          <a:off x="7677227" y="1005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29E33871-2876-4FC7-B6AC-38A6EFFC6AA5}"/>
            </a:ext>
          </a:extLst>
        </xdr:cNvPr>
        <xdr:cNvSpPr txBox="1"/>
      </xdr:nvSpPr>
      <xdr:spPr>
        <a:xfrm>
          <a:off x="6867602"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5B277AD5-8159-41E4-8EDF-49A03CD87772}"/>
            </a:ext>
          </a:extLst>
        </xdr:cNvPr>
        <xdr:cNvSpPr txBox="1"/>
      </xdr:nvSpPr>
      <xdr:spPr>
        <a:xfrm>
          <a:off x="6067502" y="1011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12082</xdr:rowOff>
    </xdr:from>
    <xdr:ext cx="469744" cy="259045"/>
    <xdr:sp macro="" textlink="">
      <xdr:nvSpPr>
        <xdr:cNvPr id="257" name="n_1mainValue【体育館・プール】&#10;一人当たり面積">
          <a:extLst>
            <a:ext uri="{FF2B5EF4-FFF2-40B4-BE49-F238E27FC236}">
              <a16:creationId xmlns:a16="http://schemas.microsoft.com/office/drawing/2014/main" id="{C4E84022-01FF-4CA4-A49E-027418170A50}"/>
            </a:ext>
          </a:extLst>
        </xdr:cNvPr>
        <xdr:cNvSpPr txBox="1"/>
      </xdr:nvSpPr>
      <xdr:spPr>
        <a:xfrm>
          <a:off x="8458277" y="908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31132</xdr:rowOff>
    </xdr:from>
    <xdr:ext cx="469744" cy="259045"/>
    <xdr:sp macro="" textlink="">
      <xdr:nvSpPr>
        <xdr:cNvPr id="258" name="n_2mainValue【体育館・プール】&#10;一人当たり面積">
          <a:extLst>
            <a:ext uri="{FF2B5EF4-FFF2-40B4-BE49-F238E27FC236}">
              <a16:creationId xmlns:a16="http://schemas.microsoft.com/office/drawing/2014/main" id="{4EB5201A-5730-4832-B3ED-CA914291FD8C}"/>
            </a:ext>
          </a:extLst>
        </xdr:cNvPr>
        <xdr:cNvSpPr txBox="1"/>
      </xdr:nvSpPr>
      <xdr:spPr>
        <a:xfrm>
          <a:off x="7677227" y="910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48277</xdr:rowOff>
    </xdr:from>
    <xdr:ext cx="469744" cy="259045"/>
    <xdr:sp macro="" textlink="">
      <xdr:nvSpPr>
        <xdr:cNvPr id="259" name="n_3mainValue【体育館・プール】&#10;一人当たり面積">
          <a:extLst>
            <a:ext uri="{FF2B5EF4-FFF2-40B4-BE49-F238E27FC236}">
              <a16:creationId xmlns:a16="http://schemas.microsoft.com/office/drawing/2014/main" id="{674A22EC-014C-4424-9D7C-13B1CFF7BDB8}"/>
            </a:ext>
          </a:extLst>
        </xdr:cNvPr>
        <xdr:cNvSpPr txBox="1"/>
      </xdr:nvSpPr>
      <xdr:spPr>
        <a:xfrm>
          <a:off x="6867602" y="912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67327</xdr:rowOff>
    </xdr:from>
    <xdr:ext cx="469744" cy="259045"/>
    <xdr:sp macro="" textlink="">
      <xdr:nvSpPr>
        <xdr:cNvPr id="260" name="n_4mainValue【体育館・プール】&#10;一人当たり面積">
          <a:extLst>
            <a:ext uri="{FF2B5EF4-FFF2-40B4-BE49-F238E27FC236}">
              <a16:creationId xmlns:a16="http://schemas.microsoft.com/office/drawing/2014/main" id="{A4DEB353-C64B-4411-B670-AEF3A8D6F54E}"/>
            </a:ext>
          </a:extLst>
        </xdr:cNvPr>
        <xdr:cNvSpPr txBox="1"/>
      </xdr:nvSpPr>
      <xdr:spPr>
        <a:xfrm>
          <a:off x="6067502" y="962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DF308D8-8F33-49DB-9ED0-69BD020E0ED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FC385B4-734C-4E91-AC8B-2335C01ECA6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70C1C35-E2D1-416B-92FA-514AE4C45D9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BA3E5B86-3E1B-4E0F-92F0-B55227BC27A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4EA9DF8-E9DC-48B9-B576-82571B51DCD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249E54C-167E-4000-89B3-7870F0AEA54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CEAB0DA4-502D-482F-B4ED-9CA2F597C95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8ACE0A1-3BCD-4933-91EA-66EE5AD2385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559B3AB7-5E9C-4BB0-9C02-D25BACB2A0C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0DDB07E-ABF9-40DD-B5C8-6439DB0301A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D51CB45-78E5-4E98-BC66-ECA0286285D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996D6969-16E2-4455-A17B-FC6C711B9624}"/>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68B59767-BA67-4CAE-BB79-AE682AE1DD11}"/>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C8BFA791-5782-4CF1-877C-9976685C977E}"/>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665D7927-C032-47B8-90CF-CB050622FF1C}"/>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D3BF2861-6DE8-4306-B36F-9225C35F4D1A}"/>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66E063A1-DF37-401C-833F-F5519C27F44D}"/>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82641CEB-2492-4087-B9E9-E25540D6B90D}"/>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531779DC-EFB4-4EED-9A9B-3D224D5826FB}"/>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CED049D6-FB08-4EF3-B16C-EAC210D7175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38B612AD-D20F-4203-B865-63E4E0B4B22F}"/>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1A497868-34AE-4EAD-BB61-61D8CC40CFE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2F6576E8-D63E-4B75-B6B2-670F3D6FD23A}"/>
            </a:ext>
          </a:extLst>
        </xdr:cNvPr>
        <xdr:cNvCxnSpPr/>
      </xdr:nvCxnSpPr>
      <xdr:spPr>
        <a:xfrm flipV="1">
          <a:off x="4180840" y="12726670"/>
          <a:ext cx="0" cy="1246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A13EB749-9639-4681-8E37-8A5CBAC940B2}"/>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CDD23D27-7A10-4A67-AFBC-DADDC62E564C}"/>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02FF4597-EC12-4DEE-B6FE-8465694F2FDA}"/>
            </a:ext>
          </a:extLst>
        </xdr:cNvPr>
        <xdr:cNvSpPr txBox="1"/>
      </xdr:nvSpPr>
      <xdr:spPr>
        <a:xfrm>
          <a:off x="4219575" y="1250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1444ED76-94CC-48D8-A940-49B81FE721E8}"/>
            </a:ext>
          </a:extLst>
        </xdr:cNvPr>
        <xdr:cNvCxnSpPr/>
      </xdr:nvCxnSpPr>
      <xdr:spPr>
        <a:xfrm>
          <a:off x="4105275" y="127266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221CFC41-4CF3-4640-8BC5-E6DB4A7FCFE0}"/>
            </a:ext>
          </a:extLst>
        </xdr:cNvPr>
        <xdr:cNvSpPr txBox="1"/>
      </xdr:nvSpPr>
      <xdr:spPr>
        <a:xfrm>
          <a:off x="4219575" y="12945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CD4E89EA-1D97-4866-8EA5-18B865BD5560}"/>
            </a:ext>
          </a:extLst>
        </xdr:cNvPr>
        <xdr:cNvSpPr/>
      </xdr:nvSpPr>
      <xdr:spPr>
        <a:xfrm>
          <a:off x="4124325" y="130843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216892E7-F4B0-4FE7-B1BF-663213C6D143}"/>
            </a:ext>
          </a:extLst>
        </xdr:cNvPr>
        <xdr:cNvSpPr/>
      </xdr:nvSpPr>
      <xdr:spPr>
        <a:xfrm>
          <a:off x="3381375" y="131236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30B0FFEC-4202-4D16-B2CC-1BCA1752F77E}"/>
            </a:ext>
          </a:extLst>
        </xdr:cNvPr>
        <xdr:cNvSpPr/>
      </xdr:nvSpPr>
      <xdr:spPr>
        <a:xfrm>
          <a:off x="2571750" y="13173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C93E7C5D-37E1-4CC5-94BB-E049ACFED2E6}"/>
            </a:ext>
          </a:extLst>
        </xdr:cNvPr>
        <xdr:cNvSpPr/>
      </xdr:nvSpPr>
      <xdr:spPr>
        <a:xfrm>
          <a:off x="1781175" y="131347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29406D5C-D319-4B91-965D-2831F9D220BE}"/>
            </a:ext>
          </a:extLst>
        </xdr:cNvPr>
        <xdr:cNvSpPr/>
      </xdr:nvSpPr>
      <xdr:spPr>
        <a:xfrm>
          <a:off x="981075" y="131076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78D1DF3-037C-4F76-B38A-DEE143A5404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3533C92-2BC6-4673-8FC4-D019FBAF0D9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8804CDA-C204-46EC-B11A-44F8B95CF29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CF7E907-974D-4741-9C64-02B1BBAEC34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20AF93D-B42E-4CA7-B9EB-630BC9D88A4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145035</xdr:rowOff>
    </xdr:from>
    <xdr:to>
      <xdr:col>24</xdr:col>
      <xdr:colOff>114300</xdr:colOff>
      <xdr:row>82</xdr:row>
      <xdr:rowOff>75185</xdr:rowOff>
    </xdr:to>
    <xdr:sp macro="" textlink="">
      <xdr:nvSpPr>
        <xdr:cNvPr id="299" name="楕円 298">
          <a:extLst>
            <a:ext uri="{FF2B5EF4-FFF2-40B4-BE49-F238E27FC236}">
              <a16:creationId xmlns:a16="http://schemas.microsoft.com/office/drawing/2014/main" id="{66ED13CF-C4D4-4E91-B416-CAC18C461C59}"/>
            </a:ext>
          </a:extLst>
        </xdr:cNvPr>
        <xdr:cNvSpPr/>
      </xdr:nvSpPr>
      <xdr:spPr>
        <a:xfrm>
          <a:off x="4124325" y="132673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123462</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A0C119A5-7790-4BD7-B66B-D00D7A966C84}"/>
            </a:ext>
          </a:extLst>
        </xdr:cNvPr>
        <xdr:cNvSpPr txBox="1"/>
      </xdr:nvSpPr>
      <xdr:spPr>
        <a:xfrm>
          <a:off x="4219575" y="13252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101600</xdr:rowOff>
    </xdr:from>
    <xdr:to>
      <xdr:col>20</xdr:col>
      <xdr:colOff>38100</xdr:colOff>
      <xdr:row>82</xdr:row>
      <xdr:rowOff>31750</xdr:rowOff>
    </xdr:to>
    <xdr:sp macro="" textlink="">
      <xdr:nvSpPr>
        <xdr:cNvPr id="301" name="楕円 300">
          <a:extLst>
            <a:ext uri="{FF2B5EF4-FFF2-40B4-BE49-F238E27FC236}">
              <a16:creationId xmlns:a16="http://schemas.microsoft.com/office/drawing/2014/main" id="{77EAF385-7BBD-4C9D-8B5E-2A413D2F0793}"/>
            </a:ext>
          </a:extLst>
        </xdr:cNvPr>
        <xdr:cNvSpPr/>
      </xdr:nvSpPr>
      <xdr:spPr>
        <a:xfrm>
          <a:off x="3381375" y="13230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152400</xdr:rowOff>
    </xdr:from>
    <xdr:to>
      <xdr:col>24</xdr:col>
      <xdr:colOff>63500</xdr:colOff>
      <xdr:row>82</xdr:row>
      <xdr:rowOff>24385</xdr:rowOff>
    </xdr:to>
    <xdr:cxnSp macro="">
      <xdr:nvCxnSpPr>
        <xdr:cNvPr id="302" name="直線コネクタ 301">
          <a:extLst>
            <a:ext uri="{FF2B5EF4-FFF2-40B4-BE49-F238E27FC236}">
              <a16:creationId xmlns:a16="http://schemas.microsoft.com/office/drawing/2014/main" id="{A7E3649C-28DE-4218-B66C-4167FE9F63AC}"/>
            </a:ext>
          </a:extLst>
        </xdr:cNvPr>
        <xdr:cNvCxnSpPr/>
      </xdr:nvCxnSpPr>
      <xdr:spPr>
        <a:xfrm>
          <a:off x="3429000" y="13277850"/>
          <a:ext cx="752475" cy="3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58165</xdr:rowOff>
    </xdr:from>
    <xdr:to>
      <xdr:col>15</xdr:col>
      <xdr:colOff>101600</xdr:colOff>
      <xdr:row>81</xdr:row>
      <xdr:rowOff>159765</xdr:rowOff>
    </xdr:to>
    <xdr:sp macro="" textlink="">
      <xdr:nvSpPr>
        <xdr:cNvPr id="303" name="楕円 302">
          <a:extLst>
            <a:ext uri="{FF2B5EF4-FFF2-40B4-BE49-F238E27FC236}">
              <a16:creationId xmlns:a16="http://schemas.microsoft.com/office/drawing/2014/main" id="{A2B8C422-708A-4540-B22B-83A26B6DB6F1}"/>
            </a:ext>
          </a:extLst>
        </xdr:cNvPr>
        <xdr:cNvSpPr/>
      </xdr:nvSpPr>
      <xdr:spPr>
        <a:xfrm>
          <a:off x="2571750" y="131836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108965</xdr:rowOff>
    </xdr:from>
    <xdr:to>
      <xdr:col>19</xdr:col>
      <xdr:colOff>177800</xdr:colOff>
      <xdr:row>81</xdr:row>
      <xdr:rowOff>152400</xdr:rowOff>
    </xdr:to>
    <xdr:cxnSp macro="">
      <xdr:nvCxnSpPr>
        <xdr:cNvPr id="304" name="直線コネクタ 303">
          <a:extLst>
            <a:ext uri="{FF2B5EF4-FFF2-40B4-BE49-F238E27FC236}">
              <a16:creationId xmlns:a16="http://schemas.microsoft.com/office/drawing/2014/main" id="{94B0D73B-FC1F-4629-95B6-8CB2D0042DA9}"/>
            </a:ext>
          </a:extLst>
        </xdr:cNvPr>
        <xdr:cNvCxnSpPr/>
      </xdr:nvCxnSpPr>
      <xdr:spPr>
        <a:xfrm>
          <a:off x="2619375" y="13231240"/>
          <a:ext cx="809625" cy="4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90170</xdr:rowOff>
    </xdr:from>
    <xdr:to>
      <xdr:col>10</xdr:col>
      <xdr:colOff>165100</xdr:colOff>
      <xdr:row>82</xdr:row>
      <xdr:rowOff>20320</xdr:rowOff>
    </xdr:to>
    <xdr:sp macro="" textlink="">
      <xdr:nvSpPr>
        <xdr:cNvPr id="305" name="楕円 304">
          <a:extLst>
            <a:ext uri="{FF2B5EF4-FFF2-40B4-BE49-F238E27FC236}">
              <a16:creationId xmlns:a16="http://schemas.microsoft.com/office/drawing/2014/main" id="{3062B16D-4C99-41D6-8D04-51B88131AEA3}"/>
            </a:ext>
          </a:extLst>
        </xdr:cNvPr>
        <xdr:cNvSpPr/>
      </xdr:nvSpPr>
      <xdr:spPr>
        <a:xfrm>
          <a:off x="1781175" y="132124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108965</xdr:rowOff>
    </xdr:from>
    <xdr:to>
      <xdr:col>15</xdr:col>
      <xdr:colOff>50800</xdr:colOff>
      <xdr:row>81</xdr:row>
      <xdr:rowOff>140970</xdr:rowOff>
    </xdr:to>
    <xdr:cxnSp macro="">
      <xdr:nvCxnSpPr>
        <xdr:cNvPr id="306" name="直線コネクタ 305">
          <a:extLst>
            <a:ext uri="{FF2B5EF4-FFF2-40B4-BE49-F238E27FC236}">
              <a16:creationId xmlns:a16="http://schemas.microsoft.com/office/drawing/2014/main" id="{FB7F434F-3C59-47A4-B805-1F7DD407680B}"/>
            </a:ext>
          </a:extLst>
        </xdr:cNvPr>
        <xdr:cNvCxnSpPr/>
      </xdr:nvCxnSpPr>
      <xdr:spPr>
        <a:xfrm flipV="1">
          <a:off x="1828800" y="13231240"/>
          <a:ext cx="790575" cy="3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7874</xdr:rowOff>
    </xdr:from>
    <xdr:to>
      <xdr:col>6</xdr:col>
      <xdr:colOff>38100</xdr:colOff>
      <xdr:row>81</xdr:row>
      <xdr:rowOff>109474</xdr:rowOff>
    </xdr:to>
    <xdr:sp macro="" textlink="">
      <xdr:nvSpPr>
        <xdr:cNvPr id="307" name="楕円 306">
          <a:extLst>
            <a:ext uri="{FF2B5EF4-FFF2-40B4-BE49-F238E27FC236}">
              <a16:creationId xmlns:a16="http://schemas.microsoft.com/office/drawing/2014/main" id="{86DCB79A-AA7D-45E6-8343-22BFB17C10FF}"/>
            </a:ext>
          </a:extLst>
        </xdr:cNvPr>
        <xdr:cNvSpPr/>
      </xdr:nvSpPr>
      <xdr:spPr>
        <a:xfrm>
          <a:off x="981075" y="131364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58674</xdr:rowOff>
    </xdr:from>
    <xdr:to>
      <xdr:col>10</xdr:col>
      <xdr:colOff>114300</xdr:colOff>
      <xdr:row>81</xdr:row>
      <xdr:rowOff>140970</xdr:rowOff>
    </xdr:to>
    <xdr:cxnSp macro="">
      <xdr:nvCxnSpPr>
        <xdr:cNvPr id="308" name="直線コネクタ 307">
          <a:extLst>
            <a:ext uri="{FF2B5EF4-FFF2-40B4-BE49-F238E27FC236}">
              <a16:creationId xmlns:a16="http://schemas.microsoft.com/office/drawing/2014/main" id="{80BA471C-5945-4F72-8811-706277D84F70}"/>
            </a:ext>
          </a:extLst>
        </xdr:cNvPr>
        <xdr:cNvCxnSpPr/>
      </xdr:nvCxnSpPr>
      <xdr:spPr>
        <a:xfrm>
          <a:off x="1028700" y="13184124"/>
          <a:ext cx="800100"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B5AE2D2C-C026-4E09-BF38-E336E2F496FB}"/>
            </a:ext>
          </a:extLst>
        </xdr:cNvPr>
        <xdr:cNvSpPr txBox="1"/>
      </xdr:nvSpPr>
      <xdr:spPr>
        <a:xfrm>
          <a:off x="3239144" y="1290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534AD6DC-2A55-40BB-9026-D8814E8481B9}"/>
            </a:ext>
          </a:extLst>
        </xdr:cNvPr>
        <xdr:cNvSpPr txBox="1"/>
      </xdr:nvSpPr>
      <xdr:spPr>
        <a:xfrm>
          <a:off x="2439044" y="1296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7AE02013-5932-4402-B6E7-072092C86B2E}"/>
            </a:ext>
          </a:extLst>
        </xdr:cNvPr>
        <xdr:cNvSpPr txBox="1"/>
      </xdr:nvSpPr>
      <xdr:spPr>
        <a:xfrm>
          <a:off x="1648469" y="1293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6F384F59-A11A-4643-AC41-97CE362A5981}"/>
            </a:ext>
          </a:extLst>
        </xdr:cNvPr>
        <xdr:cNvSpPr txBox="1"/>
      </xdr:nvSpPr>
      <xdr:spPr>
        <a:xfrm>
          <a:off x="848369" y="1289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22877</xdr:rowOff>
    </xdr:from>
    <xdr:ext cx="405111" cy="259045"/>
    <xdr:sp macro="" textlink="">
      <xdr:nvSpPr>
        <xdr:cNvPr id="313" name="n_1mainValue【福祉施設】&#10;有形固定資産減価償却率">
          <a:extLst>
            <a:ext uri="{FF2B5EF4-FFF2-40B4-BE49-F238E27FC236}">
              <a16:creationId xmlns:a16="http://schemas.microsoft.com/office/drawing/2014/main" id="{F2F26E95-1139-4FE5-AB4E-3E3B47013AE3}"/>
            </a:ext>
          </a:extLst>
        </xdr:cNvPr>
        <xdr:cNvSpPr txBox="1"/>
      </xdr:nvSpPr>
      <xdr:spPr>
        <a:xfrm>
          <a:off x="3239144" y="1331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150892</xdr:rowOff>
    </xdr:from>
    <xdr:ext cx="405111" cy="259045"/>
    <xdr:sp macro="" textlink="">
      <xdr:nvSpPr>
        <xdr:cNvPr id="314" name="n_2mainValue【福祉施設】&#10;有形固定資産減価償却率">
          <a:extLst>
            <a:ext uri="{FF2B5EF4-FFF2-40B4-BE49-F238E27FC236}">
              <a16:creationId xmlns:a16="http://schemas.microsoft.com/office/drawing/2014/main" id="{9D3925E5-F5F5-4570-B8FD-C1AA1BF3589B}"/>
            </a:ext>
          </a:extLst>
        </xdr:cNvPr>
        <xdr:cNvSpPr txBox="1"/>
      </xdr:nvSpPr>
      <xdr:spPr>
        <a:xfrm>
          <a:off x="2439044" y="13276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11447</xdr:rowOff>
    </xdr:from>
    <xdr:ext cx="405111" cy="259045"/>
    <xdr:sp macro="" textlink="">
      <xdr:nvSpPr>
        <xdr:cNvPr id="315" name="n_3mainValue【福祉施設】&#10;有形固定資産減価償却率">
          <a:extLst>
            <a:ext uri="{FF2B5EF4-FFF2-40B4-BE49-F238E27FC236}">
              <a16:creationId xmlns:a16="http://schemas.microsoft.com/office/drawing/2014/main" id="{ACA9F11E-C2C5-4011-A4E3-7ECCF32A672A}"/>
            </a:ext>
          </a:extLst>
        </xdr:cNvPr>
        <xdr:cNvSpPr txBox="1"/>
      </xdr:nvSpPr>
      <xdr:spPr>
        <a:xfrm>
          <a:off x="1648469"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100601</xdr:rowOff>
    </xdr:from>
    <xdr:ext cx="405111" cy="259045"/>
    <xdr:sp macro="" textlink="">
      <xdr:nvSpPr>
        <xdr:cNvPr id="316" name="n_4mainValue【福祉施設】&#10;有形固定資産減価償却率">
          <a:extLst>
            <a:ext uri="{FF2B5EF4-FFF2-40B4-BE49-F238E27FC236}">
              <a16:creationId xmlns:a16="http://schemas.microsoft.com/office/drawing/2014/main" id="{76BB398C-01E7-4466-AE9F-9D6AA58687AB}"/>
            </a:ext>
          </a:extLst>
        </xdr:cNvPr>
        <xdr:cNvSpPr txBox="1"/>
      </xdr:nvSpPr>
      <xdr:spPr>
        <a:xfrm>
          <a:off x="848369" y="13229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6217F1D7-2406-4711-AF52-762FB6BA33D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ED40EC6D-FDB1-409D-B505-82C79034AF1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55B9BE8B-593C-4475-97D8-52C97CA3F2D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F2574D5E-389A-42A6-9A11-67507BCF086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EAD18E3E-51F4-47ED-9670-D6AE481355E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1AA2BAB2-96DB-4261-8017-508847051E7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9178C3E0-7A26-4734-911F-C24366D03A9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E4B41563-FC8E-4776-BD58-CFBB31470F0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B6E117ED-E389-4750-9F94-33BD9B32581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193E79E5-CBAC-4374-BCBA-6DBF39A7BCB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5F6B7A44-6739-4A2C-AD46-39C8E6B3AB57}"/>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672CAE3C-577E-4AD4-BDB4-BA49480AF93C}"/>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D1425FF1-3296-44C6-9233-C456E15FF325}"/>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3BA15E3C-51E9-4420-AC54-94DBFBFE69C4}"/>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81D91379-DF54-4F57-B661-C9FB10AF955A}"/>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F3258D38-665A-4E67-AC17-B981BCE45765}"/>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5D979CEC-4CCB-4106-BEF3-6B65E45D2DE4}"/>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DE43B439-319A-40FE-B5D6-76E22C6962D5}"/>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D4AF4E12-3F90-4927-81B5-0CD19C50DBB1}"/>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853762C9-371D-4933-A97C-5A4BD61D79F0}"/>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2BDC8F61-1A7F-455C-B722-CFFDA1DCA74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AD3EFF88-F70B-4616-BA7C-1B48DD106C18}"/>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7852EB2E-E0F8-4BA7-93F4-41740DA4D6B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E74E1317-B0D6-407B-BD50-8C8DF06E0A32}"/>
            </a:ext>
          </a:extLst>
        </xdr:cNvPr>
        <xdr:cNvCxnSpPr/>
      </xdr:nvCxnSpPr>
      <xdr:spPr>
        <a:xfrm flipV="1">
          <a:off x="9429115" y="12647930"/>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1CD1FF0F-362C-4E5A-AB20-6FDF2D40FC14}"/>
            </a:ext>
          </a:extLst>
        </xdr:cNvPr>
        <xdr:cNvSpPr txBox="1"/>
      </xdr:nvSpPr>
      <xdr:spPr>
        <a:xfrm>
          <a:off x="9467850" y="1404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82253525-F026-4E05-AF8B-EB298EE24917}"/>
            </a:ext>
          </a:extLst>
        </xdr:cNvPr>
        <xdr:cNvCxnSpPr/>
      </xdr:nvCxnSpPr>
      <xdr:spPr>
        <a:xfrm>
          <a:off x="9363075" y="140373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51AD95D5-FBAD-4C1E-906D-3100D13FD2B5}"/>
            </a:ext>
          </a:extLst>
        </xdr:cNvPr>
        <xdr:cNvSpPr txBox="1"/>
      </xdr:nvSpPr>
      <xdr:spPr>
        <a:xfrm>
          <a:off x="9467850" y="1244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E9744AA8-8798-4FB8-83A2-CE122533FE86}"/>
            </a:ext>
          </a:extLst>
        </xdr:cNvPr>
        <xdr:cNvCxnSpPr/>
      </xdr:nvCxnSpPr>
      <xdr:spPr>
        <a:xfrm>
          <a:off x="9363075" y="126479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345" name="【福祉施設】&#10;一人当たり面積平均値テキスト">
          <a:extLst>
            <a:ext uri="{FF2B5EF4-FFF2-40B4-BE49-F238E27FC236}">
              <a16:creationId xmlns:a16="http://schemas.microsoft.com/office/drawing/2014/main" id="{189EE262-0A85-4195-A524-FDD011D9730A}"/>
            </a:ext>
          </a:extLst>
        </xdr:cNvPr>
        <xdr:cNvSpPr txBox="1"/>
      </xdr:nvSpPr>
      <xdr:spPr>
        <a:xfrm>
          <a:off x="9467850" y="13589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1278522C-5331-48A0-83CC-C95E89CDE13B}"/>
            </a:ext>
          </a:extLst>
        </xdr:cNvPr>
        <xdr:cNvSpPr/>
      </xdr:nvSpPr>
      <xdr:spPr>
        <a:xfrm>
          <a:off x="9401175" y="136112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AC73FF04-8ABE-489F-B6B7-680D5BEFDDD4}"/>
            </a:ext>
          </a:extLst>
        </xdr:cNvPr>
        <xdr:cNvSpPr/>
      </xdr:nvSpPr>
      <xdr:spPr>
        <a:xfrm>
          <a:off x="8639175" y="136124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D2C63568-77C1-4BA9-92C3-5AE2F16A5A78}"/>
            </a:ext>
          </a:extLst>
        </xdr:cNvPr>
        <xdr:cNvSpPr/>
      </xdr:nvSpPr>
      <xdr:spPr>
        <a:xfrm>
          <a:off x="7839075" y="13632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1EE3F5AE-3CFA-4DA6-B8B8-59CF04A8875A}"/>
            </a:ext>
          </a:extLst>
        </xdr:cNvPr>
        <xdr:cNvSpPr/>
      </xdr:nvSpPr>
      <xdr:spPr>
        <a:xfrm>
          <a:off x="7029450" y="13632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84BD6B0F-9179-4217-99D4-BEC239932C6A}"/>
            </a:ext>
          </a:extLst>
        </xdr:cNvPr>
        <xdr:cNvSpPr/>
      </xdr:nvSpPr>
      <xdr:spPr>
        <a:xfrm>
          <a:off x="6238875" y="13679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C8CE93E-26A1-4B1A-9A87-B829A0A4974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8633F82-23A6-4528-98E1-54378B0B56C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69C79C8-8382-45F2-B701-F81C6EB7935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17B517F-9C67-47EF-8A32-E0985781C95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F4A9DB6-F93B-4032-9BCD-2DDB994D2D3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132080</xdr:rowOff>
    </xdr:from>
    <xdr:to>
      <xdr:col>55</xdr:col>
      <xdr:colOff>50800</xdr:colOff>
      <xdr:row>78</xdr:row>
      <xdr:rowOff>62230</xdr:rowOff>
    </xdr:to>
    <xdr:sp macro="" textlink="">
      <xdr:nvSpPr>
        <xdr:cNvPr id="356" name="楕円 355">
          <a:extLst>
            <a:ext uri="{FF2B5EF4-FFF2-40B4-BE49-F238E27FC236}">
              <a16:creationId xmlns:a16="http://schemas.microsoft.com/office/drawing/2014/main" id="{1B2FC589-7B91-4AE5-BC3D-0F21CC85CDEB}"/>
            </a:ext>
          </a:extLst>
        </xdr:cNvPr>
        <xdr:cNvSpPr/>
      </xdr:nvSpPr>
      <xdr:spPr>
        <a:xfrm>
          <a:off x="9401175" y="126098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85107</xdr:rowOff>
    </xdr:from>
    <xdr:ext cx="469744" cy="259045"/>
    <xdr:sp macro="" textlink="">
      <xdr:nvSpPr>
        <xdr:cNvPr id="357" name="【福祉施設】&#10;一人当たり面積該当値テキスト">
          <a:extLst>
            <a:ext uri="{FF2B5EF4-FFF2-40B4-BE49-F238E27FC236}">
              <a16:creationId xmlns:a16="http://schemas.microsoft.com/office/drawing/2014/main" id="{6749A05F-B670-440F-A704-C84C0F68D842}"/>
            </a:ext>
          </a:extLst>
        </xdr:cNvPr>
        <xdr:cNvSpPr txBox="1"/>
      </xdr:nvSpPr>
      <xdr:spPr>
        <a:xfrm>
          <a:off x="9467850" y="1256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120650</xdr:rowOff>
    </xdr:from>
    <xdr:to>
      <xdr:col>50</xdr:col>
      <xdr:colOff>165100</xdr:colOff>
      <xdr:row>78</xdr:row>
      <xdr:rowOff>50800</xdr:rowOff>
    </xdr:to>
    <xdr:sp macro="" textlink="">
      <xdr:nvSpPr>
        <xdr:cNvPr id="358" name="楕円 357">
          <a:extLst>
            <a:ext uri="{FF2B5EF4-FFF2-40B4-BE49-F238E27FC236}">
              <a16:creationId xmlns:a16="http://schemas.microsoft.com/office/drawing/2014/main" id="{EE58E28B-9FBD-4A77-B19C-DBFF18D00A7B}"/>
            </a:ext>
          </a:extLst>
        </xdr:cNvPr>
        <xdr:cNvSpPr/>
      </xdr:nvSpPr>
      <xdr:spPr>
        <a:xfrm>
          <a:off x="8639175" y="12601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0</xdr:rowOff>
    </xdr:from>
    <xdr:to>
      <xdr:col>55</xdr:col>
      <xdr:colOff>0</xdr:colOff>
      <xdr:row>78</xdr:row>
      <xdr:rowOff>11430</xdr:rowOff>
    </xdr:to>
    <xdr:cxnSp macro="">
      <xdr:nvCxnSpPr>
        <xdr:cNvPr id="359" name="直線コネクタ 358">
          <a:extLst>
            <a:ext uri="{FF2B5EF4-FFF2-40B4-BE49-F238E27FC236}">
              <a16:creationId xmlns:a16="http://schemas.microsoft.com/office/drawing/2014/main" id="{9AB019B6-91FE-40EE-974B-FC792BBCE58F}"/>
            </a:ext>
          </a:extLst>
        </xdr:cNvPr>
        <xdr:cNvCxnSpPr/>
      </xdr:nvCxnSpPr>
      <xdr:spPr>
        <a:xfrm>
          <a:off x="8686800" y="12639675"/>
          <a:ext cx="74295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143511</xdr:rowOff>
    </xdr:from>
    <xdr:to>
      <xdr:col>46</xdr:col>
      <xdr:colOff>38100</xdr:colOff>
      <xdr:row>78</xdr:row>
      <xdr:rowOff>73661</xdr:rowOff>
    </xdr:to>
    <xdr:sp macro="" textlink="">
      <xdr:nvSpPr>
        <xdr:cNvPr id="360" name="楕円 359">
          <a:extLst>
            <a:ext uri="{FF2B5EF4-FFF2-40B4-BE49-F238E27FC236}">
              <a16:creationId xmlns:a16="http://schemas.microsoft.com/office/drawing/2014/main" id="{12DCA94E-18BF-4EF4-BDB6-DBB1AE3364CF}"/>
            </a:ext>
          </a:extLst>
        </xdr:cNvPr>
        <xdr:cNvSpPr/>
      </xdr:nvSpPr>
      <xdr:spPr>
        <a:xfrm>
          <a:off x="7839075" y="126180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0</xdr:rowOff>
    </xdr:from>
    <xdr:to>
      <xdr:col>50</xdr:col>
      <xdr:colOff>114300</xdr:colOff>
      <xdr:row>78</xdr:row>
      <xdr:rowOff>22861</xdr:rowOff>
    </xdr:to>
    <xdr:cxnSp macro="">
      <xdr:nvCxnSpPr>
        <xdr:cNvPr id="361" name="直線コネクタ 360">
          <a:extLst>
            <a:ext uri="{FF2B5EF4-FFF2-40B4-BE49-F238E27FC236}">
              <a16:creationId xmlns:a16="http://schemas.microsoft.com/office/drawing/2014/main" id="{E552BD3B-7D7B-4815-A96E-26084D12FAEF}"/>
            </a:ext>
          </a:extLst>
        </xdr:cNvPr>
        <xdr:cNvCxnSpPr/>
      </xdr:nvCxnSpPr>
      <xdr:spPr>
        <a:xfrm flipV="1">
          <a:off x="7886700" y="12639675"/>
          <a:ext cx="800100"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166370</xdr:rowOff>
    </xdr:from>
    <xdr:to>
      <xdr:col>41</xdr:col>
      <xdr:colOff>101600</xdr:colOff>
      <xdr:row>78</xdr:row>
      <xdr:rowOff>96520</xdr:rowOff>
    </xdr:to>
    <xdr:sp macro="" textlink="">
      <xdr:nvSpPr>
        <xdr:cNvPr id="362" name="楕円 361">
          <a:extLst>
            <a:ext uri="{FF2B5EF4-FFF2-40B4-BE49-F238E27FC236}">
              <a16:creationId xmlns:a16="http://schemas.microsoft.com/office/drawing/2014/main" id="{0E0A9219-4F90-4FAD-BEBC-5C9A8442436A}"/>
            </a:ext>
          </a:extLst>
        </xdr:cNvPr>
        <xdr:cNvSpPr/>
      </xdr:nvSpPr>
      <xdr:spPr>
        <a:xfrm>
          <a:off x="7029450" y="126409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22861</xdr:rowOff>
    </xdr:from>
    <xdr:to>
      <xdr:col>45</xdr:col>
      <xdr:colOff>177800</xdr:colOff>
      <xdr:row>78</xdr:row>
      <xdr:rowOff>45720</xdr:rowOff>
    </xdr:to>
    <xdr:cxnSp macro="">
      <xdr:nvCxnSpPr>
        <xdr:cNvPr id="363" name="直線コネクタ 362">
          <a:extLst>
            <a:ext uri="{FF2B5EF4-FFF2-40B4-BE49-F238E27FC236}">
              <a16:creationId xmlns:a16="http://schemas.microsoft.com/office/drawing/2014/main" id="{964E2A2C-C90F-4AD3-868F-0F97354A90BA}"/>
            </a:ext>
          </a:extLst>
        </xdr:cNvPr>
        <xdr:cNvCxnSpPr/>
      </xdr:nvCxnSpPr>
      <xdr:spPr>
        <a:xfrm flipV="1">
          <a:off x="7077075" y="12665711"/>
          <a:ext cx="80962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158750</xdr:rowOff>
    </xdr:from>
    <xdr:to>
      <xdr:col>36</xdr:col>
      <xdr:colOff>165100</xdr:colOff>
      <xdr:row>81</xdr:row>
      <xdr:rowOff>88900</xdr:rowOff>
    </xdr:to>
    <xdr:sp macro="" textlink="">
      <xdr:nvSpPr>
        <xdr:cNvPr id="364" name="楕円 363">
          <a:extLst>
            <a:ext uri="{FF2B5EF4-FFF2-40B4-BE49-F238E27FC236}">
              <a16:creationId xmlns:a16="http://schemas.microsoft.com/office/drawing/2014/main" id="{73FE8CC2-1EE1-4BEF-AD7B-F6EFDA73DD44}"/>
            </a:ext>
          </a:extLst>
        </xdr:cNvPr>
        <xdr:cNvSpPr/>
      </xdr:nvSpPr>
      <xdr:spPr>
        <a:xfrm>
          <a:off x="6238875" y="131254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45720</xdr:rowOff>
    </xdr:from>
    <xdr:to>
      <xdr:col>41</xdr:col>
      <xdr:colOff>50800</xdr:colOff>
      <xdr:row>81</xdr:row>
      <xdr:rowOff>38100</xdr:rowOff>
    </xdr:to>
    <xdr:cxnSp macro="">
      <xdr:nvCxnSpPr>
        <xdr:cNvPr id="365" name="直線コネクタ 364">
          <a:extLst>
            <a:ext uri="{FF2B5EF4-FFF2-40B4-BE49-F238E27FC236}">
              <a16:creationId xmlns:a16="http://schemas.microsoft.com/office/drawing/2014/main" id="{E9A6BCBC-2450-4A63-BA71-C9675A1CCEE3}"/>
            </a:ext>
          </a:extLst>
        </xdr:cNvPr>
        <xdr:cNvCxnSpPr/>
      </xdr:nvCxnSpPr>
      <xdr:spPr>
        <a:xfrm flipV="1">
          <a:off x="6286500" y="12688570"/>
          <a:ext cx="790575" cy="47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87647</xdr:rowOff>
    </xdr:from>
    <xdr:ext cx="469744" cy="259045"/>
    <xdr:sp macro="" textlink="">
      <xdr:nvSpPr>
        <xdr:cNvPr id="366" name="n_1aveValue【福祉施設】&#10;一人当たり面積">
          <a:extLst>
            <a:ext uri="{FF2B5EF4-FFF2-40B4-BE49-F238E27FC236}">
              <a16:creationId xmlns:a16="http://schemas.microsoft.com/office/drawing/2014/main" id="{5F199D3D-79AB-4A8E-8D02-2E5D07677EEE}"/>
            </a:ext>
          </a:extLst>
        </xdr:cNvPr>
        <xdr:cNvSpPr txBox="1"/>
      </xdr:nvSpPr>
      <xdr:spPr>
        <a:xfrm>
          <a:off x="845827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367" name="n_2aveValue【福祉施設】&#10;一人当たり面積">
          <a:extLst>
            <a:ext uri="{FF2B5EF4-FFF2-40B4-BE49-F238E27FC236}">
              <a16:creationId xmlns:a16="http://schemas.microsoft.com/office/drawing/2014/main" id="{C221F3D0-288C-4AC1-98D8-94004B182FBE}"/>
            </a:ext>
          </a:extLst>
        </xdr:cNvPr>
        <xdr:cNvSpPr txBox="1"/>
      </xdr:nvSpPr>
      <xdr:spPr>
        <a:xfrm>
          <a:off x="7677227" y="1372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368" name="n_3aveValue【福祉施設】&#10;一人当たり面積">
          <a:extLst>
            <a:ext uri="{FF2B5EF4-FFF2-40B4-BE49-F238E27FC236}">
              <a16:creationId xmlns:a16="http://schemas.microsoft.com/office/drawing/2014/main" id="{20287A75-F2D2-4D5D-BA46-C3530995F73F}"/>
            </a:ext>
          </a:extLst>
        </xdr:cNvPr>
        <xdr:cNvSpPr txBox="1"/>
      </xdr:nvSpPr>
      <xdr:spPr>
        <a:xfrm>
          <a:off x="6867602" y="1372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369" name="n_4aveValue【福祉施設】&#10;一人当たり面積">
          <a:extLst>
            <a:ext uri="{FF2B5EF4-FFF2-40B4-BE49-F238E27FC236}">
              <a16:creationId xmlns:a16="http://schemas.microsoft.com/office/drawing/2014/main" id="{71CEB92C-748B-4C3A-9510-CA8E730767ED}"/>
            </a:ext>
          </a:extLst>
        </xdr:cNvPr>
        <xdr:cNvSpPr txBox="1"/>
      </xdr:nvSpPr>
      <xdr:spPr>
        <a:xfrm>
          <a:off x="6067502" y="1377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67327</xdr:rowOff>
    </xdr:from>
    <xdr:ext cx="469744" cy="259045"/>
    <xdr:sp macro="" textlink="">
      <xdr:nvSpPr>
        <xdr:cNvPr id="370" name="n_1mainValue【福祉施設】&#10;一人当たり面積">
          <a:extLst>
            <a:ext uri="{FF2B5EF4-FFF2-40B4-BE49-F238E27FC236}">
              <a16:creationId xmlns:a16="http://schemas.microsoft.com/office/drawing/2014/main" id="{F2CCA7E7-F89C-44B6-81EC-21306B947815}"/>
            </a:ext>
          </a:extLst>
        </xdr:cNvPr>
        <xdr:cNvSpPr txBox="1"/>
      </xdr:nvSpPr>
      <xdr:spPr>
        <a:xfrm>
          <a:off x="8458277" y="1237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90188</xdr:rowOff>
    </xdr:from>
    <xdr:ext cx="469744" cy="259045"/>
    <xdr:sp macro="" textlink="">
      <xdr:nvSpPr>
        <xdr:cNvPr id="371" name="n_2mainValue【福祉施設】&#10;一人当たり面積">
          <a:extLst>
            <a:ext uri="{FF2B5EF4-FFF2-40B4-BE49-F238E27FC236}">
              <a16:creationId xmlns:a16="http://schemas.microsoft.com/office/drawing/2014/main" id="{F0C756EA-A27E-434A-82EB-8930ED5F217F}"/>
            </a:ext>
          </a:extLst>
        </xdr:cNvPr>
        <xdr:cNvSpPr txBox="1"/>
      </xdr:nvSpPr>
      <xdr:spPr>
        <a:xfrm>
          <a:off x="7677227" y="1240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113047</xdr:rowOff>
    </xdr:from>
    <xdr:ext cx="469744" cy="259045"/>
    <xdr:sp macro="" textlink="">
      <xdr:nvSpPr>
        <xdr:cNvPr id="372" name="n_3mainValue【福祉施設】&#10;一人当たり面積">
          <a:extLst>
            <a:ext uri="{FF2B5EF4-FFF2-40B4-BE49-F238E27FC236}">
              <a16:creationId xmlns:a16="http://schemas.microsoft.com/office/drawing/2014/main" id="{133E4D9D-4665-4421-BF04-141B8578BB72}"/>
            </a:ext>
          </a:extLst>
        </xdr:cNvPr>
        <xdr:cNvSpPr txBox="1"/>
      </xdr:nvSpPr>
      <xdr:spPr>
        <a:xfrm>
          <a:off x="6867602" y="1242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105427</xdr:rowOff>
    </xdr:from>
    <xdr:ext cx="469744" cy="259045"/>
    <xdr:sp macro="" textlink="">
      <xdr:nvSpPr>
        <xdr:cNvPr id="373" name="n_4mainValue【福祉施設】&#10;一人当たり面積">
          <a:extLst>
            <a:ext uri="{FF2B5EF4-FFF2-40B4-BE49-F238E27FC236}">
              <a16:creationId xmlns:a16="http://schemas.microsoft.com/office/drawing/2014/main" id="{6B492C9A-F794-4045-91C0-91C340F19E08}"/>
            </a:ext>
          </a:extLst>
        </xdr:cNvPr>
        <xdr:cNvSpPr txBox="1"/>
      </xdr:nvSpPr>
      <xdr:spPr>
        <a:xfrm>
          <a:off x="6067502" y="1290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124CF335-85D1-42BA-BFD3-593C3379B15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2A849F50-DB4F-454F-B748-44FDFF3CA5B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8007FDAC-C326-43F3-B28E-6E027337425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1784F6D3-2AC2-4926-948A-8D70B476EEB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9F570CB0-AC4E-4CED-A499-5C6C9568F04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ACB5ED98-FB37-4E3F-B817-9E356A83B60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6BAFF7F0-63F8-4DC0-81BE-FD3DCA5C300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1205251-E9C5-4987-AD86-84E0C61D570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296D908-246A-4507-8261-FE76C857455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C873F63A-9013-41F2-9C65-1FF8E5089542}"/>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7D38BE25-3EF1-41C5-A952-002FE2C85EDE}"/>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652CC1AE-BCDA-4B9D-8E96-B7FFA82ED5E3}"/>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385A7219-352F-40BC-B71C-9C91993E95A4}"/>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10F5758C-AAC2-4097-A88A-F6F404D445E7}"/>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1C418423-7492-487F-B5FD-5EE5C54D72DF}"/>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DB4E2948-7171-40FE-8158-51BA1B2E1DCD}"/>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C6136DC0-44FD-4F4F-BE85-C7012C95BD50}"/>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5D660334-EFAA-4478-9D31-200FEB52A293}"/>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B5E0379-4B06-4D31-9353-98C078CBF6B3}"/>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2D95F242-70A7-477C-9220-A3F90C205727}"/>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6A464D8C-A608-4879-851D-D20000821026}"/>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EBD8A42F-B14D-4314-B857-9A7EEA0E589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6E9913B9-2B51-45F8-A7FD-6E5C03CA0934}"/>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FB156C60-9697-4D6E-8B75-F31FB4F65718}"/>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8016723B-1908-4F9E-B4AA-299E228B1B08}"/>
            </a:ext>
          </a:extLst>
        </xdr:cNvPr>
        <xdr:cNvCxnSpPr/>
      </xdr:nvCxnSpPr>
      <xdr:spPr>
        <a:xfrm flipV="1">
          <a:off x="4180840" y="1624076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52A3C897-7352-4ADB-BB53-51E9A7DDA83C}"/>
            </a:ext>
          </a:extLst>
        </xdr:cNvPr>
        <xdr:cNvSpPr txBox="1"/>
      </xdr:nvSpPr>
      <xdr:spPr>
        <a:xfrm>
          <a:off x="4219575"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94E790F0-BE67-4D23-90AD-73C093C6E699}"/>
            </a:ext>
          </a:extLst>
        </xdr:cNvPr>
        <xdr:cNvCxnSpPr/>
      </xdr:nvCxnSpPr>
      <xdr:spPr>
        <a:xfrm>
          <a:off x="4105275" y="17608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8BC2AB79-85E9-48FB-A175-A17A06618DA9}"/>
            </a:ext>
          </a:extLst>
        </xdr:cNvPr>
        <xdr:cNvSpPr txBox="1"/>
      </xdr:nvSpPr>
      <xdr:spPr>
        <a:xfrm>
          <a:off x="4219575" y="1601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1D5A44DF-E4C6-4BE6-9F8C-E4E50AE68ED1}"/>
            </a:ext>
          </a:extLst>
        </xdr:cNvPr>
        <xdr:cNvCxnSpPr/>
      </xdr:nvCxnSpPr>
      <xdr:spPr>
        <a:xfrm>
          <a:off x="4105275" y="16240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6EDE3425-3041-4314-84A5-90CD5D234EDC}"/>
            </a:ext>
          </a:extLst>
        </xdr:cNvPr>
        <xdr:cNvSpPr txBox="1"/>
      </xdr:nvSpPr>
      <xdr:spPr>
        <a:xfrm>
          <a:off x="4219575" y="17013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394A2695-A49C-45D1-AEC0-8E527068D838}"/>
            </a:ext>
          </a:extLst>
        </xdr:cNvPr>
        <xdr:cNvSpPr/>
      </xdr:nvSpPr>
      <xdr:spPr>
        <a:xfrm>
          <a:off x="4124325" y="170383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CC9E63E4-6518-42B6-9D93-A61CE88A6B37}"/>
            </a:ext>
          </a:extLst>
        </xdr:cNvPr>
        <xdr:cNvSpPr/>
      </xdr:nvSpPr>
      <xdr:spPr>
        <a:xfrm>
          <a:off x="3381375" y="17050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F79FBD84-7D42-4954-9B7F-F865B6AAAFBE}"/>
            </a:ext>
          </a:extLst>
        </xdr:cNvPr>
        <xdr:cNvSpPr/>
      </xdr:nvSpPr>
      <xdr:spPr>
        <a:xfrm>
          <a:off x="2571750" y="170313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EF5C812C-A815-4AAD-8FEE-A7EDD2E3A7F9}"/>
            </a:ext>
          </a:extLst>
        </xdr:cNvPr>
        <xdr:cNvSpPr/>
      </xdr:nvSpPr>
      <xdr:spPr>
        <a:xfrm>
          <a:off x="1781175" y="169995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DC2BFDA4-00EB-488F-A78C-E2CAFCE20707}"/>
            </a:ext>
          </a:extLst>
        </xdr:cNvPr>
        <xdr:cNvSpPr/>
      </xdr:nvSpPr>
      <xdr:spPr>
        <a:xfrm>
          <a:off x="981075" y="169640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A094597-AAFE-4972-B40B-06F68516E2F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D3744575-5266-47F4-9D64-AAF8C9ECF777}"/>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717A17C3-0769-4030-A323-9B53560951C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D8FB9BE-F183-4217-B369-742511C97586}"/>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3612985-3EAE-4944-B7FD-13D4F0295D77}"/>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132080</xdr:rowOff>
    </xdr:from>
    <xdr:to>
      <xdr:col>24</xdr:col>
      <xdr:colOff>114300</xdr:colOff>
      <xdr:row>104</xdr:row>
      <xdr:rowOff>62230</xdr:rowOff>
    </xdr:to>
    <xdr:sp macro="" textlink="">
      <xdr:nvSpPr>
        <xdr:cNvPr id="414" name="楕円 413">
          <a:extLst>
            <a:ext uri="{FF2B5EF4-FFF2-40B4-BE49-F238E27FC236}">
              <a16:creationId xmlns:a16="http://schemas.microsoft.com/office/drawing/2014/main" id="{417B8A92-48CC-41A3-9E2E-BDB3CA611A49}"/>
            </a:ext>
          </a:extLst>
        </xdr:cNvPr>
        <xdr:cNvSpPr/>
      </xdr:nvSpPr>
      <xdr:spPr>
        <a:xfrm>
          <a:off x="4124325" y="16934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154957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56844715-3FA1-45B7-BFC0-CF284299EEB7}"/>
            </a:ext>
          </a:extLst>
        </xdr:cNvPr>
        <xdr:cNvSpPr txBox="1"/>
      </xdr:nvSpPr>
      <xdr:spPr>
        <a:xfrm>
          <a:off x="4219575" y="1678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88264</xdr:rowOff>
    </xdr:from>
    <xdr:to>
      <xdr:col>20</xdr:col>
      <xdr:colOff>38100</xdr:colOff>
      <xdr:row>104</xdr:row>
      <xdr:rowOff>18414</xdr:rowOff>
    </xdr:to>
    <xdr:sp macro="" textlink="">
      <xdr:nvSpPr>
        <xdr:cNvPr id="416" name="楕円 415">
          <a:extLst>
            <a:ext uri="{FF2B5EF4-FFF2-40B4-BE49-F238E27FC236}">
              <a16:creationId xmlns:a16="http://schemas.microsoft.com/office/drawing/2014/main" id="{FBA81165-D247-438A-9358-B4E132277C08}"/>
            </a:ext>
          </a:extLst>
        </xdr:cNvPr>
        <xdr:cNvSpPr/>
      </xdr:nvSpPr>
      <xdr:spPr>
        <a:xfrm>
          <a:off x="3381375" y="168871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139064</xdr:rowOff>
    </xdr:from>
    <xdr:to>
      <xdr:col>24</xdr:col>
      <xdr:colOff>63500</xdr:colOff>
      <xdr:row>104</xdr:row>
      <xdr:rowOff>11430</xdr:rowOff>
    </xdr:to>
    <xdr:cxnSp macro="">
      <xdr:nvCxnSpPr>
        <xdr:cNvPr id="417" name="直線コネクタ 416">
          <a:extLst>
            <a:ext uri="{FF2B5EF4-FFF2-40B4-BE49-F238E27FC236}">
              <a16:creationId xmlns:a16="http://schemas.microsoft.com/office/drawing/2014/main" id="{ECAC47AF-2C94-475E-9C14-0B40B1D64BC3}"/>
            </a:ext>
          </a:extLst>
        </xdr:cNvPr>
        <xdr:cNvCxnSpPr/>
      </xdr:nvCxnSpPr>
      <xdr:spPr>
        <a:xfrm>
          <a:off x="3429000" y="16944339"/>
          <a:ext cx="752475"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42545</xdr:rowOff>
    </xdr:from>
    <xdr:to>
      <xdr:col>15</xdr:col>
      <xdr:colOff>101600</xdr:colOff>
      <xdr:row>103</xdr:row>
      <xdr:rowOff>144145</xdr:rowOff>
    </xdr:to>
    <xdr:sp macro="" textlink="">
      <xdr:nvSpPr>
        <xdr:cNvPr id="418" name="楕円 417">
          <a:extLst>
            <a:ext uri="{FF2B5EF4-FFF2-40B4-BE49-F238E27FC236}">
              <a16:creationId xmlns:a16="http://schemas.microsoft.com/office/drawing/2014/main" id="{0C521340-569A-49F9-A753-58CF4A564947}"/>
            </a:ext>
          </a:extLst>
        </xdr:cNvPr>
        <xdr:cNvSpPr/>
      </xdr:nvSpPr>
      <xdr:spPr>
        <a:xfrm>
          <a:off x="2571750" y="168478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93345</xdr:rowOff>
    </xdr:from>
    <xdr:to>
      <xdr:col>19</xdr:col>
      <xdr:colOff>177800</xdr:colOff>
      <xdr:row>103</xdr:row>
      <xdr:rowOff>139064</xdr:rowOff>
    </xdr:to>
    <xdr:cxnSp macro="">
      <xdr:nvCxnSpPr>
        <xdr:cNvPr id="419" name="直線コネクタ 418">
          <a:extLst>
            <a:ext uri="{FF2B5EF4-FFF2-40B4-BE49-F238E27FC236}">
              <a16:creationId xmlns:a16="http://schemas.microsoft.com/office/drawing/2014/main" id="{7B7261C1-8FEF-4D2A-95E1-8B636CE2E383}"/>
            </a:ext>
          </a:extLst>
        </xdr:cNvPr>
        <xdr:cNvCxnSpPr/>
      </xdr:nvCxnSpPr>
      <xdr:spPr>
        <a:xfrm>
          <a:off x="2619375" y="16895445"/>
          <a:ext cx="80962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55880</xdr:rowOff>
    </xdr:from>
    <xdr:to>
      <xdr:col>10</xdr:col>
      <xdr:colOff>165100</xdr:colOff>
      <xdr:row>103</xdr:row>
      <xdr:rowOff>157480</xdr:rowOff>
    </xdr:to>
    <xdr:sp macro="" textlink="">
      <xdr:nvSpPr>
        <xdr:cNvPr id="420" name="楕円 419">
          <a:extLst>
            <a:ext uri="{FF2B5EF4-FFF2-40B4-BE49-F238E27FC236}">
              <a16:creationId xmlns:a16="http://schemas.microsoft.com/office/drawing/2014/main" id="{86134C60-2F71-4B56-8268-8BDD76529339}"/>
            </a:ext>
          </a:extLst>
        </xdr:cNvPr>
        <xdr:cNvSpPr/>
      </xdr:nvSpPr>
      <xdr:spPr>
        <a:xfrm>
          <a:off x="1781175" y="168579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93345</xdr:rowOff>
    </xdr:from>
    <xdr:to>
      <xdr:col>15</xdr:col>
      <xdr:colOff>50800</xdr:colOff>
      <xdr:row>103</xdr:row>
      <xdr:rowOff>106680</xdr:rowOff>
    </xdr:to>
    <xdr:cxnSp macro="">
      <xdr:nvCxnSpPr>
        <xdr:cNvPr id="421" name="直線コネクタ 420">
          <a:extLst>
            <a:ext uri="{FF2B5EF4-FFF2-40B4-BE49-F238E27FC236}">
              <a16:creationId xmlns:a16="http://schemas.microsoft.com/office/drawing/2014/main" id="{A8C380E2-4D32-4F1F-8243-3B9DBFA41C04}"/>
            </a:ext>
          </a:extLst>
        </xdr:cNvPr>
        <xdr:cNvCxnSpPr/>
      </xdr:nvCxnSpPr>
      <xdr:spPr>
        <a:xfrm flipV="1">
          <a:off x="1828800" y="16895445"/>
          <a:ext cx="79057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122555</xdr:rowOff>
    </xdr:from>
    <xdr:to>
      <xdr:col>6</xdr:col>
      <xdr:colOff>38100</xdr:colOff>
      <xdr:row>103</xdr:row>
      <xdr:rowOff>52705</xdr:rowOff>
    </xdr:to>
    <xdr:sp macro="" textlink="">
      <xdr:nvSpPr>
        <xdr:cNvPr id="422" name="楕円 421">
          <a:extLst>
            <a:ext uri="{FF2B5EF4-FFF2-40B4-BE49-F238E27FC236}">
              <a16:creationId xmlns:a16="http://schemas.microsoft.com/office/drawing/2014/main" id="{54714220-6EA9-4ECD-8854-8A7626FB44C9}"/>
            </a:ext>
          </a:extLst>
        </xdr:cNvPr>
        <xdr:cNvSpPr/>
      </xdr:nvSpPr>
      <xdr:spPr>
        <a:xfrm>
          <a:off x="981075" y="167563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1905</xdr:rowOff>
    </xdr:from>
    <xdr:to>
      <xdr:col>10</xdr:col>
      <xdr:colOff>114300</xdr:colOff>
      <xdr:row>103</xdr:row>
      <xdr:rowOff>106680</xdr:rowOff>
    </xdr:to>
    <xdr:cxnSp macro="">
      <xdr:nvCxnSpPr>
        <xdr:cNvPr id="423" name="直線コネクタ 422">
          <a:extLst>
            <a:ext uri="{FF2B5EF4-FFF2-40B4-BE49-F238E27FC236}">
              <a16:creationId xmlns:a16="http://schemas.microsoft.com/office/drawing/2014/main" id="{B8DA8E11-C863-4339-A5AA-7C4A9641A8DC}"/>
            </a:ext>
          </a:extLst>
        </xdr:cNvPr>
        <xdr:cNvCxnSpPr/>
      </xdr:nvCxnSpPr>
      <xdr:spPr>
        <a:xfrm>
          <a:off x="1028700" y="16804005"/>
          <a:ext cx="8001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24" name="n_1aveValue【市民会館】&#10;有形固定資産減価償却率">
          <a:extLst>
            <a:ext uri="{FF2B5EF4-FFF2-40B4-BE49-F238E27FC236}">
              <a16:creationId xmlns:a16="http://schemas.microsoft.com/office/drawing/2014/main" id="{19EEC0B1-9F4B-49CA-86FF-2B0E797AE5CF}"/>
            </a:ext>
          </a:extLst>
        </xdr:cNvPr>
        <xdr:cNvSpPr txBox="1"/>
      </xdr:nvSpPr>
      <xdr:spPr>
        <a:xfrm>
          <a:off x="3239144" y="1714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25" name="n_2aveValue【市民会館】&#10;有形固定資産減価償却率">
          <a:extLst>
            <a:ext uri="{FF2B5EF4-FFF2-40B4-BE49-F238E27FC236}">
              <a16:creationId xmlns:a16="http://schemas.microsoft.com/office/drawing/2014/main" id="{DDD1E31E-4F04-4862-85A1-AF4BF4001C47}"/>
            </a:ext>
          </a:extLst>
        </xdr:cNvPr>
        <xdr:cNvSpPr txBox="1"/>
      </xdr:nvSpPr>
      <xdr:spPr>
        <a:xfrm>
          <a:off x="2439044" y="1712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426" name="n_3aveValue【市民会館】&#10;有形固定資産減価償却率">
          <a:extLst>
            <a:ext uri="{FF2B5EF4-FFF2-40B4-BE49-F238E27FC236}">
              <a16:creationId xmlns:a16="http://schemas.microsoft.com/office/drawing/2014/main" id="{0EC1EBB4-1905-4B96-8CD1-D046CA881713}"/>
            </a:ext>
          </a:extLst>
        </xdr:cNvPr>
        <xdr:cNvSpPr txBox="1"/>
      </xdr:nvSpPr>
      <xdr:spPr>
        <a:xfrm>
          <a:off x="1648469" y="1709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427" name="n_4aveValue【市民会館】&#10;有形固定資産減価償却率">
          <a:extLst>
            <a:ext uri="{FF2B5EF4-FFF2-40B4-BE49-F238E27FC236}">
              <a16:creationId xmlns:a16="http://schemas.microsoft.com/office/drawing/2014/main" id="{5B8F7113-D6B6-4C15-B4D5-7E14AB140546}"/>
            </a:ext>
          </a:extLst>
        </xdr:cNvPr>
        <xdr:cNvSpPr txBox="1"/>
      </xdr:nvSpPr>
      <xdr:spPr>
        <a:xfrm>
          <a:off x="848369" y="1705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34941</xdr:rowOff>
    </xdr:from>
    <xdr:ext cx="405111" cy="259045"/>
    <xdr:sp macro="" textlink="">
      <xdr:nvSpPr>
        <xdr:cNvPr id="428" name="n_1mainValue【市民会館】&#10;有形固定資産減価償却率">
          <a:extLst>
            <a:ext uri="{FF2B5EF4-FFF2-40B4-BE49-F238E27FC236}">
              <a16:creationId xmlns:a16="http://schemas.microsoft.com/office/drawing/2014/main" id="{53C08CC6-5C04-4769-8202-6EB0BF5C2360}"/>
            </a:ext>
          </a:extLst>
        </xdr:cNvPr>
        <xdr:cNvSpPr txBox="1"/>
      </xdr:nvSpPr>
      <xdr:spPr>
        <a:xfrm>
          <a:off x="3239144" y="1666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160672</xdr:rowOff>
    </xdr:from>
    <xdr:ext cx="405111" cy="259045"/>
    <xdr:sp macro="" textlink="">
      <xdr:nvSpPr>
        <xdr:cNvPr id="429" name="n_2mainValue【市民会館】&#10;有形固定資産減価償却率">
          <a:extLst>
            <a:ext uri="{FF2B5EF4-FFF2-40B4-BE49-F238E27FC236}">
              <a16:creationId xmlns:a16="http://schemas.microsoft.com/office/drawing/2014/main" id="{D5F54DA9-A2E1-4C26-91EE-172F2A5D55C9}"/>
            </a:ext>
          </a:extLst>
        </xdr:cNvPr>
        <xdr:cNvSpPr txBox="1"/>
      </xdr:nvSpPr>
      <xdr:spPr>
        <a:xfrm>
          <a:off x="2439044" y="1662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2557</xdr:rowOff>
    </xdr:from>
    <xdr:ext cx="405111" cy="259045"/>
    <xdr:sp macro="" textlink="">
      <xdr:nvSpPr>
        <xdr:cNvPr id="430" name="n_3mainValue【市民会館】&#10;有形固定資産減価償却率">
          <a:extLst>
            <a:ext uri="{FF2B5EF4-FFF2-40B4-BE49-F238E27FC236}">
              <a16:creationId xmlns:a16="http://schemas.microsoft.com/office/drawing/2014/main" id="{763A2168-6E3C-4538-9E83-B39BACE18B7D}"/>
            </a:ext>
          </a:extLst>
        </xdr:cNvPr>
        <xdr:cNvSpPr txBox="1"/>
      </xdr:nvSpPr>
      <xdr:spPr>
        <a:xfrm>
          <a:off x="1648469" y="1663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69232</xdr:rowOff>
    </xdr:from>
    <xdr:ext cx="405111" cy="259045"/>
    <xdr:sp macro="" textlink="">
      <xdr:nvSpPr>
        <xdr:cNvPr id="431" name="n_4mainValue【市民会館】&#10;有形固定資産減価償却率">
          <a:extLst>
            <a:ext uri="{FF2B5EF4-FFF2-40B4-BE49-F238E27FC236}">
              <a16:creationId xmlns:a16="http://schemas.microsoft.com/office/drawing/2014/main" id="{5CE5FF1A-650C-41CE-A34C-EFCDF4483EBD}"/>
            </a:ext>
          </a:extLst>
        </xdr:cNvPr>
        <xdr:cNvSpPr txBox="1"/>
      </xdr:nvSpPr>
      <xdr:spPr>
        <a:xfrm>
          <a:off x="848369" y="1652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46F2BF3F-A09D-469D-81C8-B3CF2ED16FD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466746B1-F10D-410B-9728-49AE6ECDAE9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2B51996-0289-4A90-BBA3-F0467E47EC7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5FAB2A88-2B12-4887-8DB2-7804A882D5D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2FFA0BC4-C37E-4C17-B0DE-DA6CE383410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414A08A2-2389-463E-960F-44367459517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DF15F5C1-2B75-4DAE-9A34-17AEFE150AF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605BBBD5-3118-4AD0-BB85-A4C80480A61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3D0CAAB9-790C-40CA-ADED-7F3AFDE248F5}"/>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A294D4B0-B2ED-4F85-A191-4EAE6372E83D}"/>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A7ACA361-68CF-4233-8571-E38DFD31C9BC}"/>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A8EED827-F2F4-4E50-80F7-B9C3E06BC319}"/>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0DD6A104-7A0C-4581-A3B9-BEF3DEE9C181}"/>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78869AC8-05FF-4261-9DDC-01272CBAC358}"/>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D3CDCCD9-CDF8-444B-9F1B-B7068EA64A4C}"/>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BE03B10B-0CE7-48EC-930F-D46478E5178F}"/>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9341AF38-639D-46D7-A610-481031908534}"/>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72C23948-2D84-4BE9-B4C7-496B48584113}"/>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C17383CC-DF19-4512-99CF-412758F262FC}"/>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8C90D6D5-B421-4D1C-B81B-EEB15FFCD96A}"/>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15822A35-4C70-43F9-A06D-2FDCA86EB9B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CF19AB01-1096-436A-BF4B-B55DE1051DE7}"/>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BF8B141D-47C1-488F-978A-BC32A6D670D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A42155EA-989D-4D27-A7F8-39516F5899BA}"/>
            </a:ext>
          </a:extLst>
        </xdr:cNvPr>
        <xdr:cNvCxnSpPr/>
      </xdr:nvCxnSpPr>
      <xdr:spPr>
        <a:xfrm flipV="1">
          <a:off x="9429115" y="16294736"/>
          <a:ext cx="0" cy="1391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E86F0F14-3B93-4880-9473-16765F9A791A}"/>
            </a:ext>
          </a:extLst>
        </xdr:cNvPr>
        <xdr:cNvSpPr txBox="1"/>
      </xdr:nvSpPr>
      <xdr:spPr>
        <a:xfrm>
          <a:off x="9467850"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0D7D83D1-9C4A-4F67-A5CC-C54AAAA265D2}"/>
            </a:ext>
          </a:extLst>
        </xdr:cNvPr>
        <xdr:cNvCxnSpPr/>
      </xdr:nvCxnSpPr>
      <xdr:spPr>
        <a:xfrm>
          <a:off x="9363075" y="17686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E145617F-D9EB-47BA-B4A3-3291EC2E3894}"/>
            </a:ext>
          </a:extLst>
        </xdr:cNvPr>
        <xdr:cNvSpPr txBox="1"/>
      </xdr:nvSpPr>
      <xdr:spPr>
        <a:xfrm>
          <a:off x="9467850" y="1606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2D3838A2-A12F-4B77-AC7F-CA01D6CCC15A}"/>
            </a:ext>
          </a:extLst>
        </xdr:cNvPr>
        <xdr:cNvCxnSpPr/>
      </xdr:nvCxnSpPr>
      <xdr:spPr>
        <a:xfrm>
          <a:off x="9363075" y="162947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460" name="【市民会館】&#10;一人当たり面積平均値テキスト">
          <a:extLst>
            <a:ext uri="{FF2B5EF4-FFF2-40B4-BE49-F238E27FC236}">
              <a16:creationId xmlns:a16="http://schemas.microsoft.com/office/drawing/2014/main" id="{FD7F489A-5B08-4534-8869-ADF6B6A969DE}"/>
            </a:ext>
          </a:extLst>
        </xdr:cNvPr>
        <xdr:cNvSpPr txBox="1"/>
      </xdr:nvSpPr>
      <xdr:spPr>
        <a:xfrm>
          <a:off x="9467850" y="17056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D0781C6F-CD8B-41B2-A9BF-94DB9734A8AB}"/>
            </a:ext>
          </a:extLst>
        </xdr:cNvPr>
        <xdr:cNvSpPr/>
      </xdr:nvSpPr>
      <xdr:spPr>
        <a:xfrm>
          <a:off x="9401175" y="170783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3875D793-5D18-44B8-B36C-C7707FE544E4}"/>
            </a:ext>
          </a:extLst>
        </xdr:cNvPr>
        <xdr:cNvSpPr/>
      </xdr:nvSpPr>
      <xdr:spPr>
        <a:xfrm>
          <a:off x="8639175" y="170865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680DE5EF-254A-4703-BCB5-FF641E2A28BE}"/>
            </a:ext>
          </a:extLst>
        </xdr:cNvPr>
        <xdr:cNvSpPr/>
      </xdr:nvSpPr>
      <xdr:spPr>
        <a:xfrm>
          <a:off x="7839075" y="17109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9BE4F5A9-82B8-43E1-AAD3-D5118DCB1931}"/>
            </a:ext>
          </a:extLst>
        </xdr:cNvPr>
        <xdr:cNvSpPr/>
      </xdr:nvSpPr>
      <xdr:spPr>
        <a:xfrm>
          <a:off x="7029450" y="17117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2EC72478-FF6A-44BD-A172-B5D6C62E687D}"/>
            </a:ext>
          </a:extLst>
        </xdr:cNvPr>
        <xdr:cNvSpPr/>
      </xdr:nvSpPr>
      <xdr:spPr>
        <a:xfrm>
          <a:off x="6238875" y="17113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4265FCF-57BC-47ED-8B8E-FE8C7EE04CA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34B8130-3E92-4CD3-BA56-2A6651EBBB8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787520D-006A-414C-A4C4-DE88E37765D9}"/>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2326750-B852-4E37-9E78-7FAE0AED5A4F}"/>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919E08B-8F8E-4B7F-A6F5-CBFB4D08632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82550</xdr:rowOff>
    </xdr:from>
    <xdr:to>
      <xdr:col>55</xdr:col>
      <xdr:colOff>50800</xdr:colOff>
      <xdr:row>102</xdr:row>
      <xdr:rowOff>12700</xdr:rowOff>
    </xdr:to>
    <xdr:sp macro="" textlink="">
      <xdr:nvSpPr>
        <xdr:cNvPr id="471" name="楕円 470">
          <a:extLst>
            <a:ext uri="{FF2B5EF4-FFF2-40B4-BE49-F238E27FC236}">
              <a16:creationId xmlns:a16="http://schemas.microsoft.com/office/drawing/2014/main" id="{201D2C4F-D022-43E6-83D6-307F9DD225E9}"/>
            </a:ext>
          </a:extLst>
        </xdr:cNvPr>
        <xdr:cNvSpPr/>
      </xdr:nvSpPr>
      <xdr:spPr>
        <a:xfrm>
          <a:off x="9401175" y="16544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105427</xdr:rowOff>
    </xdr:from>
    <xdr:ext cx="469744" cy="259045"/>
    <xdr:sp macro="" textlink="">
      <xdr:nvSpPr>
        <xdr:cNvPr id="472" name="【市民会館】&#10;一人当たり面積該当値テキスト">
          <a:extLst>
            <a:ext uri="{FF2B5EF4-FFF2-40B4-BE49-F238E27FC236}">
              <a16:creationId xmlns:a16="http://schemas.microsoft.com/office/drawing/2014/main" id="{95B2EEAC-AF2F-4C99-A5B7-2AD5DE914792}"/>
            </a:ext>
          </a:extLst>
        </xdr:cNvPr>
        <xdr:cNvSpPr txBox="1"/>
      </xdr:nvSpPr>
      <xdr:spPr>
        <a:xfrm>
          <a:off x="9467850" y="1639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109220</xdr:rowOff>
    </xdr:from>
    <xdr:to>
      <xdr:col>50</xdr:col>
      <xdr:colOff>165100</xdr:colOff>
      <xdr:row>102</xdr:row>
      <xdr:rowOff>39370</xdr:rowOff>
    </xdr:to>
    <xdr:sp macro="" textlink="">
      <xdr:nvSpPr>
        <xdr:cNvPr id="473" name="楕円 472">
          <a:extLst>
            <a:ext uri="{FF2B5EF4-FFF2-40B4-BE49-F238E27FC236}">
              <a16:creationId xmlns:a16="http://schemas.microsoft.com/office/drawing/2014/main" id="{62AFEDE8-A222-4309-92DC-54FB751D2DEE}"/>
            </a:ext>
          </a:extLst>
        </xdr:cNvPr>
        <xdr:cNvSpPr/>
      </xdr:nvSpPr>
      <xdr:spPr>
        <a:xfrm>
          <a:off x="8639175" y="165652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133350</xdr:rowOff>
    </xdr:from>
    <xdr:to>
      <xdr:col>55</xdr:col>
      <xdr:colOff>0</xdr:colOff>
      <xdr:row>101</xdr:row>
      <xdr:rowOff>160020</xdr:rowOff>
    </xdr:to>
    <xdr:cxnSp macro="">
      <xdr:nvCxnSpPr>
        <xdr:cNvPr id="474" name="直線コネクタ 473">
          <a:extLst>
            <a:ext uri="{FF2B5EF4-FFF2-40B4-BE49-F238E27FC236}">
              <a16:creationId xmlns:a16="http://schemas.microsoft.com/office/drawing/2014/main" id="{30CF270E-4259-486B-8FCD-8846903E7C75}"/>
            </a:ext>
          </a:extLst>
        </xdr:cNvPr>
        <xdr:cNvCxnSpPr/>
      </xdr:nvCxnSpPr>
      <xdr:spPr>
        <a:xfrm flipV="1">
          <a:off x="8686800" y="16592550"/>
          <a:ext cx="7429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128270</xdr:rowOff>
    </xdr:from>
    <xdr:to>
      <xdr:col>46</xdr:col>
      <xdr:colOff>38100</xdr:colOff>
      <xdr:row>102</xdr:row>
      <xdr:rowOff>58420</xdr:rowOff>
    </xdr:to>
    <xdr:sp macro="" textlink="">
      <xdr:nvSpPr>
        <xdr:cNvPr id="475" name="楕円 474">
          <a:extLst>
            <a:ext uri="{FF2B5EF4-FFF2-40B4-BE49-F238E27FC236}">
              <a16:creationId xmlns:a16="http://schemas.microsoft.com/office/drawing/2014/main" id="{FBAC9312-4963-4832-8074-2A60F098821A}"/>
            </a:ext>
          </a:extLst>
        </xdr:cNvPr>
        <xdr:cNvSpPr/>
      </xdr:nvSpPr>
      <xdr:spPr>
        <a:xfrm>
          <a:off x="7839075" y="16584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160020</xdr:rowOff>
    </xdr:from>
    <xdr:to>
      <xdr:col>50</xdr:col>
      <xdr:colOff>114300</xdr:colOff>
      <xdr:row>102</xdr:row>
      <xdr:rowOff>7620</xdr:rowOff>
    </xdr:to>
    <xdr:cxnSp macro="">
      <xdr:nvCxnSpPr>
        <xdr:cNvPr id="476" name="直線コネクタ 475">
          <a:extLst>
            <a:ext uri="{FF2B5EF4-FFF2-40B4-BE49-F238E27FC236}">
              <a16:creationId xmlns:a16="http://schemas.microsoft.com/office/drawing/2014/main" id="{417BDFA6-2942-4558-B84C-3A94EC57F245}"/>
            </a:ext>
          </a:extLst>
        </xdr:cNvPr>
        <xdr:cNvCxnSpPr/>
      </xdr:nvCxnSpPr>
      <xdr:spPr>
        <a:xfrm flipV="1">
          <a:off x="7886700" y="1662239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147320</xdr:rowOff>
    </xdr:from>
    <xdr:to>
      <xdr:col>41</xdr:col>
      <xdr:colOff>101600</xdr:colOff>
      <xdr:row>102</xdr:row>
      <xdr:rowOff>77470</xdr:rowOff>
    </xdr:to>
    <xdr:sp macro="" textlink="">
      <xdr:nvSpPr>
        <xdr:cNvPr id="477" name="楕円 476">
          <a:extLst>
            <a:ext uri="{FF2B5EF4-FFF2-40B4-BE49-F238E27FC236}">
              <a16:creationId xmlns:a16="http://schemas.microsoft.com/office/drawing/2014/main" id="{30AED3EC-9A72-46B7-BE7D-73A5750AE660}"/>
            </a:ext>
          </a:extLst>
        </xdr:cNvPr>
        <xdr:cNvSpPr/>
      </xdr:nvSpPr>
      <xdr:spPr>
        <a:xfrm>
          <a:off x="7029450" y="166033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7620</xdr:rowOff>
    </xdr:from>
    <xdr:to>
      <xdr:col>45</xdr:col>
      <xdr:colOff>177800</xdr:colOff>
      <xdr:row>102</xdr:row>
      <xdr:rowOff>26670</xdr:rowOff>
    </xdr:to>
    <xdr:cxnSp macro="">
      <xdr:nvCxnSpPr>
        <xdr:cNvPr id="478" name="直線コネクタ 477">
          <a:extLst>
            <a:ext uri="{FF2B5EF4-FFF2-40B4-BE49-F238E27FC236}">
              <a16:creationId xmlns:a16="http://schemas.microsoft.com/office/drawing/2014/main" id="{18E5DC2A-08A2-4EEE-96F3-7A6EBE5CF273}"/>
            </a:ext>
          </a:extLst>
        </xdr:cNvPr>
        <xdr:cNvCxnSpPr/>
      </xdr:nvCxnSpPr>
      <xdr:spPr>
        <a:xfrm flipV="1">
          <a:off x="7077075" y="1664144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10161</xdr:rowOff>
    </xdr:from>
    <xdr:to>
      <xdr:col>36</xdr:col>
      <xdr:colOff>165100</xdr:colOff>
      <xdr:row>100</xdr:row>
      <xdr:rowOff>111761</xdr:rowOff>
    </xdr:to>
    <xdr:sp macro="" textlink="">
      <xdr:nvSpPr>
        <xdr:cNvPr id="479" name="楕円 478">
          <a:extLst>
            <a:ext uri="{FF2B5EF4-FFF2-40B4-BE49-F238E27FC236}">
              <a16:creationId xmlns:a16="http://schemas.microsoft.com/office/drawing/2014/main" id="{38BB6B3A-D740-4CED-9896-135F90FE69F5}"/>
            </a:ext>
          </a:extLst>
        </xdr:cNvPr>
        <xdr:cNvSpPr/>
      </xdr:nvSpPr>
      <xdr:spPr>
        <a:xfrm>
          <a:off x="6238875" y="16294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60961</xdr:rowOff>
    </xdr:from>
    <xdr:to>
      <xdr:col>41</xdr:col>
      <xdr:colOff>50800</xdr:colOff>
      <xdr:row>102</xdr:row>
      <xdr:rowOff>26670</xdr:rowOff>
    </xdr:to>
    <xdr:cxnSp macro="">
      <xdr:nvCxnSpPr>
        <xdr:cNvPr id="480" name="直線コネクタ 479">
          <a:extLst>
            <a:ext uri="{FF2B5EF4-FFF2-40B4-BE49-F238E27FC236}">
              <a16:creationId xmlns:a16="http://schemas.microsoft.com/office/drawing/2014/main" id="{13EE102E-F62E-4968-ABC2-B4AA3617877F}"/>
            </a:ext>
          </a:extLst>
        </xdr:cNvPr>
        <xdr:cNvCxnSpPr/>
      </xdr:nvCxnSpPr>
      <xdr:spPr>
        <a:xfrm>
          <a:off x="6286500" y="16351886"/>
          <a:ext cx="790575" cy="30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481" name="n_1aveValue【市民会館】&#10;一人当たり面積">
          <a:extLst>
            <a:ext uri="{FF2B5EF4-FFF2-40B4-BE49-F238E27FC236}">
              <a16:creationId xmlns:a16="http://schemas.microsoft.com/office/drawing/2014/main" id="{A6A4DE2C-8129-4A82-89AA-945BCB86DAA3}"/>
            </a:ext>
          </a:extLst>
        </xdr:cNvPr>
        <xdr:cNvSpPr txBox="1"/>
      </xdr:nvSpPr>
      <xdr:spPr>
        <a:xfrm>
          <a:off x="8458277" y="1717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482" name="n_2aveValue【市民会館】&#10;一人当たり面積">
          <a:extLst>
            <a:ext uri="{FF2B5EF4-FFF2-40B4-BE49-F238E27FC236}">
              <a16:creationId xmlns:a16="http://schemas.microsoft.com/office/drawing/2014/main" id="{31F34AB3-8F98-4819-BE7A-640831ED34D6}"/>
            </a:ext>
          </a:extLst>
        </xdr:cNvPr>
        <xdr:cNvSpPr txBox="1"/>
      </xdr:nvSpPr>
      <xdr:spPr>
        <a:xfrm>
          <a:off x="7677227" y="1720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483" name="n_3aveValue【市民会館】&#10;一人当たり面積">
          <a:extLst>
            <a:ext uri="{FF2B5EF4-FFF2-40B4-BE49-F238E27FC236}">
              <a16:creationId xmlns:a16="http://schemas.microsoft.com/office/drawing/2014/main" id="{A1A0EFD1-49A6-4808-B08A-7363CC7311EE}"/>
            </a:ext>
          </a:extLst>
        </xdr:cNvPr>
        <xdr:cNvSpPr txBox="1"/>
      </xdr:nvSpPr>
      <xdr:spPr>
        <a:xfrm>
          <a:off x="6867602" y="1721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484" name="n_4aveValue【市民会館】&#10;一人当たり面積">
          <a:extLst>
            <a:ext uri="{FF2B5EF4-FFF2-40B4-BE49-F238E27FC236}">
              <a16:creationId xmlns:a16="http://schemas.microsoft.com/office/drawing/2014/main" id="{E5AF9E3D-FC6F-4DE3-AF26-7EFE91501F92}"/>
            </a:ext>
          </a:extLst>
        </xdr:cNvPr>
        <xdr:cNvSpPr txBox="1"/>
      </xdr:nvSpPr>
      <xdr:spPr>
        <a:xfrm>
          <a:off x="6067502" y="1721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55897</xdr:rowOff>
    </xdr:from>
    <xdr:ext cx="469744" cy="259045"/>
    <xdr:sp macro="" textlink="">
      <xdr:nvSpPr>
        <xdr:cNvPr id="485" name="n_1mainValue【市民会館】&#10;一人当たり面積">
          <a:extLst>
            <a:ext uri="{FF2B5EF4-FFF2-40B4-BE49-F238E27FC236}">
              <a16:creationId xmlns:a16="http://schemas.microsoft.com/office/drawing/2014/main" id="{2372F943-989B-4147-BD0C-69900EAC03E6}"/>
            </a:ext>
          </a:extLst>
        </xdr:cNvPr>
        <xdr:cNvSpPr txBox="1"/>
      </xdr:nvSpPr>
      <xdr:spPr>
        <a:xfrm>
          <a:off x="8458277" y="1634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74947</xdr:rowOff>
    </xdr:from>
    <xdr:ext cx="469744" cy="259045"/>
    <xdr:sp macro="" textlink="">
      <xdr:nvSpPr>
        <xdr:cNvPr id="486" name="n_2mainValue【市民会館】&#10;一人当たり面積">
          <a:extLst>
            <a:ext uri="{FF2B5EF4-FFF2-40B4-BE49-F238E27FC236}">
              <a16:creationId xmlns:a16="http://schemas.microsoft.com/office/drawing/2014/main" id="{542BDBE0-6AD7-4DAB-9716-90AFDF51D909}"/>
            </a:ext>
          </a:extLst>
        </xdr:cNvPr>
        <xdr:cNvSpPr txBox="1"/>
      </xdr:nvSpPr>
      <xdr:spPr>
        <a:xfrm>
          <a:off x="7677227" y="1636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93997</xdr:rowOff>
    </xdr:from>
    <xdr:ext cx="469744" cy="259045"/>
    <xdr:sp macro="" textlink="">
      <xdr:nvSpPr>
        <xdr:cNvPr id="487" name="n_3mainValue【市民会館】&#10;一人当たり面積">
          <a:extLst>
            <a:ext uri="{FF2B5EF4-FFF2-40B4-BE49-F238E27FC236}">
              <a16:creationId xmlns:a16="http://schemas.microsoft.com/office/drawing/2014/main" id="{9215C2F7-53FC-40C2-8818-AB4D9E3B97D7}"/>
            </a:ext>
          </a:extLst>
        </xdr:cNvPr>
        <xdr:cNvSpPr txBox="1"/>
      </xdr:nvSpPr>
      <xdr:spPr>
        <a:xfrm>
          <a:off x="6867602" y="1638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128288</xdr:rowOff>
    </xdr:from>
    <xdr:ext cx="469744" cy="259045"/>
    <xdr:sp macro="" textlink="">
      <xdr:nvSpPr>
        <xdr:cNvPr id="488" name="n_4mainValue【市民会館】&#10;一人当たり面積">
          <a:extLst>
            <a:ext uri="{FF2B5EF4-FFF2-40B4-BE49-F238E27FC236}">
              <a16:creationId xmlns:a16="http://schemas.microsoft.com/office/drawing/2014/main" id="{92C1E481-C2C1-4197-9CE4-8C6E6DA18422}"/>
            </a:ext>
          </a:extLst>
        </xdr:cNvPr>
        <xdr:cNvSpPr txBox="1"/>
      </xdr:nvSpPr>
      <xdr:spPr>
        <a:xfrm>
          <a:off x="6067502" y="1606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AE2A4857-D453-4A80-ACEB-B54A2040701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C2DC228A-A5DE-4F63-941C-029915F7133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76791BB9-E058-44CE-84FB-5B75B3AEF37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1657E62B-19DA-4DBB-BC12-73B4EBA234C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609E873D-AA30-47F6-81BF-BA65B4F71F1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5B75F046-C589-4B57-96C2-3E7327A42CA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CBB44CA8-FA79-44E1-AAC7-D1611BFEDF0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67BA3351-E509-4B6D-984D-4D9BA92AD5FE}"/>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E3AF76E5-803F-4BBC-A90B-02CE9E289E1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5C6D83CF-38FF-4C84-B9EF-C24C5CF2FA5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4877394E-5DFB-4F9F-A674-803B6FB3121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41CF0AFE-1776-4160-8BDF-6DD0FDE7FE8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6AF5C695-ADFC-417A-87EC-46CB1834457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2B1945A6-AE1C-4FFD-986D-772A44F1011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9166E7CB-DD82-472A-A3E9-69D8CF2716C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C6A803FC-9851-4EA2-A03F-EDD3D0E4C6D5}"/>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B0399338-9D70-4C07-A024-F58E6E5C779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F58022FE-30A7-477C-AE90-83856539FA7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B9BC029B-D25C-423F-B457-F7892D7AE06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B6563B72-61B9-4F95-8DA5-2181C042CBF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59CDE44B-ED57-4165-9075-F5C964B5C12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A71B70D3-3133-46E9-A9A8-B372B6AB742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297736F3-F14C-43A2-BF2E-70937F579B4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D5FBE604-8590-4644-9DBE-19D21AC0756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77477BF8-B2D3-44FB-AA2A-3B589CABB2A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D169EBF9-6371-4042-A463-4B0B3EE908D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CD8C1457-4486-4A2F-9CEA-8FDA072CB81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CA98973C-7D92-4D51-9FE8-D4081C8FB7D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E9062EDB-0BB8-4463-A78C-53CAD61B83F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17466E06-A591-4589-BAE9-381C918C8C9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AC69B6D4-C9CC-40B7-862C-1C0CA63CB7B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2D73534D-CBF8-42D5-ACF2-340B6D2627EB}"/>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E0BE7424-6E22-4AC5-A929-42B8D83FEAC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D48C72B-E19C-4A51-8000-1E687180101A}"/>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400CDDA8-1F71-4671-B334-5AD66E55157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FD9B93AE-A2E4-4652-89E4-BBA110BD4434}"/>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3108D8F5-AF55-4B52-9A1B-A9D2E572DF1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206784B3-0021-484E-88F4-8C48C564F44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B4C08EEA-41CD-496F-9675-50E31F409C4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28065B81-62FC-445A-8DCA-6FD77221E90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9" name="直線コネクタ 528">
          <a:extLst>
            <a:ext uri="{FF2B5EF4-FFF2-40B4-BE49-F238E27FC236}">
              <a16:creationId xmlns:a16="http://schemas.microsoft.com/office/drawing/2014/main" id="{0B4740FE-C94B-4F6E-BC1C-8D0ADDDF66CC}"/>
            </a:ext>
          </a:extLst>
        </xdr:cNvPr>
        <xdr:cNvCxnSpPr/>
      </xdr:nvCxnSpPr>
      <xdr:spPr>
        <a:xfrm flipV="1">
          <a:off x="14696439"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0" name="【保健センター・保健所】&#10;有形固定資産減価償却率最小値テキスト">
          <a:extLst>
            <a:ext uri="{FF2B5EF4-FFF2-40B4-BE49-F238E27FC236}">
              <a16:creationId xmlns:a16="http://schemas.microsoft.com/office/drawing/2014/main" id="{7A3377FC-FCF0-461C-AC00-58AD985A3050}"/>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1" name="直線コネクタ 530">
          <a:extLst>
            <a:ext uri="{FF2B5EF4-FFF2-40B4-BE49-F238E27FC236}">
              <a16:creationId xmlns:a16="http://schemas.microsoft.com/office/drawing/2014/main" id="{B40E5396-CFD0-45CD-A2DD-AC7F16735D3F}"/>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32" name="【保健センター・保健所】&#10;有形固定資産減価償却率最大値テキスト">
          <a:extLst>
            <a:ext uri="{FF2B5EF4-FFF2-40B4-BE49-F238E27FC236}">
              <a16:creationId xmlns:a16="http://schemas.microsoft.com/office/drawing/2014/main" id="{4418278C-1E6C-4CD3-9358-5355B8203166}"/>
            </a:ext>
          </a:extLst>
        </xdr:cNvPr>
        <xdr:cNvSpPr txBox="1"/>
      </xdr:nvSpPr>
      <xdr:spPr>
        <a:xfrm>
          <a:off x="147351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3" name="直線コネクタ 532">
          <a:extLst>
            <a:ext uri="{FF2B5EF4-FFF2-40B4-BE49-F238E27FC236}">
              <a16:creationId xmlns:a16="http://schemas.microsoft.com/office/drawing/2014/main" id="{01E768AC-205B-485F-99E8-5D33C699626A}"/>
            </a:ext>
          </a:extLst>
        </xdr:cNvPr>
        <xdr:cNvCxnSpPr/>
      </xdr:nvCxnSpPr>
      <xdr:spPr>
        <a:xfrm>
          <a:off x="14611350"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1CB367B5-1922-44ED-83E6-B36FF38F1987}"/>
            </a:ext>
          </a:extLst>
        </xdr:cNvPr>
        <xdr:cNvSpPr txBox="1"/>
      </xdr:nvSpPr>
      <xdr:spPr>
        <a:xfrm>
          <a:off x="14735175" y="9526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5" name="フローチャート: 判断 534">
          <a:extLst>
            <a:ext uri="{FF2B5EF4-FFF2-40B4-BE49-F238E27FC236}">
              <a16:creationId xmlns:a16="http://schemas.microsoft.com/office/drawing/2014/main" id="{7C055678-30F3-49E7-9D88-14523C545B3B}"/>
            </a:ext>
          </a:extLst>
        </xdr:cNvPr>
        <xdr:cNvSpPr/>
      </xdr:nvSpPr>
      <xdr:spPr>
        <a:xfrm>
          <a:off x="14649450" y="96659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6" name="フローチャート: 判断 535">
          <a:extLst>
            <a:ext uri="{FF2B5EF4-FFF2-40B4-BE49-F238E27FC236}">
              <a16:creationId xmlns:a16="http://schemas.microsoft.com/office/drawing/2014/main" id="{169F3611-0D25-4760-A186-EE872E08BEAC}"/>
            </a:ext>
          </a:extLst>
        </xdr:cNvPr>
        <xdr:cNvSpPr/>
      </xdr:nvSpPr>
      <xdr:spPr>
        <a:xfrm>
          <a:off x="13887450" y="9646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7" name="フローチャート: 判断 536">
          <a:extLst>
            <a:ext uri="{FF2B5EF4-FFF2-40B4-BE49-F238E27FC236}">
              <a16:creationId xmlns:a16="http://schemas.microsoft.com/office/drawing/2014/main" id="{4D11850C-56C0-4B1D-A2D8-30641C2060B9}"/>
            </a:ext>
          </a:extLst>
        </xdr:cNvPr>
        <xdr:cNvSpPr/>
      </xdr:nvSpPr>
      <xdr:spPr>
        <a:xfrm>
          <a:off x="13096875" y="9611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8" name="フローチャート: 判断 537">
          <a:extLst>
            <a:ext uri="{FF2B5EF4-FFF2-40B4-BE49-F238E27FC236}">
              <a16:creationId xmlns:a16="http://schemas.microsoft.com/office/drawing/2014/main" id="{3393C397-D986-4000-9C84-1C02DF3AC274}"/>
            </a:ext>
          </a:extLst>
        </xdr:cNvPr>
        <xdr:cNvSpPr/>
      </xdr:nvSpPr>
      <xdr:spPr>
        <a:xfrm>
          <a:off x="12296775" y="9580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9" name="フローチャート: 判断 538">
          <a:extLst>
            <a:ext uri="{FF2B5EF4-FFF2-40B4-BE49-F238E27FC236}">
              <a16:creationId xmlns:a16="http://schemas.microsoft.com/office/drawing/2014/main" id="{73217F19-3B13-456B-BD22-1C325C0BCA36}"/>
            </a:ext>
          </a:extLst>
        </xdr:cNvPr>
        <xdr:cNvSpPr/>
      </xdr:nvSpPr>
      <xdr:spPr>
        <a:xfrm>
          <a:off x="11487150" y="95611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42CD96E-58C7-477B-B6E8-105E89D1748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4CB2096-2F2D-42A0-A0D9-C07561BB52F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58AAF12-AEE6-41A0-B0E8-FD66E1B8F27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0D4F43E-16E1-42F2-9B8A-58A8297FC00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F74B8D4-DED6-4C48-9D33-485D5E13054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545" name="楕円 544">
          <a:extLst>
            <a:ext uri="{FF2B5EF4-FFF2-40B4-BE49-F238E27FC236}">
              <a16:creationId xmlns:a16="http://schemas.microsoft.com/office/drawing/2014/main" id="{BC511161-7AB2-41A2-A598-609B1E88F2D6}"/>
            </a:ext>
          </a:extLst>
        </xdr:cNvPr>
        <xdr:cNvSpPr/>
      </xdr:nvSpPr>
      <xdr:spPr>
        <a:xfrm>
          <a:off x="14649450" y="10401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546" name="【保健センター・保健所】&#10;有形固定資産減価償却率該当値テキスト">
          <a:extLst>
            <a:ext uri="{FF2B5EF4-FFF2-40B4-BE49-F238E27FC236}">
              <a16:creationId xmlns:a16="http://schemas.microsoft.com/office/drawing/2014/main" id="{2B10721B-DD88-46AF-AFF9-67FB965B13A1}"/>
            </a:ext>
          </a:extLst>
        </xdr:cNvPr>
        <xdr:cNvSpPr txBox="1"/>
      </xdr:nvSpPr>
      <xdr:spPr>
        <a:xfrm>
          <a:off x="14735175"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25400</xdr:rowOff>
    </xdr:from>
    <xdr:to>
      <xdr:col>81</xdr:col>
      <xdr:colOff>101600</xdr:colOff>
      <xdr:row>64</xdr:row>
      <xdr:rowOff>127000</xdr:rowOff>
    </xdr:to>
    <xdr:sp macro="" textlink="">
      <xdr:nvSpPr>
        <xdr:cNvPr id="547" name="楕円 546">
          <a:extLst>
            <a:ext uri="{FF2B5EF4-FFF2-40B4-BE49-F238E27FC236}">
              <a16:creationId xmlns:a16="http://schemas.microsoft.com/office/drawing/2014/main" id="{332E0589-4CE7-46A3-B05D-C55F66F03B0A}"/>
            </a:ext>
          </a:extLst>
        </xdr:cNvPr>
        <xdr:cNvSpPr/>
      </xdr:nvSpPr>
      <xdr:spPr>
        <a:xfrm>
          <a:off x="13887450"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76200</xdr:rowOff>
    </xdr:from>
    <xdr:to>
      <xdr:col>85</xdr:col>
      <xdr:colOff>127000</xdr:colOff>
      <xdr:row>64</xdr:row>
      <xdr:rowOff>76200</xdr:rowOff>
    </xdr:to>
    <xdr:cxnSp macro="">
      <xdr:nvCxnSpPr>
        <xdr:cNvPr id="548" name="直線コネクタ 547">
          <a:extLst>
            <a:ext uri="{FF2B5EF4-FFF2-40B4-BE49-F238E27FC236}">
              <a16:creationId xmlns:a16="http://schemas.microsoft.com/office/drawing/2014/main" id="{66CAE983-79B6-4BCF-A586-724641BBE827}"/>
            </a:ext>
          </a:extLst>
        </xdr:cNvPr>
        <xdr:cNvCxnSpPr/>
      </xdr:nvCxnSpPr>
      <xdr:spPr>
        <a:xfrm>
          <a:off x="13935075" y="1044892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25400</xdr:rowOff>
    </xdr:from>
    <xdr:to>
      <xdr:col>76</xdr:col>
      <xdr:colOff>165100</xdr:colOff>
      <xdr:row>64</xdr:row>
      <xdr:rowOff>127000</xdr:rowOff>
    </xdr:to>
    <xdr:sp macro="" textlink="">
      <xdr:nvSpPr>
        <xdr:cNvPr id="549" name="楕円 548">
          <a:extLst>
            <a:ext uri="{FF2B5EF4-FFF2-40B4-BE49-F238E27FC236}">
              <a16:creationId xmlns:a16="http://schemas.microsoft.com/office/drawing/2014/main" id="{65B080DF-8DCC-40B7-BA21-17998F041198}"/>
            </a:ext>
          </a:extLst>
        </xdr:cNvPr>
        <xdr:cNvSpPr/>
      </xdr:nvSpPr>
      <xdr:spPr>
        <a:xfrm>
          <a:off x="13096875" y="10401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76200</xdr:rowOff>
    </xdr:from>
    <xdr:to>
      <xdr:col>81</xdr:col>
      <xdr:colOff>50800</xdr:colOff>
      <xdr:row>64</xdr:row>
      <xdr:rowOff>76200</xdr:rowOff>
    </xdr:to>
    <xdr:cxnSp macro="">
      <xdr:nvCxnSpPr>
        <xdr:cNvPr id="550" name="直線コネクタ 549">
          <a:extLst>
            <a:ext uri="{FF2B5EF4-FFF2-40B4-BE49-F238E27FC236}">
              <a16:creationId xmlns:a16="http://schemas.microsoft.com/office/drawing/2014/main" id="{3930B28A-C137-44BE-A913-BA8F155FD16E}"/>
            </a:ext>
          </a:extLst>
        </xdr:cNvPr>
        <xdr:cNvCxnSpPr/>
      </xdr:nvCxnSpPr>
      <xdr:spPr>
        <a:xfrm>
          <a:off x="13144500" y="10448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25400</xdr:rowOff>
    </xdr:from>
    <xdr:to>
      <xdr:col>72</xdr:col>
      <xdr:colOff>38100</xdr:colOff>
      <xdr:row>64</xdr:row>
      <xdr:rowOff>127000</xdr:rowOff>
    </xdr:to>
    <xdr:sp macro="" textlink="">
      <xdr:nvSpPr>
        <xdr:cNvPr id="551" name="楕円 550">
          <a:extLst>
            <a:ext uri="{FF2B5EF4-FFF2-40B4-BE49-F238E27FC236}">
              <a16:creationId xmlns:a16="http://schemas.microsoft.com/office/drawing/2014/main" id="{732E015F-09A6-4CEF-A6B6-4DC5B36AEA3E}"/>
            </a:ext>
          </a:extLst>
        </xdr:cNvPr>
        <xdr:cNvSpPr/>
      </xdr:nvSpPr>
      <xdr:spPr>
        <a:xfrm>
          <a:off x="12296775" y="10401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76200</xdr:rowOff>
    </xdr:from>
    <xdr:to>
      <xdr:col>76</xdr:col>
      <xdr:colOff>114300</xdr:colOff>
      <xdr:row>64</xdr:row>
      <xdr:rowOff>76200</xdr:rowOff>
    </xdr:to>
    <xdr:cxnSp macro="">
      <xdr:nvCxnSpPr>
        <xdr:cNvPr id="552" name="直線コネクタ 551">
          <a:extLst>
            <a:ext uri="{FF2B5EF4-FFF2-40B4-BE49-F238E27FC236}">
              <a16:creationId xmlns:a16="http://schemas.microsoft.com/office/drawing/2014/main" id="{E241BF60-67E9-4D2D-B562-A05BA3830FEF}"/>
            </a:ext>
          </a:extLst>
        </xdr:cNvPr>
        <xdr:cNvCxnSpPr/>
      </xdr:nvCxnSpPr>
      <xdr:spPr>
        <a:xfrm>
          <a:off x="12344400" y="10448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25400</xdr:rowOff>
    </xdr:from>
    <xdr:to>
      <xdr:col>67</xdr:col>
      <xdr:colOff>101600</xdr:colOff>
      <xdr:row>64</xdr:row>
      <xdr:rowOff>127000</xdr:rowOff>
    </xdr:to>
    <xdr:sp macro="" textlink="">
      <xdr:nvSpPr>
        <xdr:cNvPr id="553" name="楕円 552">
          <a:extLst>
            <a:ext uri="{FF2B5EF4-FFF2-40B4-BE49-F238E27FC236}">
              <a16:creationId xmlns:a16="http://schemas.microsoft.com/office/drawing/2014/main" id="{B5A3CED3-C6B4-44A3-8170-60645B9BD554}"/>
            </a:ext>
          </a:extLst>
        </xdr:cNvPr>
        <xdr:cNvSpPr/>
      </xdr:nvSpPr>
      <xdr:spPr>
        <a:xfrm>
          <a:off x="11487150"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76200</xdr:rowOff>
    </xdr:from>
    <xdr:to>
      <xdr:col>71</xdr:col>
      <xdr:colOff>177800</xdr:colOff>
      <xdr:row>64</xdr:row>
      <xdr:rowOff>76200</xdr:rowOff>
    </xdr:to>
    <xdr:cxnSp macro="">
      <xdr:nvCxnSpPr>
        <xdr:cNvPr id="554" name="直線コネクタ 553">
          <a:extLst>
            <a:ext uri="{FF2B5EF4-FFF2-40B4-BE49-F238E27FC236}">
              <a16:creationId xmlns:a16="http://schemas.microsoft.com/office/drawing/2014/main" id="{667B2F51-7BB6-4951-B899-D91DF7F1DBB2}"/>
            </a:ext>
          </a:extLst>
        </xdr:cNvPr>
        <xdr:cNvCxnSpPr/>
      </xdr:nvCxnSpPr>
      <xdr:spPr>
        <a:xfrm>
          <a:off x="11534775" y="10448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5" name="n_1aveValue【保健センター・保健所】&#10;有形固定資産減価償却率">
          <a:extLst>
            <a:ext uri="{FF2B5EF4-FFF2-40B4-BE49-F238E27FC236}">
              <a16:creationId xmlns:a16="http://schemas.microsoft.com/office/drawing/2014/main" id="{A4EFC5D5-373F-4E6F-855F-4B9AFB5D163B}"/>
            </a:ext>
          </a:extLst>
        </xdr:cNvPr>
        <xdr:cNvSpPr txBox="1"/>
      </xdr:nvSpPr>
      <xdr:spPr>
        <a:xfrm>
          <a:off x="13745219" y="943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6" name="n_2aveValue【保健センター・保健所】&#10;有形固定資産減価償却率">
          <a:extLst>
            <a:ext uri="{FF2B5EF4-FFF2-40B4-BE49-F238E27FC236}">
              <a16:creationId xmlns:a16="http://schemas.microsoft.com/office/drawing/2014/main" id="{F7181C30-5724-4DA5-88C0-96AC1E23F6FD}"/>
            </a:ext>
          </a:extLst>
        </xdr:cNvPr>
        <xdr:cNvSpPr txBox="1"/>
      </xdr:nvSpPr>
      <xdr:spPr>
        <a:xfrm>
          <a:off x="12964169"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7" name="n_3aveValue【保健センター・保健所】&#10;有形固定資産減価償却率">
          <a:extLst>
            <a:ext uri="{FF2B5EF4-FFF2-40B4-BE49-F238E27FC236}">
              <a16:creationId xmlns:a16="http://schemas.microsoft.com/office/drawing/2014/main" id="{6F2720D3-6478-436E-8E6D-AD08717626FD}"/>
            </a:ext>
          </a:extLst>
        </xdr:cNvPr>
        <xdr:cNvSpPr txBox="1"/>
      </xdr:nvSpPr>
      <xdr:spPr>
        <a:xfrm>
          <a:off x="1216406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8" name="n_4aveValue【保健センター・保健所】&#10;有形固定資産減価償却率">
          <a:extLst>
            <a:ext uri="{FF2B5EF4-FFF2-40B4-BE49-F238E27FC236}">
              <a16:creationId xmlns:a16="http://schemas.microsoft.com/office/drawing/2014/main" id="{AAEBDED3-5418-45BB-BAF4-751C37D6CDC8}"/>
            </a:ext>
          </a:extLst>
        </xdr:cNvPr>
        <xdr:cNvSpPr txBox="1"/>
      </xdr:nvSpPr>
      <xdr:spPr>
        <a:xfrm>
          <a:off x="11354444" y="934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118127</xdr:rowOff>
    </xdr:from>
    <xdr:ext cx="469744" cy="259045"/>
    <xdr:sp macro="" textlink="">
      <xdr:nvSpPr>
        <xdr:cNvPr id="559" name="n_1mainValue【保健センター・保健所】&#10;有形固定資産減価償却率">
          <a:extLst>
            <a:ext uri="{FF2B5EF4-FFF2-40B4-BE49-F238E27FC236}">
              <a16:creationId xmlns:a16="http://schemas.microsoft.com/office/drawing/2014/main" id="{F4388FD7-2F83-4670-A1AD-2E6C20A6D2D9}"/>
            </a:ext>
          </a:extLst>
        </xdr:cNvPr>
        <xdr:cNvSpPr txBox="1"/>
      </xdr:nvSpPr>
      <xdr:spPr>
        <a:xfrm>
          <a:off x="1371607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64</xdr:row>
      <xdr:rowOff>118127</xdr:rowOff>
    </xdr:from>
    <xdr:ext cx="469744" cy="259045"/>
    <xdr:sp macro="" textlink="">
      <xdr:nvSpPr>
        <xdr:cNvPr id="560" name="n_2mainValue【保健センター・保健所】&#10;有形固定資産減価償却率">
          <a:extLst>
            <a:ext uri="{FF2B5EF4-FFF2-40B4-BE49-F238E27FC236}">
              <a16:creationId xmlns:a16="http://schemas.microsoft.com/office/drawing/2014/main" id="{E813AC38-614F-40F1-8D0C-CAF0BC1EFD57}"/>
            </a:ext>
          </a:extLst>
        </xdr:cNvPr>
        <xdr:cNvSpPr txBox="1"/>
      </xdr:nvSpPr>
      <xdr:spPr>
        <a:xfrm>
          <a:off x="129255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64</xdr:row>
      <xdr:rowOff>118127</xdr:rowOff>
    </xdr:from>
    <xdr:ext cx="469744" cy="259045"/>
    <xdr:sp macro="" textlink="">
      <xdr:nvSpPr>
        <xdr:cNvPr id="561" name="n_3mainValue【保健センター・保健所】&#10;有形固定資産減価償却率">
          <a:extLst>
            <a:ext uri="{FF2B5EF4-FFF2-40B4-BE49-F238E27FC236}">
              <a16:creationId xmlns:a16="http://schemas.microsoft.com/office/drawing/2014/main" id="{430CBD9F-8083-4AA6-B182-228499E2618A}"/>
            </a:ext>
          </a:extLst>
        </xdr:cNvPr>
        <xdr:cNvSpPr txBox="1"/>
      </xdr:nvSpPr>
      <xdr:spPr>
        <a:xfrm>
          <a:off x="1213492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64</xdr:row>
      <xdr:rowOff>118127</xdr:rowOff>
    </xdr:from>
    <xdr:ext cx="469744" cy="259045"/>
    <xdr:sp macro="" textlink="">
      <xdr:nvSpPr>
        <xdr:cNvPr id="562" name="n_4mainValue【保健センター・保健所】&#10;有形固定資産減価償却率">
          <a:extLst>
            <a:ext uri="{FF2B5EF4-FFF2-40B4-BE49-F238E27FC236}">
              <a16:creationId xmlns:a16="http://schemas.microsoft.com/office/drawing/2014/main" id="{99561935-343E-4F46-AD4D-3647B3CBD303}"/>
            </a:ext>
          </a:extLst>
        </xdr:cNvPr>
        <xdr:cNvSpPr txBox="1"/>
      </xdr:nvSpPr>
      <xdr:spPr>
        <a:xfrm>
          <a:off x="113253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ADD9639D-9DD4-41E0-B226-1EFE9976D86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970F0E4C-82FE-4880-AE93-BF93C779C14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94F929D-28EC-4F86-B575-C951DFA465C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F2D9DC0A-BFBB-42E3-A285-A3ECAF1A9BB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E57496B8-2D9B-4890-B334-B1F5B3829D0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C35D9D97-6C73-4085-892A-DD05514E0CA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AF17341-0B95-4067-A17A-3EF18157F96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529F2D4-1699-4BF3-B24E-F3349D4BD9A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B8CF0FF-3DAA-4ED0-88B2-00AE6E01BD6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74FC8CE9-1D33-47A6-BF01-EFB34C7C96FB}"/>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507CF929-C041-4458-883A-CD54CA10A1A0}"/>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8694F563-3AD0-4C9A-BDDD-F3AF9E2B7D17}"/>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BED3A3EC-EBA5-415E-A41D-3A97C0B62DC1}"/>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a:extLst>
            <a:ext uri="{FF2B5EF4-FFF2-40B4-BE49-F238E27FC236}">
              <a16:creationId xmlns:a16="http://schemas.microsoft.com/office/drawing/2014/main" id="{6CEA41AD-B91C-4BFB-BA92-60D64AC9F1F7}"/>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FFDBFFD8-718B-4788-8EFE-07D89D814649}"/>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a:extLst>
            <a:ext uri="{FF2B5EF4-FFF2-40B4-BE49-F238E27FC236}">
              <a16:creationId xmlns:a16="http://schemas.microsoft.com/office/drawing/2014/main" id="{3528FD15-B454-4591-849D-71B93C709DCB}"/>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EA3E71CC-8145-417C-90B4-3966EECB1863}"/>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a:extLst>
            <a:ext uri="{FF2B5EF4-FFF2-40B4-BE49-F238E27FC236}">
              <a16:creationId xmlns:a16="http://schemas.microsoft.com/office/drawing/2014/main" id="{73E57976-0E98-4CCB-8800-E47889CE960C}"/>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3E488E7E-C9A5-4B22-96BF-461488B335E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88E9693E-405F-4F4B-B924-C3E2729BE11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045462EB-8163-4545-A45B-B0587686A90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4" name="直線コネクタ 583">
          <a:extLst>
            <a:ext uri="{FF2B5EF4-FFF2-40B4-BE49-F238E27FC236}">
              <a16:creationId xmlns:a16="http://schemas.microsoft.com/office/drawing/2014/main" id="{616F8E62-6102-4A9C-9BB1-CEB4E9997E70}"/>
            </a:ext>
          </a:extLst>
        </xdr:cNvPr>
        <xdr:cNvCxnSpPr/>
      </xdr:nvCxnSpPr>
      <xdr:spPr>
        <a:xfrm flipV="1">
          <a:off x="19954239" y="9363583"/>
          <a:ext cx="0" cy="96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E7C3DE3E-6C78-408D-8E5B-2B5B839836B2}"/>
            </a:ext>
          </a:extLst>
        </xdr:cNvPr>
        <xdr:cNvSpPr txBox="1"/>
      </xdr:nvSpPr>
      <xdr:spPr>
        <a:xfrm>
          <a:off x="19992975"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6" name="直線コネクタ 585">
          <a:extLst>
            <a:ext uri="{FF2B5EF4-FFF2-40B4-BE49-F238E27FC236}">
              <a16:creationId xmlns:a16="http://schemas.microsoft.com/office/drawing/2014/main" id="{38A3190B-5E56-4D94-8616-CE8E9C6326B2}"/>
            </a:ext>
          </a:extLst>
        </xdr:cNvPr>
        <xdr:cNvCxnSpPr/>
      </xdr:nvCxnSpPr>
      <xdr:spPr>
        <a:xfrm>
          <a:off x="19878675" y="10333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31020C43-53D7-456A-94FD-E5D5C86006ED}"/>
            </a:ext>
          </a:extLst>
        </xdr:cNvPr>
        <xdr:cNvSpPr txBox="1"/>
      </xdr:nvSpPr>
      <xdr:spPr>
        <a:xfrm>
          <a:off x="19992975" y="914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8" name="直線コネクタ 587">
          <a:extLst>
            <a:ext uri="{FF2B5EF4-FFF2-40B4-BE49-F238E27FC236}">
              <a16:creationId xmlns:a16="http://schemas.microsoft.com/office/drawing/2014/main" id="{83F99131-9008-4F9B-AEC4-0F595BD042E2}"/>
            </a:ext>
          </a:extLst>
        </xdr:cNvPr>
        <xdr:cNvCxnSpPr/>
      </xdr:nvCxnSpPr>
      <xdr:spPr>
        <a:xfrm>
          <a:off x="19878675" y="93635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D81980AA-6D76-45ED-B12C-A0F32BCED6E0}"/>
            </a:ext>
          </a:extLst>
        </xdr:cNvPr>
        <xdr:cNvSpPr txBox="1"/>
      </xdr:nvSpPr>
      <xdr:spPr>
        <a:xfrm>
          <a:off x="19992975" y="9941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90" name="フローチャート: 判断 589">
          <a:extLst>
            <a:ext uri="{FF2B5EF4-FFF2-40B4-BE49-F238E27FC236}">
              <a16:creationId xmlns:a16="http://schemas.microsoft.com/office/drawing/2014/main" id="{29FCA87E-7746-4611-971F-2A1E1B7268C1}"/>
            </a:ext>
          </a:extLst>
        </xdr:cNvPr>
        <xdr:cNvSpPr/>
      </xdr:nvSpPr>
      <xdr:spPr>
        <a:xfrm>
          <a:off x="19897725" y="100771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91" name="フローチャート: 判断 590">
          <a:extLst>
            <a:ext uri="{FF2B5EF4-FFF2-40B4-BE49-F238E27FC236}">
              <a16:creationId xmlns:a16="http://schemas.microsoft.com/office/drawing/2014/main" id="{910A3991-A9FD-4912-B41C-A771436FECB5}"/>
            </a:ext>
          </a:extLst>
        </xdr:cNvPr>
        <xdr:cNvSpPr/>
      </xdr:nvSpPr>
      <xdr:spPr>
        <a:xfrm>
          <a:off x="19154775" y="1007719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92" name="フローチャート: 判断 591">
          <a:extLst>
            <a:ext uri="{FF2B5EF4-FFF2-40B4-BE49-F238E27FC236}">
              <a16:creationId xmlns:a16="http://schemas.microsoft.com/office/drawing/2014/main" id="{4FA9668D-08BC-4FDA-ACB2-22E49EE03F28}"/>
            </a:ext>
          </a:extLst>
        </xdr:cNvPr>
        <xdr:cNvSpPr/>
      </xdr:nvSpPr>
      <xdr:spPr>
        <a:xfrm>
          <a:off x="18345150" y="100771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93" name="フローチャート: 判断 592">
          <a:extLst>
            <a:ext uri="{FF2B5EF4-FFF2-40B4-BE49-F238E27FC236}">
              <a16:creationId xmlns:a16="http://schemas.microsoft.com/office/drawing/2014/main" id="{8FE3DBD5-C484-487D-BEEA-5F8D9E651986}"/>
            </a:ext>
          </a:extLst>
        </xdr:cNvPr>
        <xdr:cNvSpPr/>
      </xdr:nvSpPr>
      <xdr:spPr>
        <a:xfrm>
          <a:off x="17554575" y="100849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4" name="フローチャート: 判断 593">
          <a:extLst>
            <a:ext uri="{FF2B5EF4-FFF2-40B4-BE49-F238E27FC236}">
              <a16:creationId xmlns:a16="http://schemas.microsoft.com/office/drawing/2014/main" id="{972D86E4-562B-4834-994B-70D3B9BFE2DD}"/>
            </a:ext>
          </a:extLst>
        </xdr:cNvPr>
        <xdr:cNvSpPr/>
      </xdr:nvSpPr>
      <xdr:spPr>
        <a:xfrm>
          <a:off x="16754475" y="100606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A2D311D-6930-4F60-8CC4-929E3BD859C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FB905CD7-A1C9-4A09-877B-4A06B0091A5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5534E163-91A6-477C-8B8F-D5617151C0A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9BB54E4-3484-41CD-A8C2-A2EA5DBAE34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B2465CA-B7E6-4CD9-A09E-0B2F46E1E83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00" name="楕円 599">
          <a:extLst>
            <a:ext uri="{FF2B5EF4-FFF2-40B4-BE49-F238E27FC236}">
              <a16:creationId xmlns:a16="http://schemas.microsoft.com/office/drawing/2014/main" id="{CB5A7D6C-26EF-4251-A0A9-35FF707E8147}"/>
            </a:ext>
          </a:extLst>
        </xdr:cNvPr>
        <xdr:cNvSpPr/>
      </xdr:nvSpPr>
      <xdr:spPr>
        <a:xfrm>
          <a:off x="19897725" y="101732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42435</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9BF0EBE5-A60D-47B3-95F6-B3AF776A46F8}"/>
            </a:ext>
          </a:extLst>
        </xdr:cNvPr>
        <xdr:cNvSpPr txBox="1"/>
      </xdr:nvSpPr>
      <xdr:spPr>
        <a:xfrm>
          <a:off x="19992975" y="1009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602" name="楕円 601">
          <a:extLst>
            <a:ext uri="{FF2B5EF4-FFF2-40B4-BE49-F238E27FC236}">
              <a16:creationId xmlns:a16="http://schemas.microsoft.com/office/drawing/2014/main" id="{8894642C-3248-4029-A9DE-D529CB7AD280}"/>
            </a:ext>
          </a:extLst>
        </xdr:cNvPr>
        <xdr:cNvSpPr/>
      </xdr:nvSpPr>
      <xdr:spPr>
        <a:xfrm>
          <a:off x="19154775" y="10180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xdr:rowOff>
    </xdr:from>
    <xdr:to>
      <xdr:col>116</xdr:col>
      <xdr:colOff>63500</xdr:colOff>
      <xdr:row>63</xdr:row>
      <xdr:rowOff>11430</xdr:rowOff>
    </xdr:to>
    <xdr:cxnSp macro="">
      <xdr:nvCxnSpPr>
        <xdr:cNvPr id="603" name="直線コネクタ 602">
          <a:extLst>
            <a:ext uri="{FF2B5EF4-FFF2-40B4-BE49-F238E27FC236}">
              <a16:creationId xmlns:a16="http://schemas.microsoft.com/office/drawing/2014/main" id="{DCDC374C-C948-4E9C-9F6B-88EC0AF2CE18}"/>
            </a:ext>
          </a:extLst>
        </xdr:cNvPr>
        <xdr:cNvCxnSpPr/>
      </xdr:nvCxnSpPr>
      <xdr:spPr>
        <a:xfrm flipV="1">
          <a:off x="19202400" y="1022083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604" name="楕円 603">
          <a:extLst>
            <a:ext uri="{FF2B5EF4-FFF2-40B4-BE49-F238E27FC236}">
              <a16:creationId xmlns:a16="http://schemas.microsoft.com/office/drawing/2014/main" id="{541A7F40-5EF0-4A3A-9B0B-AA390DCC0171}"/>
            </a:ext>
          </a:extLst>
        </xdr:cNvPr>
        <xdr:cNvSpPr/>
      </xdr:nvSpPr>
      <xdr:spPr>
        <a:xfrm>
          <a:off x="18345150" y="10180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605" name="直線コネクタ 604">
          <a:extLst>
            <a:ext uri="{FF2B5EF4-FFF2-40B4-BE49-F238E27FC236}">
              <a16:creationId xmlns:a16="http://schemas.microsoft.com/office/drawing/2014/main" id="{A3748255-8C93-4166-B393-710156738E31}"/>
            </a:ext>
          </a:extLst>
        </xdr:cNvPr>
        <xdr:cNvCxnSpPr/>
      </xdr:nvCxnSpPr>
      <xdr:spPr>
        <a:xfrm>
          <a:off x="18392775" y="102190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136652</xdr:rowOff>
    </xdr:from>
    <xdr:to>
      <xdr:col>102</xdr:col>
      <xdr:colOff>165100</xdr:colOff>
      <xdr:row>63</xdr:row>
      <xdr:rowOff>66802</xdr:rowOff>
    </xdr:to>
    <xdr:sp macro="" textlink="">
      <xdr:nvSpPr>
        <xdr:cNvPr id="606" name="楕円 605">
          <a:extLst>
            <a:ext uri="{FF2B5EF4-FFF2-40B4-BE49-F238E27FC236}">
              <a16:creationId xmlns:a16="http://schemas.microsoft.com/office/drawing/2014/main" id="{C5C4AEF3-5F8D-4279-AD8D-32B3268C0BC5}"/>
            </a:ext>
          </a:extLst>
        </xdr:cNvPr>
        <xdr:cNvSpPr/>
      </xdr:nvSpPr>
      <xdr:spPr>
        <a:xfrm>
          <a:off x="17554575" y="101887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16002</xdr:rowOff>
    </xdr:to>
    <xdr:cxnSp macro="">
      <xdr:nvCxnSpPr>
        <xdr:cNvPr id="607" name="直線コネクタ 606">
          <a:extLst>
            <a:ext uri="{FF2B5EF4-FFF2-40B4-BE49-F238E27FC236}">
              <a16:creationId xmlns:a16="http://schemas.microsoft.com/office/drawing/2014/main" id="{B7108609-6E04-4F7D-B002-7EF37D316D80}"/>
            </a:ext>
          </a:extLst>
        </xdr:cNvPr>
        <xdr:cNvCxnSpPr/>
      </xdr:nvCxnSpPr>
      <xdr:spPr>
        <a:xfrm flipV="1">
          <a:off x="17602200" y="10219055"/>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136652</xdr:rowOff>
    </xdr:from>
    <xdr:to>
      <xdr:col>98</xdr:col>
      <xdr:colOff>38100</xdr:colOff>
      <xdr:row>63</xdr:row>
      <xdr:rowOff>66802</xdr:rowOff>
    </xdr:to>
    <xdr:sp macro="" textlink="">
      <xdr:nvSpPr>
        <xdr:cNvPr id="608" name="楕円 607">
          <a:extLst>
            <a:ext uri="{FF2B5EF4-FFF2-40B4-BE49-F238E27FC236}">
              <a16:creationId xmlns:a16="http://schemas.microsoft.com/office/drawing/2014/main" id="{817D6AAA-1E6C-4A98-B948-922AD09C8B82}"/>
            </a:ext>
          </a:extLst>
        </xdr:cNvPr>
        <xdr:cNvSpPr/>
      </xdr:nvSpPr>
      <xdr:spPr>
        <a:xfrm>
          <a:off x="16754475" y="101887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16002</xdr:rowOff>
    </xdr:from>
    <xdr:to>
      <xdr:col>102</xdr:col>
      <xdr:colOff>114300</xdr:colOff>
      <xdr:row>63</xdr:row>
      <xdr:rowOff>16002</xdr:rowOff>
    </xdr:to>
    <xdr:cxnSp macro="">
      <xdr:nvCxnSpPr>
        <xdr:cNvPr id="609" name="直線コネクタ 608">
          <a:extLst>
            <a:ext uri="{FF2B5EF4-FFF2-40B4-BE49-F238E27FC236}">
              <a16:creationId xmlns:a16="http://schemas.microsoft.com/office/drawing/2014/main" id="{498269DA-6ED8-49E0-938D-E4C5EF8F88DE}"/>
            </a:ext>
          </a:extLst>
        </xdr:cNvPr>
        <xdr:cNvCxnSpPr/>
      </xdr:nvCxnSpPr>
      <xdr:spPr>
        <a:xfrm>
          <a:off x="16802100" y="1022680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10" name="n_1aveValue【保健センター・保健所】&#10;一人当たり面積">
          <a:extLst>
            <a:ext uri="{FF2B5EF4-FFF2-40B4-BE49-F238E27FC236}">
              <a16:creationId xmlns:a16="http://schemas.microsoft.com/office/drawing/2014/main" id="{834A05A6-3F27-442F-8AF5-A616A2D23DE4}"/>
            </a:ext>
          </a:extLst>
        </xdr:cNvPr>
        <xdr:cNvSpPr txBox="1"/>
      </xdr:nvSpPr>
      <xdr:spPr>
        <a:xfrm>
          <a:off x="18983402" y="987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11" name="n_2aveValue【保健センター・保健所】&#10;一人当たり面積">
          <a:extLst>
            <a:ext uri="{FF2B5EF4-FFF2-40B4-BE49-F238E27FC236}">
              <a16:creationId xmlns:a16="http://schemas.microsoft.com/office/drawing/2014/main" id="{8C3E6352-87A5-4E78-BC5C-8CEB6F80D4A5}"/>
            </a:ext>
          </a:extLst>
        </xdr:cNvPr>
        <xdr:cNvSpPr txBox="1"/>
      </xdr:nvSpPr>
      <xdr:spPr>
        <a:xfrm>
          <a:off x="18183302" y="987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12" name="n_3aveValue【保健センター・保健所】&#10;一人当たり面積">
          <a:extLst>
            <a:ext uri="{FF2B5EF4-FFF2-40B4-BE49-F238E27FC236}">
              <a16:creationId xmlns:a16="http://schemas.microsoft.com/office/drawing/2014/main" id="{E91C115B-99C3-4A97-865D-1D684A6537E6}"/>
            </a:ext>
          </a:extLst>
        </xdr:cNvPr>
        <xdr:cNvSpPr txBox="1"/>
      </xdr:nvSpPr>
      <xdr:spPr>
        <a:xfrm>
          <a:off x="17383202" y="987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13" name="n_4aveValue【保健センター・保健所】&#10;一人当たり面積">
          <a:extLst>
            <a:ext uri="{FF2B5EF4-FFF2-40B4-BE49-F238E27FC236}">
              <a16:creationId xmlns:a16="http://schemas.microsoft.com/office/drawing/2014/main" id="{1D9809EC-13B3-40D2-8720-125C265DFAD1}"/>
            </a:ext>
          </a:extLst>
        </xdr:cNvPr>
        <xdr:cNvSpPr txBox="1"/>
      </xdr:nvSpPr>
      <xdr:spPr>
        <a:xfrm>
          <a:off x="16592627" y="984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614" name="n_1mainValue【保健センター・保健所】&#10;一人当たり面積">
          <a:extLst>
            <a:ext uri="{FF2B5EF4-FFF2-40B4-BE49-F238E27FC236}">
              <a16:creationId xmlns:a16="http://schemas.microsoft.com/office/drawing/2014/main" id="{6D233F52-2E6B-4702-A6A5-FED678790F2C}"/>
            </a:ext>
          </a:extLst>
        </xdr:cNvPr>
        <xdr:cNvSpPr txBox="1"/>
      </xdr:nvSpPr>
      <xdr:spPr>
        <a:xfrm>
          <a:off x="18983402" y="1026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15" name="n_2mainValue【保健センター・保健所】&#10;一人当たり面積">
          <a:extLst>
            <a:ext uri="{FF2B5EF4-FFF2-40B4-BE49-F238E27FC236}">
              <a16:creationId xmlns:a16="http://schemas.microsoft.com/office/drawing/2014/main" id="{11B8AD1F-ADFD-4C4B-B1E1-D9722A14E55C}"/>
            </a:ext>
          </a:extLst>
        </xdr:cNvPr>
        <xdr:cNvSpPr txBox="1"/>
      </xdr:nvSpPr>
      <xdr:spPr>
        <a:xfrm>
          <a:off x="18183302" y="1026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57929</xdr:rowOff>
    </xdr:from>
    <xdr:ext cx="469744" cy="259045"/>
    <xdr:sp macro="" textlink="">
      <xdr:nvSpPr>
        <xdr:cNvPr id="616" name="n_3mainValue【保健センター・保健所】&#10;一人当たり面積">
          <a:extLst>
            <a:ext uri="{FF2B5EF4-FFF2-40B4-BE49-F238E27FC236}">
              <a16:creationId xmlns:a16="http://schemas.microsoft.com/office/drawing/2014/main" id="{163A45B4-CD3D-4C68-BCA6-ABCFB74773AD}"/>
            </a:ext>
          </a:extLst>
        </xdr:cNvPr>
        <xdr:cNvSpPr txBox="1"/>
      </xdr:nvSpPr>
      <xdr:spPr>
        <a:xfrm>
          <a:off x="17383202" y="1026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57929</xdr:rowOff>
    </xdr:from>
    <xdr:ext cx="469744" cy="259045"/>
    <xdr:sp macro="" textlink="">
      <xdr:nvSpPr>
        <xdr:cNvPr id="617" name="n_4mainValue【保健センター・保健所】&#10;一人当たり面積">
          <a:extLst>
            <a:ext uri="{FF2B5EF4-FFF2-40B4-BE49-F238E27FC236}">
              <a16:creationId xmlns:a16="http://schemas.microsoft.com/office/drawing/2014/main" id="{A1D75778-84EE-4560-834D-F0ACC03B0156}"/>
            </a:ext>
          </a:extLst>
        </xdr:cNvPr>
        <xdr:cNvSpPr txBox="1"/>
      </xdr:nvSpPr>
      <xdr:spPr>
        <a:xfrm>
          <a:off x="16592627" y="1026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430B1465-B098-4689-B648-5EED248E29B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80B07F76-098D-4CD3-9270-03DFC243DB4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48D88690-1C7C-4B61-B2C7-2703739E3E6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3BB8588C-F359-4D16-9BE3-7EFB0B021EB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2075C93-D7C5-472E-B013-DB18BE8EDB2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57507A88-03BA-4261-801A-E2DCDBDA541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A261C00F-80F5-4A5F-B9CD-12E983813FC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E8851C11-21E1-4683-9F8A-1180D92502C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70D6661F-63EA-4266-AC3D-3DDDDD5B5EF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1A147715-80B5-4628-91A6-BA69A74BD23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73C5559-17DC-4CE0-B020-E9F79BFD672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917B8DDF-D359-4839-9BFA-F462E9170C25}"/>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9BF9ADE2-3B66-4D72-9D4D-58849D418F0F}"/>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5A00AA9A-3282-4CE7-9077-069FC51AE3A2}"/>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4D235012-E96D-4A43-AC71-F80C1593F2BE}"/>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F62D7B86-D8C9-433C-9E36-C61FB692E07A}"/>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C5E327ED-2914-482D-970E-8692D4843589}"/>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B3768A5F-A60C-4A3D-BC83-6D66D00F05F6}"/>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D9A086AF-7E1D-4605-AFCA-9B72915C3F0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87C0EA2F-B86C-46BC-A782-8646665FC2DF}"/>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2F25E132-AB75-45A3-A6BD-2B5BB4A27148}"/>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E3AAB072-73F6-4028-9624-73EA8436100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B3251DE1-206F-4FE3-9C86-28AA88A21D0F}"/>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98078B84-DA27-453B-BEAD-8AAAC3DDC18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2" name="直線コネクタ 641">
          <a:extLst>
            <a:ext uri="{FF2B5EF4-FFF2-40B4-BE49-F238E27FC236}">
              <a16:creationId xmlns:a16="http://schemas.microsoft.com/office/drawing/2014/main" id="{DF7FD41A-9161-478D-9DA1-3CE149AB8174}"/>
            </a:ext>
          </a:extLst>
        </xdr:cNvPr>
        <xdr:cNvCxnSpPr/>
      </xdr:nvCxnSpPr>
      <xdr:spPr>
        <a:xfrm flipV="1">
          <a:off x="14696439" y="12822555"/>
          <a:ext cx="0" cy="116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9623D4B9-331C-44E3-9B88-5A12CB1B6DA4}"/>
            </a:ext>
          </a:extLst>
        </xdr:cNvPr>
        <xdr:cNvSpPr txBox="1"/>
      </xdr:nvSpPr>
      <xdr:spPr>
        <a:xfrm>
          <a:off x="14735175" y="1399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4" name="直線コネクタ 643">
          <a:extLst>
            <a:ext uri="{FF2B5EF4-FFF2-40B4-BE49-F238E27FC236}">
              <a16:creationId xmlns:a16="http://schemas.microsoft.com/office/drawing/2014/main" id="{F52B8B7C-631E-49DD-BCE1-3D4EE46556C4}"/>
            </a:ext>
          </a:extLst>
        </xdr:cNvPr>
        <xdr:cNvCxnSpPr/>
      </xdr:nvCxnSpPr>
      <xdr:spPr>
        <a:xfrm>
          <a:off x="14611350" y="1399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AC4CD55E-EFC7-499E-AA27-4DC5BC7BA21B}"/>
            </a:ext>
          </a:extLst>
        </xdr:cNvPr>
        <xdr:cNvSpPr txBox="1"/>
      </xdr:nvSpPr>
      <xdr:spPr>
        <a:xfrm>
          <a:off x="14735175" y="1262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6" name="直線コネクタ 645">
          <a:extLst>
            <a:ext uri="{FF2B5EF4-FFF2-40B4-BE49-F238E27FC236}">
              <a16:creationId xmlns:a16="http://schemas.microsoft.com/office/drawing/2014/main" id="{01239C60-D7B8-44C1-BBF9-DD5B52E76E28}"/>
            </a:ext>
          </a:extLst>
        </xdr:cNvPr>
        <xdr:cNvCxnSpPr/>
      </xdr:nvCxnSpPr>
      <xdr:spPr>
        <a:xfrm>
          <a:off x="14611350" y="12822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4B83A5EC-FD2B-4579-BEA0-355BDE02707C}"/>
            </a:ext>
          </a:extLst>
        </xdr:cNvPr>
        <xdr:cNvSpPr txBox="1"/>
      </xdr:nvSpPr>
      <xdr:spPr>
        <a:xfrm>
          <a:off x="14735175" y="13084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8" name="フローチャート: 判断 647">
          <a:extLst>
            <a:ext uri="{FF2B5EF4-FFF2-40B4-BE49-F238E27FC236}">
              <a16:creationId xmlns:a16="http://schemas.microsoft.com/office/drawing/2014/main" id="{6D243DEC-592D-4E5E-A1B7-4AB7DD30DC03}"/>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9" name="フローチャート: 判断 648">
          <a:extLst>
            <a:ext uri="{FF2B5EF4-FFF2-40B4-BE49-F238E27FC236}">
              <a16:creationId xmlns:a16="http://schemas.microsoft.com/office/drawing/2014/main" id="{01539BB2-3839-4982-B2C7-3E9E984A34E9}"/>
            </a:ext>
          </a:extLst>
        </xdr:cNvPr>
        <xdr:cNvSpPr/>
      </xdr:nvSpPr>
      <xdr:spPr>
        <a:xfrm>
          <a:off x="13887450" y="13208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50" name="フローチャート: 判断 649">
          <a:extLst>
            <a:ext uri="{FF2B5EF4-FFF2-40B4-BE49-F238E27FC236}">
              <a16:creationId xmlns:a16="http://schemas.microsoft.com/office/drawing/2014/main" id="{5C8BD51A-2058-4369-9E70-57DBF7747F1D}"/>
            </a:ext>
          </a:extLst>
        </xdr:cNvPr>
        <xdr:cNvSpPr/>
      </xdr:nvSpPr>
      <xdr:spPr>
        <a:xfrm>
          <a:off x="13096875" y="1317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51" name="フローチャート: 判断 650">
          <a:extLst>
            <a:ext uri="{FF2B5EF4-FFF2-40B4-BE49-F238E27FC236}">
              <a16:creationId xmlns:a16="http://schemas.microsoft.com/office/drawing/2014/main" id="{18695AC8-8E94-418F-8598-B344F5092AAA}"/>
            </a:ext>
          </a:extLst>
        </xdr:cNvPr>
        <xdr:cNvSpPr/>
      </xdr:nvSpPr>
      <xdr:spPr>
        <a:xfrm>
          <a:off x="12296775" y="13132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52" name="フローチャート: 判断 651">
          <a:extLst>
            <a:ext uri="{FF2B5EF4-FFF2-40B4-BE49-F238E27FC236}">
              <a16:creationId xmlns:a16="http://schemas.microsoft.com/office/drawing/2014/main" id="{993980BF-4F9B-405E-A613-E09781F9B68B}"/>
            </a:ext>
          </a:extLst>
        </xdr:cNvPr>
        <xdr:cNvSpPr/>
      </xdr:nvSpPr>
      <xdr:spPr>
        <a:xfrm>
          <a:off x="11487150" y="13145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B0B79D9-3F42-4596-BFDD-EF3498BB94F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3EABC07-1E79-4F0E-B48B-47916CD87BB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BC56BE0-35F8-4446-8C0F-1687E939634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F9DC4FA-942D-41CF-9AD3-71490E65EBD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6494E7C-F538-4BBD-9422-8C4D974D028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xdr:rowOff>
    </xdr:from>
    <xdr:to>
      <xdr:col>85</xdr:col>
      <xdr:colOff>177800</xdr:colOff>
      <xdr:row>86</xdr:row>
      <xdr:rowOff>107950</xdr:rowOff>
    </xdr:to>
    <xdr:sp macro="" textlink="">
      <xdr:nvSpPr>
        <xdr:cNvPr id="658" name="楕円 657">
          <a:extLst>
            <a:ext uri="{FF2B5EF4-FFF2-40B4-BE49-F238E27FC236}">
              <a16:creationId xmlns:a16="http://schemas.microsoft.com/office/drawing/2014/main" id="{E2DA4860-30DC-4508-B6B1-830C62A38FFD}"/>
            </a:ext>
          </a:extLst>
        </xdr:cNvPr>
        <xdr:cNvSpPr/>
      </xdr:nvSpPr>
      <xdr:spPr>
        <a:xfrm>
          <a:off x="14649450" y="139446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92727</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C1F9E83D-28F7-4F71-B941-45CFCC195282}"/>
            </a:ext>
          </a:extLst>
        </xdr:cNvPr>
        <xdr:cNvSpPr txBox="1"/>
      </xdr:nvSpPr>
      <xdr:spPr>
        <a:xfrm>
          <a:off x="14735175" y="1386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164464</xdr:rowOff>
    </xdr:from>
    <xdr:to>
      <xdr:col>81</xdr:col>
      <xdr:colOff>101600</xdr:colOff>
      <xdr:row>86</xdr:row>
      <xdr:rowOff>94614</xdr:rowOff>
    </xdr:to>
    <xdr:sp macro="" textlink="">
      <xdr:nvSpPr>
        <xdr:cNvPr id="660" name="楕円 659">
          <a:extLst>
            <a:ext uri="{FF2B5EF4-FFF2-40B4-BE49-F238E27FC236}">
              <a16:creationId xmlns:a16="http://schemas.microsoft.com/office/drawing/2014/main" id="{D266E400-B97B-48F4-BCC2-E1D3F1BEF25D}"/>
            </a:ext>
          </a:extLst>
        </xdr:cNvPr>
        <xdr:cNvSpPr/>
      </xdr:nvSpPr>
      <xdr:spPr>
        <a:xfrm>
          <a:off x="13887450" y="139344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43814</xdr:rowOff>
    </xdr:from>
    <xdr:to>
      <xdr:col>85</xdr:col>
      <xdr:colOff>127000</xdr:colOff>
      <xdr:row>86</xdr:row>
      <xdr:rowOff>57150</xdr:rowOff>
    </xdr:to>
    <xdr:cxnSp macro="">
      <xdr:nvCxnSpPr>
        <xdr:cNvPr id="661" name="直線コネクタ 660">
          <a:extLst>
            <a:ext uri="{FF2B5EF4-FFF2-40B4-BE49-F238E27FC236}">
              <a16:creationId xmlns:a16="http://schemas.microsoft.com/office/drawing/2014/main" id="{D02F212E-5B8E-4D05-A080-BAD0EC22801A}"/>
            </a:ext>
          </a:extLst>
        </xdr:cNvPr>
        <xdr:cNvCxnSpPr/>
      </xdr:nvCxnSpPr>
      <xdr:spPr>
        <a:xfrm>
          <a:off x="13935075" y="13982064"/>
          <a:ext cx="762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149225</xdr:rowOff>
    </xdr:from>
    <xdr:to>
      <xdr:col>76</xdr:col>
      <xdr:colOff>165100</xdr:colOff>
      <xdr:row>86</xdr:row>
      <xdr:rowOff>79375</xdr:rowOff>
    </xdr:to>
    <xdr:sp macro="" textlink="">
      <xdr:nvSpPr>
        <xdr:cNvPr id="662" name="楕円 661">
          <a:extLst>
            <a:ext uri="{FF2B5EF4-FFF2-40B4-BE49-F238E27FC236}">
              <a16:creationId xmlns:a16="http://schemas.microsoft.com/office/drawing/2014/main" id="{0E620C73-DD1E-452B-8F90-77915382E2A0}"/>
            </a:ext>
          </a:extLst>
        </xdr:cNvPr>
        <xdr:cNvSpPr/>
      </xdr:nvSpPr>
      <xdr:spPr>
        <a:xfrm>
          <a:off x="13096875" y="139223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28575</xdr:rowOff>
    </xdr:from>
    <xdr:to>
      <xdr:col>81</xdr:col>
      <xdr:colOff>50800</xdr:colOff>
      <xdr:row>86</xdr:row>
      <xdr:rowOff>43814</xdr:rowOff>
    </xdr:to>
    <xdr:cxnSp macro="">
      <xdr:nvCxnSpPr>
        <xdr:cNvPr id="663" name="直線コネクタ 662">
          <a:extLst>
            <a:ext uri="{FF2B5EF4-FFF2-40B4-BE49-F238E27FC236}">
              <a16:creationId xmlns:a16="http://schemas.microsoft.com/office/drawing/2014/main" id="{2FC5A188-2A69-4900-80B0-4B4A702615C8}"/>
            </a:ext>
          </a:extLst>
        </xdr:cNvPr>
        <xdr:cNvCxnSpPr/>
      </xdr:nvCxnSpPr>
      <xdr:spPr>
        <a:xfrm>
          <a:off x="13144500" y="13960475"/>
          <a:ext cx="79057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126364</xdr:rowOff>
    </xdr:from>
    <xdr:to>
      <xdr:col>72</xdr:col>
      <xdr:colOff>38100</xdr:colOff>
      <xdr:row>86</xdr:row>
      <xdr:rowOff>56514</xdr:rowOff>
    </xdr:to>
    <xdr:sp macro="" textlink="">
      <xdr:nvSpPr>
        <xdr:cNvPr id="664" name="楕円 663">
          <a:extLst>
            <a:ext uri="{FF2B5EF4-FFF2-40B4-BE49-F238E27FC236}">
              <a16:creationId xmlns:a16="http://schemas.microsoft.com/office/drawing/2014/main" id="{2CBFEA2E-0852-4C70-8F61-2E2AC0796D63}"/>
            </a:ext>
          </a:extLst>
        </xdr:cNvPr>
        <xdr:cNvSpPr/>
      </xdr:nvSpPr>
      <xdr:spPr>
        <a:xfrm>
          <a:off x="12296775" y="138963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5714</xdr:rowOff>
    </xdr:from>
    <xdr:to>
      <xdr:col>76</xdr:col>
      <xdr:colOff>114300</xdr:colOff>
      <xdr:row>86</xdr:row>
      <xdr:rowOff>28575</xdr:rowOff>
    </xdr:to>
    <xdr:cxnSp macro="">
      <xdr:nvCxnSpPr>
        <xdr:cNvPr id="665" name="直線コネクタ 664">
          <a:extLst>
            <a:ext uri="{FF2B5EF4-FFF2-40B4-BE49-F238E27FC236}">
              <a16:creationId xmlns:a16="http://schemas.microsoft.com/office/drawing/2014/main" id="{92BF5888-0AA2-4F89-AFA0-5F7B51812C45}"/>
            </a:ext>
          </a:extLst>
        </xdr:cNvPr>
        <xdr:cNvCxnSpPr/>
      </xdr:nvCxnSpPr>
      <xdr:spPr>
        <a:xfrm>
          <a:off x="12344400" y="13943964"/>
          <a:ext cx="8001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97789</xdr:rowOff>
    </xdr:from>
    <xdr:to>
      <xdr:col>67</xdr:col>
      <xdr:colOff>101600</xdr:colOff>
      <xdr:row>86</xdr:row>
      <xdr:rowOff>27939</xdr:rowOff>
    </xdr:to>
    <xdr:sp macro="" textlink="">
      <xdr:nvSpPr>
        <xdr:cNvPr id="666" name="楕円 665">
          <a:extLst>
            <a:ext uri="{FF2B5EF4-FFF2-40B4-BE49-F238E27FC236}">
              <a16:creationId xmlns:a16="http://schemas.microsoft.com/office/drawing/2014/main" id="{AF3A4C78-917B-49F4-98F5-790457C5EA1A}"/>
            </a:ext>
          </a:extLst>
        </xdr:cNvPr>
        <xdr:cNvSpPr/>
      </xdr:nvSpPr>
      <xdr:spPr>
        <a:xfrm>
          <a:off x="11487150" y="138709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148589</xdr:rowOff>
    </xdr:from>
    <xdr:to>
      <xdr:col>71</xdr:col>
      <xdr:colOff>177800</xdr:colOff>
      <xdr:row>86</xdr:row>
      <xdr:rowOff>5714</xdr:rowOff>
    </xdr:to>
    <xdr:cxnSp macro="">
      <xdr:nvCxnSpPr>
        <xdr:cNvPr id="667" name="直線コネクタ 666">
          <a:extLst>
            <a:ext uri="{FF2B5EF4-FFF2-40B4-BE49-F238E27FC236}">
              <a16:creationId xmlns:a16="http://schemas.microsoft.com/office/drawing/2014/main" id="{5730C6DD-8BC4-4FF9-AD0E-B1A0C4011182}"/>
            </a:ext>
          </a:extLst>
        </xdr:cNvPr>
        <xdr:cNvCxnSpPr/>
      </xdr:nvCxnSpPr>
      <xdr:spPr>
        <a:xfrm>
          <a:off x="11534775" y="13918564"/>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668" name="n_1aveValue【消防施設】&#10;有形固定資産減価償却率">
          <a:extLst>
            <a:ext uri="{FF2B5EF4-FFF2-40B4-BE49-F238E27FC236}">
              <a16:creationId xmlns:a16="http://schemas.microsoft.com/office/drawing/2014/main" id="{A88E5F43-7D4C-4DA7-A314-B19E0A50C862}"/>
            </a:ext>
          </a:extLst>
        </xdr:cNvPr>
        <xdr:cNvSpPr txBox="1"/>
      </xdr:nvSpPr>
      <xdr:spPr>
        <a:xfrm>
          <a:off x="13745219" y="1299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69" name="n_2aveValue【消防施設】&#10;有形固定資産減価償却率">
          <a:extLst>
            <a:ext uri="{FF2B5EF4-FFF2-40B4-BE49-F238E27FC236}">
              <a16:creationId xmlns:a16="http://schemas.microsoft.com/office/drawing/2014/main" id="{AD06ECE3-3D85-4AEB-B497-3F2994747F1F}"/>
            </a:ext>
          </a:extLst>
        </xdr:cNvPr>
        <xdr:cNvSpPr txBox="1"/>
      </xdr:nvSpPr>
      <xdr:spPr>
        <a:xfrm>
          <a:off x="12964169" y="1296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670" name="n_3aveValue【消防施設】&#10;有形固定資産減価償却率">
          <a:extLst>
            <a:ext uri="{FF2B5EF4-FFF2-40B4-BE49-F238E27FC236}">
              <a16:creationId xmlns:a16="http://schemas.microsoft.com/office/drawing/2014/main" id="{D99E73FF-5313-4508-90ED-F5AC763618BE}"/>
            </a:ext>
          </a:extLst>
        </xdr:cNvPr>
        <xdr:cNvSpPr txBox="1"/>
      </xdr:nvSpPr>
      <xdr:spPr>
        <a:xfrm>
          <a:off x="12164069" y="1292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671" name="n_4aveValue【消防施設】&#10;有形固定資産減価償却率">
          <a:extLst>
            <a:ext uri="{FF2B5EF4-FFF2-40B4-BE49-F238E27FC236}">
              <a16:creationId xmlns:a16="http://schemas.microsoft.com/office/drawing/2014/main" id="{14C8DF51-936C-41C6-B312-B1E56C3B6190}"/>
            </a:ext>
          </a:extLst>
        </xdr:cNvPr>
        <xdr:cNvSpPr txBox="1"/>
      </xdr:nvSpPr>
      <xdr:spPr>
        <a:xfrm>
          <a:off x="11354444" y="1294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85741</xdr:rowOff>
    </xdr:from>
    <xdr:ext cx="405111" cy="259045"/>
    <xdr:sp macro="" textlink="">
      <xdr:nvSpPr>
        <xdr:cNvPr id="672" name="n_1mainValue【消防施設】&#10;有形固定資産減価償却率">
          <a:extLst>
            <a:ext uri="{FF2B5EF4-FFF2-40B4-BE49-F238E27FC236}">
              <a16:creationId xmlns:a16="http://schemas.microsoft.com/office/drawing/2014/main" id="{CED96BEE-CD86-41FE-9163-7CB73C5E77D4}"/>
            </a:ext>
          </a:extLst>
        </xdr:cNvPr>
        <xdr:cNvSpPr txBox="1"/>
      </xdr:nvSpPr>
      <xdr:spPr>
        <a:xfrm>
          <a:off x="13745219" y="1401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70502</xdr:rowOff>
    </xdr:from>
    <xdr:ext cx="405111" cy="259045"/>
    <xdr:sp macro="" textlink="">
      <xdr:nvSpPr>
        <xdr:cNvPr id="673" name="n_2mainValue【消防施設】&#10;有形固定資産減価償却率">
          <a:extLst>
            <a:ext uri="{FF2B5EF4-FFF2-40B4-BE49-F238E27FC236}">
              <a16:creationId xmlns:a16="http://schemas.microsoft.com/office/drawing/2014/main" id="{7E527921-E467-4E2F-A948-1979F89F0838}"/>
            </a:ext>
          </a:extLst>
        </xdr:cNvPr>
        <xdr:cNvSpPr txBox="1"/>
      </xdr:nvSpPr>
      <xdr:spPr>
        <a:xfrm>
          <a:off x="12964169"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47641</xdr:rowOff>
    </xdr:from>
    <xdr:ext cx="405111" cy="259045"/>
    <xdr:sp macro="" textlink="">
      <xdr:nvSpPr>
        <xdr:cNvPr id="674" name="n_3mainValue【消防施設】&#10;有形固定資産減価償却率">
          <a:extLst>
            <a:ext uri="{FF2B5EF4-FFF2-40B4-BE49-F238E27FC236}">
              <a16:creationId xmlns:a16="http://schemas.microsoft.com/office/drawing/2014/main" id="{16BF6BFD-415C-468D-9C4D-18421F593AC6}"/>
            </a:ext>
          </a:extLst>
        </xdr:cNvPr>
        <xdr:cNvSpPr txBox="1"/>
      </xdr:nvSpPr>
      <xdr:spPr>
        <a:xfrm>
          <a:off x="12164069" y="1397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19066</xdr:rowOff>
    </xdr:from>
    <xdr:ext cx="405111" cy="259045"/>
    <xdr:sp macro="" textlink="">
      <xdr:nvSpPr>
        <xdr:cNvPr id="675" name="n_4mainValue【消防施設】&#10;有形固定資産減価償却率">
          <a:extLst>
            <a:ext uri="{FF2B5EF4-FFF2-40B4-BE49-F238E27FC236}">
              <a16:creationId xmlns:a16="http://schemas.microsoft.com/office/drawing/2014/main" id="{32A5E9F5-27E0-43A6-9381-F5204DDE77AE}"/>
            </a:ext>
          </a:extLst>
        </xdr:cNvPr>
        <xdr:cNvSpPr txBox="1"/>
      </xdr:nvSpPr>
      <xdr:spPr>
        <a:xfrm>
          <a:off x="11354444"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140715EB-03A6-42FA-A391-30AEF51E60F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3AA4DF34-503D-440B-8248-B61C7F7E549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ECEC9A79-61FC-4525-BB74-088234A5BE4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A3BF5801-0476-4E3E-9BFB-8BA26EF0599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BC86AA14-B23C-4D62-AA02-CEFA06FF56D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F5DF4BCC-FC67-47D3-8BD6-1241C259355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3773988C-A166-418D-992A-54F5E4B48DB6}"/>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FAAC731F-FBEF-429E-AFEC-93F96F8C75E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88A262CC-4154-431E-B252-306BE582F72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18CDD1-0B40-4F9A-957A-754D8F1C220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6" name="直線コネクタ 685">
          <a:extLst>
            <a:ext uri="{FF2B5EF4-FFF2-40B4-BE49-F238E27FC236}">
              <a16:creationId xmlns:a16="http://schemas.microsoft.com/office/drawing/2014/main" id="{674C0B82-690C-46D5-906A-120062451DF8}"/>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7" name="テキスト ボックス 686">
          <a:extLst>
            <a:ext uri="{FF2B5EF4-FFF2-40B4-BE49-F238E27FC236}">
              <a16:creationId xmlns:a16="http://schemas.microsoft.com/office/drawing/2014/main" id="{D01380CD-DEB4-425B-AECB-E43683437F06}"/>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8" name="直線コネクタ 687">
          <a:extLst>
            <a:ext uri="{FF2B5EF4-FFF2-40B4-BE49-F238E27FC236}">
              <a16:creationId xmlns:a16="http://schemas.microsoft.com/office/drawing/2014/main" id="{ADC910E7-F3CA-40FF-AD5D-CD0C1F14842E}"/>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9" name="テキスト ボックス 688">
          <a:extLst>
            <a:ext uri="{FF2B5EF4-FFF2-40B4-BE49-F238E27FC236}">
              <a16:creationId xmlns:a16="http://schemas.microsoft.com/office/drawing/2014/main" id="{2A646F8C-1283-4A36-9390-DD2B6446A0D1}"/>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0" name="直線コネクタ 689">
          <a:extLst>
            <a:ext uri="{FF2B5EF4-FFF2-40B4-BE49-F238E27FC236}">
              <a16:creationId xmlns:a16="http://schemas.microsoft.com/office/drawing/2014/main" id="{A83C8C18-F492-456E-9736-5BE0BD5F07A2}"/>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1" name="テキスト ボックス 690">
          <a:extLst>
            <a:ext uri="{FF2B5EF4-FFF2-40B4-BE49-F238E27FC236}">
              <a16:creationId xmlns:a16="http://schemas.microsoft.com/office/drawing/2014/main" id="{C1527C1B-B8AD-46AE-9219-08F26F81988B}"/>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2" name="直線コネクタ 691">
          <a:extLst>
            <a:ext uri="{FF2B5EF4-FFF2-40B4-BE49-F238E27FC236}">
              <a16:creationId xmlns:a16="http://schemas.microsoft.com/office/drawing/2014/main" id="{83B57D11-FD78-4CFB-BD12-70CC2F955AA1}"/>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3" name="テキスト ボックス 692">
          <a:extLst>
            <a:ext uri="{FF2B5EF4-FFF2-40B4-BE49-F238E27FC236}">
              <a16:creationId xmlns:a16="http://schemas.microsoft.com/office/drawing/2014/main" id="{8AD769AB-99E8-4BF0-B682-6DC1A95E9ECB}"/>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07039B1F-659B-4282-B6D1-8CA9497DA3E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1ADDF004-7820-4396-AD41-8DF375F615A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35284CDE-DDE6-4BAB-B245-4B6E2FBAABB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7" name="直線コネクタ 696">
          <a:extLst>
            <a:ext uri="{FF2B5EF4-FFF2-40B4-BE49-F238E27FC236}">
              <a16:creationId xmlns:a16="http://schemas.microsoft.com/office/drawing/2014/main" id="{08DCA997-47AA-4BE8-8786-644B296ACC9B}"/>
            </a:ext>
          </a:extLst>
        </xdr:cNvPr>
        <xdr:cNvCxnSpPr/>
      </xdr:nvCxnSpPr>
      <xdr:spPr>
        <a:xfrm flipV="1">
          <a:off x="19954239" y="12773788"/>
          <a:ext cx="0" cy="1135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8" name="【消防施設】&#10;一人当たり面積最小値テキスト">
          <a:extLst>
            <a:ext uri="{FF2B5EF4-FFF2-40B4-BE49-F238E27FC236}">
              <a16:creationId xmlns:a16="http://schemas.microsoft.com/office/drawing/2014/main" id="{45EEFA72-46B6-4D36-83E4-2109AEE6B25F}"/>
            </a:ext>
          </a:extLst>
        </xdr:cNvPr>
        <xdr:cNvSpPr txBox="1"/>
      </xdr:nvSpPr>
      <xdr:spPr>
        <a:xfrm>
          <a:off x="19992975" y="1391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9" name="直線コネクタ 698">
          <a:extLst>
            <a:ext uri="{FF2B5EF4-FFF2-40B4-BE49-F238E27FC236}">
              <a16:creationId xmlns:a16="http://schemas.microsoft.com/office/drawing/2014/main" id="{4129B973-86B4-4D7D-8CA5-ED297F5F5B07}"/>
            </a:ext>
          </a:extLst>
        </xdr:cNvPr>
        <xdr:cNvCxnSpPr/>
      </xdr:nvCxnSpPr>
      <xdr:spPr>
        <a:xfrm>
          <a:off x="19878675" y="13909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00" name="【消防施設】&#10;一人当たり面積最大値テキスト">
          <a:extLst>
            <a:ext uri="{FF2B5EF4-FFF2-40B4-BE49-F238E27FC236}">
              <a16:creationId xmlns:a16="http://schemas.microsoft.com/office/drawing/2014/main" id="{D12C9607-0046-40DA-8F9F-813875766ECE}"/>
            </a:ext>
          </a:extLst>
        </xdr:cNvPr>
        <xdr:cNvSpPr txBox="1"/>
      </xdr:nvSpPr>
      <xdr:spPr>
        <a:xfrm>
          <a:off x="19992975" y="1256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01" name="直線コネクタ 700">
          <a:extLst>
            <a:ext uri="{FF2B5EF4-FFF2-40B4-BE49-F238E27FC236}">
              <a16:creationId xmlns:a16="http://schemas.microsoft.com/office/drawing/2014/main" id="{CAA436C3-1CA2-4B4D-B452-BCCD1BE3F89F}"/>
            </a:ext>
          </a:extLst>
        </xdr:cNvPr>
        <xdr:cNvCxnSpPr/>
      </xdr:nvCxnSpPr>
      <xdr:spPr>
        <a:xfrm>
          <a:off x="19878675" y="127737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02" name="【消防施設】&#10;一人当たり面積平均値テキスト">
          <a:extLst>
            <a:ext uri="{FF2B5EF4-FFF2-40B4-BE49-F238E27FC236}">
              <a16:creationId xmlns:a16="http://schemas.microsoft.com/office/drawing/2014/main" id="{3C84F1FF-EB45-42DB-A72A-F3144F658573}"/>
            </a:ext>
          </a:extLst>
        </xdr:cNvPr>
        <xdr:cNvSpPr txBox="1"/>
      </xdr:nvSpPr>
      <xdr:spPr>
        <a:xfrm>
          <a:off x="19992975" y="13458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3" name="フローチャート: 判断 702">
          <a:extLst>
            <a:ext uri="{FF2B5EF4-FFF2-40B4-BE49-F238E27FC236}">
              <a16:creationId xmlns:a16="http://schemas.microsoft.com/office/drawing/2014/main" id="{5009FA28-5716-4E72-B695-F850C2F1CC7B}"/>
            </a:ext>
          </a:extLst>
        </xdr:cNvPr>
        <xdr:cNvSpPr/>
      </xdr:nvSpPr>
      <xdr:spPr>
        <a:xfrm>
          <a:off x="19897725" y="136034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4" name="フローチャート: 判断 703">
          <a:extLst>
            <a:ext uri="{FF2B5EF4-FFF2-40B4-BE49-F238E27FC236}">
              <a16:creationId xmlns:a16="http://schemas.microsoft.com/office/drawing/2014/main" id="{12390DE5-EEAD-4C89-94B8-3A4C76C29570}"/>
            </a:ext>
          </a:extLst>
        </xdr:cNvPr>
        <xdr:cNvSpPr/>
      </xdr:nvSpPr>
      <xdr:spPr>
        <a:xfrm>
          <a:off x="19154775" y="135929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5" name="フローチャート: 判断 704">
          <a:extLst>
            <a:ext uri="{FF2B5EF4-FFF2-40B4-BE49-F238E27FC236}">
              <a16:creationId xmlns:a16="http://schemas.microsoft.com/office/drawing/2014/main" id="{226FA4D2-C549-40F5-8116-3592057C05F6}"/>
            </a:ext>
          </a:extLst>
        </xdr:cNvPr>
        <xdr:cNvSpPr/>
      </xdr:nvSpPr>
      <xdr:spPr>
        <a:xfrm>
          <a:off x="18345150" y="13591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6" name="フローチャート: 判断 705">
          <a:extLst>
            <a:ext uri="{FF2B5EF4-FFF2-40B4-BE49-F238E27FC236}">
              <a16:creationId xmlns:a16="http://schemas.microsoft.com/office/drawing/2014/main" id="{1E9AEC69-7B4E-41DF-8B0E-989EB8F47B03}"/>
            </a:ext>
          </a:extLst>
        </xdr:cNvPr>
        <xdr:cNvSpPr/>
      </xdr:nvSpPr>
      <xdr:spPr>
        <a:xfrm>
          <a:off x="17554575" y="135989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7" name="フローチャート: 判断 706">
          <a:extLst>
            <a:ext uri="{FF2B5EF4-FFF2-40B4-BE49-F238E27FC236}">
              <a16:creationId xmlns:a16="http://schemas.microsoft.com/office/drawing/2014/main" id="{21CB1F25-3654-437E-B436-EE73C22E2C02}"/>
            </a:ext>
          </a:extLst>
        </xdr:cNvPr>
        <xdr:cNvSpPr/>
      </xdr:nvSpPr>
      <xdr:spPr>
        <a:xfrm>
          <a:off x="16754475" y="13591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65B26677-2F65-40FB-A901-1461E097BCE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E719CEFC-ADEC-46E2-AD85-959E15777E5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52C63A62-39F2-4A3F-BFF0-CDBB68A952D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556F0A8-C1EA-4583-BCC4-81C13B46F10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50C607D-0FD5-40EE-A3BB-FE841CF1320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46737</xdr:rowOff>
    </xdr:from>
    <xdr:to>
      <xdr:col>116</xdr:col>
      <xdr:colOff>114300</xdr:colOff>
      <xdr:row>84</xdr:row>
      <xdr:rowOff>148337</xdr:rowOff>
    </xdr:to>
    <xdr:sp macro="" textlink="">
      <xdr:nvSpPr>
        <xdr:cNvPr id="713" name="楕円 712">
          <a:extLst>
            <a:ext uri="{FF2B5EF4-FFF2-40B4-BE49-F238E27FC236}">
              <a16:creationId xmlns:a16="http://schemas.microsoft.com/office/drawing/2014/main" id="{A3C03E04-834A-4767-99B3-9E43E2AEB6A3}"/>
            </a:ext>
          </a:extLst>
        </xdr:cNvPr>
        <xdr:cNvSpPr/>
      </xdr:nvSpPr>
      <xdr:spPr>
        <a:xfrm>
          <a:off x="19897725" y="136611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25164</xdr:rowOff>
    </xdr:from>
    <xdr:ext cx="469744" cy="259045"/>
    <xdr:sp macro="" textlink="">
      <xdr:nvSpPr>
        <xdr:cNvPr id="714" name="【消防施設】&#10;一人当たり面積該当値テキスト">
          <a:extLst>
            <a:ext uri="{FF2B5EF4-FFF2-40B4-BE49-F238E27FC236}">
              <a16:creationId xmlns:a16="http://schemas.microsoft.com/office/drawing/2014/main" id="{F5B32859-4691-4DF9-9D97-8032A2506563}"/>
            </a:ext>
          </a:extLst>
        </xdr:cNvPr>
        <xdr:cNvSpPr txBox="1"/>
      </xdr:nvSpPr>
      <xdr:spPr>
        <a:xfrm>
          <a:off x="19992975" y="1363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715" name="楕円 714">
          <a:extLst>
            <a:ext uri="{FF2B5EF4-FFF2-40B4-BE49-F238E27FC236}">
              <a16:creationId xmlns:a16="http://schemas.microsoft.com/office/drawing/2014/main" id="{1591845B-D7C2-4AA6-B65C-1F7B04AE46E8}"/>
            </a:ext>
          </a:extLst>
        </xdr:cNvPr>
        <xdr:cNvSpPr/>
      </xdr:nvSpPr>
      <xdr:spPr>
        <a:xfrm>
          <a:off x="19154775" y="1365935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97537</xdr:rowOff>
    </xdr:from>
    <xdr:to>
      <xdr:col>116</xdr:col>
      <xdr:colOff>63500</xdr:colOff>
      <xdr:row>84</xdr:row>
      <xdr:rowOff>102108</xdr:rowOff>
    </xdr:to>
    <xdr:cxnSp macro="">
      <xdr:nvCxnSpPr>
        <xdr:cNvPr id="716" name="直線コネクタ 715">
          <a:extLst>
            <a:ext uri="{FF2B5EF4-FFF2-40B4-BE49-F238E27FC236}">
              <a16:creationId xmlns:a16="http://schemas.microsoft.com/office/drawing/2014/main" id="{D4BDA3F8-51E0-45FD-9F3B-29E89A883279}"/>
            </a:ext>
          </a:extLst>
        </xdr:cNvPr>
        <xdr:cNvCxnSpPr/>
      </xdr:nvCxnSpPr>
      <xdr:spPr>
        <a:xfrm flipV="1">
          <a:off x="19202400" y="13708762"/>
          <a:ext cx="75247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17" name="楕円 716">
          <a:extLst>
            <a:ext uri="{FF2B5EF4-FFF2-40B4-BE49-F238E27FC236}">
              <a16:creationId xmlns:a16="http://schemas.microsoft.com/office/drawing/2014/main" id="{2DBCD688-501A-4935-BAFC-A20996610ACC}"/>
            </a:ext>
          </a:extLst>
        </xdr:cNvPr>
        <xdr:cNvSpPr/>
      </xdr:nvSpPr>
      <xdr:spPr>
        <a:xfrm>
          <a:off x="18345150" y="13667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106680</xdr:rowOff>
    </xdr:to>
    <xdr:cxnSp macro="">
      <xdr:nvCxnSpPr>
        <xdr:cNvPr id="718" name="直線コネクタ 717">
          <a:extLst>
            <a:ext uri="{FF2B5EF4-FFF2-40B4-BE49-F238E27FC236}">
              <a16:creationId xmlns:a16="http://schemas.microsoft.com/office/drawing/2014/main" id="{405A36C9-E607-41CC-A89C-A6F835CAFED0}"/>
            </a:ext>
          </a:extLst>
        </xdr:cNvPr>
        <xdr:cNvCxnSpPr/>
      </xdr:nvCxnSpPr>
      <xdr:spPr>
        <a:xfrm flipV="1">
          <a:off x="18392775" y="1371650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9" name="楕円 718">
          <a:extLst>
            <a:ext uri="{FF2B5EF4-FFF2-40B4-BE49-F238E27FC236}">
              <a16:creationId xmlns:a16="http://schemas.microsoft.com/office/drawing/2014/main" id="{08267C71-30AD-4FA6-88E4-11302BE2285D}"/>
            </a:ext>
          </a:extLst>
        </xdr:cNvPr>
        <xdr:cNvSpPr/>
      </xdr:nvSpPr>
      <xdr:spPr>
        <a:xfrm>
          <a:off x="17554575" y="136748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111252</xdr:rowOff>
    </xdr:to>
    <xdr:cxnSp macro="">
      <xdr:nvCxnSpPr>
        <xdr:cNvPr id="720" name="直線コネクタ 719">
          <a:extLst>
            <a:ext uri="{FF2B5EF4-FFF2-40B4-BE49-F238E27FC236}">
              <a16:creationId xmlns:a16="http://schemas.microsoft.com/office/drawing/2014/main" id="{831B8CA2-88FE-468C-8514-C0FAE9E2BD90}"/>
            </a:ext>
          </a:extLst>
        </xdr:cNvPr>
        <xdr:cNvCxnSpPr/>
      </xdr:nvCxnSpPr>
      <xdr:spPr>
        <a:xfrm flipV="1">
          <a:off x="17602200" y="13714730"/>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65024</xdr:rowOff>
    </xdr:from>
    <xdr:to>
      <xdr:col>98</xdr:col>
      <xdr:colOff>38100</xdr:colOff>
      <xdr:row>84</xdr:row>
      <xdr:rowOff>166624</xdr:rowOff>
    </xdr:to>
    <xdr:sp macro="" textlink="">
      <xdr:nvSpPr>
        <xdr:cNvPr id="721" name="楕円 720">
          <a:extLst>
            <a:ext uri="{FF2B5EF4-FFF2-40B4-BE49-F238E27FC236}">
              <a16:creationId xmlns:a16="http://schemas.microsoft.com/office/drawing/2014/main" id="{5C259832-3099-43DC-9E33-6D70058C4393}"/>
            </a:ext>
          </a:extLst>
        </xdr:cNvPr>
        <xdr:cNvSpPr/>
      </xdr:nvSpPr>
      <xdr:spPr>
        <a:xfrm>
          <a:off x="16754475" y="136794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111252</xdr:rowOff>
    </xdr:from>
    <xdr:to>
      <xdr:col>102</xdr:col>
      <xdr:colOff>114300</xdr:colOff>
      <xdr:row>84</xdr:row>
      <xdr:rowOff>115824</xdr:rowOff>
    </xdr:to>
    <xdr:cxnSp macro="">
      <xdr:nvCxnSpPr>
        <xdr:cNvPr id="722" name="直線コネクタ 721">
          <a:extLst>
            <a:ext uri="{FF2B5EF4-FFF2-40B4-BE49-F238E27FC236}">
              <a16:creationId xmlns:a16="http://schemas.microsoft.com/office/drawing/2014/main" id="{E2A58C42-CC67-4B29-83FE-D83EDB9898C1}"/>
            </a:ext>
          </a:extLst>
        </xdr:cNvPr>
        <xdr:cNvCxnSpPr/>
      </xdr:nvCxnSpPr>
      <xdr:spPr>
        <a:xfrm flipV="1">
          <a:off x="16802100" y="13722477"/>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723" name="n_1aveValue【消防施設】&#10;一人当たり面積">
          <a:extLst>
            <a:ext uri="{FF2B5EF4-FFF2-40B4-BE49-F238E27FC236}">
              <a16:creationId xmlns:a16="http://schemas.microsoft.com/office/drawing/2014/main" id="{D877C2B0-072E-410E-A5B9-7BEC0DA922F0}"/>
            </a:ext>
          </a:extLst>
        </xdr:cNvPr>
        <xdr:cNvSpPr txBox="1"/>
      </xdr:nvSpPr>
      <xdr:spPr>
        <a:xfrm>
          <a:off x="18983402"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724" name="n_2aveValue【消防施設】&#10;一人当たり面積">
          <a:extLst>
            <a:ext uri="{FF2B5EF4-FFF2-40B4-BE49-F238E27FC236}">
              <a16:creationId xmlns:a16="http://schemas.microsoft.com/office/drawing/2014/main" id="{6BF54D80-BD9B-4C7B-8098-03D04E46E7DC}"/>
            </a:ext>
          </a:extLst>
        </xdr:cNvPr>
        <xdr:cNvSpPr txBox="1"/>
      </xdr:nvSpPr>
      <xdr:spPr>
        <a:xfrm>
          <a:off x="18183302"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725" name="n_3aveValue【消防施設】&#10;一人当たり面積">
          <a:extLst>
            <a:ext uri="{FF2B5EF4-FFF2-40B4-BE49-F238E27FC236}">
              <a16:creationId xmlns:a16="http://schemas.microsoft.com/office/drawing/2014/main" id="{48B0A702-1F07-4F20-9459-477704767DB3}"/>
            </a:ext>
          </a:extLst>
        </xdr:cNvPr>
        <xdr:cNvSpPr txBox="1"/>
      </xdr:nvSpPr>
      <xdr:spPr>
        <a:xfrm>
          <a:off x="17383202" y="1338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726" name="n_4aveValue【消防施設】&#10;一人当たり面積">
          <a:extLst>
            <a:ext uri="{FF2B5EF4-FFF2-40B4-BE49-F238E27FC236}">
              <a16:creationId xmlns:a16="http://schemas.microsoft.com/office/drawing/2014/main" id="{E0DDDDAC-F9E1-49A0-909A-1A03BC62701E}"/>
            </a:ext>
          </a:extLst>
        </xdr:cNvPr>
        <xdr:cNvSpPr txBox="1"/>
      </xdr:nvSpPr>
      <xdr:spPr>
        <a:xfrm>
          <a:off x="16592627"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144035</xdr:rowOff>
    </xdr:from>
    <xdr:ext cx="469744" cy="259045"/>
    <xdr:sp macro="" textlink="">
      <xdr:nvSpPr>
        <xdr:cNvPr id="727" name="n_1mainValue【消防施設】&#10;一人当たり面積">
          <a:extLst>
            <a:ext uri="{FF2B5EF4-FFF2-40B4-BE49-F238E27FC236}">
              <a16:creationId xmlns:a16="http://schemas.microsoft.com/office/drawing/2014/main" id="{2BF52AB5-C1C4-4A15-AA9E-A053D05A3FEB}"/>
            </a:ext>
          </a:extLst>
        </xdr:cNvPr>
        <xdr:cNvSpPr txBox="1"/>
      </xdr:nvSpPr>
      <xdr:spPr>
        <a:xfrm>
          <a:off x="18983402"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28" name="n_2mainValue【消防施設】&#10;一人当たり面積">
          <a:extLst>
            <a:ext uri="{FF2B5EF4-FFF2-40B4-BE49-F238E27FC236}">
              <a16:creationId xmlns:a16="http://schemas.microsoft.com/office/drawing/2014/main" id="{F362A302-0B6F-466F-8301-48678ECE59B5}"/>
            </a:ext>
          </a:extLst>
        </xdr:cNvPr>
        <xdr:cNvSpPr txBox="1"/>
      </xdr:nvSpPr>
      <xdr:spPr>
        <a:xfrm>
          <a:off x="181833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729" name="n_3mainValue【消防施設】&#10;一人当たり面積">
          <a:extLst>
            <a:ext uri="{FF2B5EF4-FFF2-40B4-BE49-F238E27FC236}">
              <a16:creationId xmlns:a16="http://schemas.microsoft.com/office/drawing/2014/main" id="{5A87E0F0-2BFB-45EB-9548-9E7DA1E85B54}"/>
            </a:ext>
          </a:extLst>
        </xdr:cNvPr>
        <xdr:cNvSpPr txBox="1"/>
      </xdr:nvSpPr>
      <xdr:spPr>
        <a:xfrm>
          <a:off x="17383202" y="1376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157751</xdr:rowOff>
    </xdr:from>
    <xdr:ext cx="469744" cy="259045"/>
    <xdr:sp macro="" textlink="">
      <xdr:nvSpPr>
        <xdr:cNvPr id="730" name="n_4mainValue【消防施設】&#10;一人当たり面積">
          <a:extLst>
            <a:ext uri="{FF2B5EF4-FFF2-40B4-BE49-F238E27FC236}">
              <a16:creationId xmlns:a16="http://schemas.microsoft.com/office/drawing/2014/main" id="{6BCA8D52-61AC-4B07-98A8-73AD365DF1C1}"/>
            </a:ext>
          </a:extLst>
        </xdr:cNvPr>
        <xdr:cNvSpPr txBox="1"/>
      </xdr:nvSpPr>
      <xdr:spPr>
        <a:xfrm>
          <a:off x="16592627" y="1377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00115B62-FE1B-40AA-880B-8278B4A517E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75E4E0F7-F3F5-4126-82BD-DA728B9FCA8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E9EE2890-C570-4514-81E1-75C4C321B77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4FEB6385-5B72-4D9A-9820-7809F8F870A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C790821-BE20-4C31-B2E4-0307DBB26E1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E9802595-E922-4326-BB3C-C249B9AC2F1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498D37D7-F530-4D48-A3F6-784AE60CD1B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5992002B-741C-4E4B-B4FA-8C29EC94EAE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05FD4A80-9AFE-4D3D-965D-C7591DE78C3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D949602E-4B46-4081-B059-85910F0BD06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37184F0F-531F-4E06-B266-A33A8465F57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2" name="直線コネクタ 741">
          <a:extLst>
            <a:ext uri="{FF2B5EF4-FFF2-40B4-BE49-F238E27FC236}">
              <a16:creationId xmlns:a16="http://schemas.microsoft.com/office/drawing/2014/main" id="{7F2A5386-900B-4264-93A0-3CC3098E1E20}"/>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3" name="テキスト ボックス 742">
          <a:extLst>
            <a:ext uri="{FF2B5EF4-FFF2-40B4-BE49-F238E27FC236}">
              <a16:creationId xmlns:a16="http://schemas.microsoft.com/office/drawing/2014/main" id="{5780314E-869F-4E88-B270-F9FB5EED543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4" name="直線コネクタ 743">
          <a:extLst>
            <a:ext uri="{FF2B5EF4-FFF2-40B4-BE49-F238E27FC236}">
              <a16:creationId xmlns:a16="http://schemas.microsoft.com/office/drawing/2014/main" id="{276A446B-01A6-44B3-8EA4-06CD07FD513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5" name="テキスト ボックス 744">
          <a:extLst>
            <a:ext uri="{FF2B5EF4-FFF2-40B4-BE49-F238E27FC236}">
              <a16:creationId xmlns:a16="http://schemas.microsoft.com/office/drawing/2014/main" id="{AB29E293-07D4-4CCC-AE8F-B8F26576F89D}"/>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6" name="直線コネクタ 745">
          <a:extLst>
            <a:ext uri="{FF2B5EF4-FFF2-40B4-BE49-F238E27FC236}">
              <a16:creationId xmlns:a16="http://schemas.microsoft.com/office/drawing/2014/main" id="{A4D90C60-E2CF-492A-9842-33DC2E88662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7" name="テキスト ボックス 746">
          <a:extLst>
            <a:ext uri="{FF2B5EF4-FFF2-40B4-BE49-F238E27FC236}">
              <a16:creationId xmlns:a16="http://schemas.microsoft.com/office/drawing/2014/main" id="{4DC476BC-FFC6-4B57-9894-6328D263C639}"/>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8" name="直線コネクタ 747">
          <a:extLst>
            <a:ext uri="{FF2B5EF4-FFF2-40B4-BE49-F238E27FC236}">
              <a16:creationId xmlns:a16="http://schemas.microsoft.com/office/drawing/2014/main" id="{D88E2D89-FCD0-4142-8625-BA57A4E3043B}"/>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9" name="テキスト ボックス 748">
          <a:extLst>
            <a:ext uri="{FF2B5EF4-FFF2-40B4-BE49-F238E27FC236}">
              <a16:creationId xmlns:a16="http://schemas.microsoft.com/office/drawing/2014/main" id="{F3B4CC0C-7DBE-4B26-B266-2DCE477037D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0" name="直線コネクタ 749">
          <a:extLst>
            <a:ext uri="{FF2B5EF4-FFF2-40B4-BE49-F238E27FC236}">
              <a16:creationId xmlns:a16="http://schemas.microsoft.com/office/drawing/2014/main" id="{24778715-99A9-475B-880A-082243EB6CC2}"/>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1" name="テキスト ボックス 750">
          <a:extLst>
            <a:ext uri="{FF2B5EF4-FFF2-40B4-BE49-F238E27FC236}">
              <a16:creationId xmlns:a16="http://schemas.microsoft.com/office/drawing/2014/main" id="{33DB4F32-31B9-4707-9DDC-4D65FEE245E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2" name="直線コネクタ 751">
          <a:extLst>
            <a:ext uri="{FF2B5EF4-FFF2-40B4-BE49-F238E27FC236}">
              <a16:creationId xmlns:a16="http://schemas.microsoft.com/office/drawing/2014/main" id="{2F290B8B-8867-440C-880F-5DBFB715F187}"/>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3" name="テキスト ボックス 752">
          <a:extLst>
            <a:ext uri="{FF2B5EF4-FFF2-40B4-BE49-F238E27FC236}">
              <a16:creationId xmlns:a16="http://schemas.microsoft.com/office/drawing/2014/main" id="{5AD0AF1C-9DCA-43E6-8FB6-C15308BC7060}"/>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0E1D5BE3-B1F5-4028-97C1-D50F5A67DD8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4985FB5F-98F6-4819-BFA9-0458F2298918}"/>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6" name="直線コネクタ 755">
          <a:extLst>
            <a:ext uri="{FF2B5EF4-FFF2-40B4-BE49-F238E27FC236}">
              <a16:creationId xmlns:a16="http://schemas.microsoft.com/office/drawing/2014/main" id="{44EE3796-A271-4647-A4A8-A4D029F796F4}"/>
            </a:ext>
          </a:extLst>
        </xdr:cNvPr>
        <xdr:cNvCxnSpPr/>
      </xdr:nvCxnSpPr>
      <xdr:spPr>
        <a:xfrm flipV="1">
          <a:off x="14696439" y="16313241"/>
          <a:ext cx="0" cy="1530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7" name="【庁舎】&#10;有形固定資産減価償却率最小値テキスト">
          <a:extLst>
            <a:ext uri="{FF2B5EF4-FFF2-40B4-BE49-F238E27FC236}">
              <a16:creationId xmlns:a16="http://schemas.microsoft.com/office/drawing/2014/main" id="{7DDC8DCC-41D6-4F23-92FB-0037F3570C04}"/>
            </a:ext>
          </a:extLst>
        </xdr:cNvPr>
        <xdr:cNvSpPr txBox="1"/>
      </xdr:nvSpPr>
      <xdr:spPr>
        <a:xfrm>
          <a:off x="14735175" y="1785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8" name="直線コネクタ 757">
          <a:extLst>
            <a:ext uri="{FF2B5EF4-FFF2-40B4-BE49-F238E27FC236}">
              <a16:creationId xmlns:a16="http://schemas.microsoft.com/office/drawing/2014/main" id="{B9FE1D55-E127-4803-BDA3-BD6F1F88391C}"/>
            </a:ext>
          </a:extLst>
        </xdr:cNvPr>
        <xdr:cNvCxnSpPr/>
      </xdr:nvCxnSpPr>
      <xdr:spPr>
        <a:xfrm>
          <a:off x="14611350" y="178434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9" name="【庁舎】&#10;有形固定資産減価償却率最大値テキスト">
          <a:extLst>
            <a:ext uri="{FF2B5EF4-FFF2-40B4-BE49-F238E27FC236}">
              <a16:creationId xmlns:a16="http://schemas.microsoft.com/office/drawing/2014/main" id="{58016775-28A1-4208-800C-DB4D649D0FAB}"/>
            </a:ext>
          </a:extLst>
        </xdr:cNvPr>
        <xdr:cNvSpPr txBox="1"/>
      </xdr:nvSpPr>
      <xdr:spPr>
        <a:xfrm>
          <a:off x="14735175" y="160884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60" name="直線コネクタ 759">
          <a:extLst>
            <a:ext uri="{FF2B5EF4-FFF2-40B4-BE49-F238E27FC236}">
              <a16:creationId xmlns:a16="http://schemas.microsoft.com/office/drawing/2014/main" id="{595424C6-D069-4C12-B820-F69AD8E37705}"/>
            </a:ext>
          </a:extLst>
        </xdr:cNvPr>
        <xdr:cNvCxnSpPr/>
      </xdr:nvCxnSpPr>
      <xdr:spPr>
        <a:xfrm>
          <a:off x="14611350" y="163132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61" name="【庁舎】&#10;有形固定資産減価償却率平均値テキスト">
          <a:extLst>
            <a:ext uri="{FF2B5EF4-FFF2-40B4-BE49-F238E27FC236}">
              <a16:creationId xmlns:a16="http://schemas.microsoft.com/office/drawing/2014/main" id="{33CE9D33-6A19-455D-B974-23D0A8FB3F53}"/>
            </a:ext>
          </a:extLst>
        </xdr:cNvPr>
        <xdr:cNvSpPr txBox="1"/>
      </xdr:nvSpPr>
      <xdr:spPr>
        <a:xfrm>
          <a:off x="14735175" y="16904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2" name="フローチャート: 判断 761">
          <a:extLst>
            <a:ext uri="{FF2B5EF4-FFF2-40B4-BE49-F238E27FC236}">
              <a16:creationId xmlns:a16="http://schemas.microsoft.com/office/drawing/2014/main" id="{B472DCA2-AFA3-48A8-9A8D-F43D77DB2496}"/>
            </a:ext>
          </a:extLst>
        </xdr:cNvPr>
        <xdr:cNvSpPr/>
      </xdr:nvSpPr>
      <xdr:spPr>
        <a:xfrm>
          <a:off x="14649450" y="17059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3" name="フローチャート: 判断 762">
          <a:extLst>
            <a:ext uri="{FF2B5EF4-FFF2-40B4-BE49-F238E27FC236}">
              <a16:creationId xmlns:a16="http://schemas.microsoft.com/office/drawing/2014/main" id="{BFEE3924-B9AD-42BE-96C4-9DAB3BD611C5}"/>
            </a:ext>
          </a:extLst>
        </xdr:cNvPr>
        <xdr:cNvSpPr/>
      </xdr:nvSpPr>
      <xdr:spPr>
        <a:xfrm>
          <a:off x="13887450" y="17155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4" name="フローチャート: 判断 763">
          <a:extLst>
            <a:ext uri="{FF2B5EF4-FFF2-40B4-BE49-F238E27FC236}">
              <a16:creationId xmlns:a16="http://schemas.microsoft.com/office/drawing/2014/main" id="{9B654BA6-100D-4C40-B3C6-81CF7AA20FB9}"/>
            </a:ext>
          </a:extLst>
        </xdr:cNvPr>
        <xdr:cNvSpPr/>
      </xdr:nvSpPr>
      <xdr:spPr>
        <a:xfrm>
          <a:off x="13096875" y="171000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5" name="フローチャート: 判断 764">
          <a:extLst>
            <a:ext uri="{FF2B5EF4-FFF2-40B4-BE49-F238E27FC236}">
              <a16:creationId xmlns:a16="http://schemas.microsoft.com/office/drawing/2014/main" id="{99FFA312-66AD-4659-AE2D-1966FDFA7DB9}"/>
            </a:ext>
          </a:extLst>
        </xdr:cNvPr>
        <xdr:cNvSpPr/>
      </xdr:nvSpPr>
      <xdr:spPr>
        <a:xfrm>
          <a:off x="12296775" y="170594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6" name="フローチャート: 判断 765">
          <a:extLst>
            <a:ext uri="{FF2B5EF4-FFF2-40B4-BE49-F238E27FC236}">
              <a16:creationId xmlns:a16="http://schemas.microsoft.com/office/drawing/2014/main" id="{315184A7-238E-435E-B30D-60C93092CA21}"/>
            </a:ext>
          </a:extLst>
        </xdr:cNvPr>
        <xdr:cNvSpPr/>
      </xdr:nvSpPr>
      <xdr:spPr>
        <a:xfrm>
          <a:off x="11487150" y="171099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41A4D52-F04E-4210-9DB7-CD1365445E6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581DC35-FF56-41B7-92F0-BABF806A6CB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3C1177A-6489-4F7A-8FD0-59FD23C1506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473E9874-E04D-4D47-935E-14CA71F2103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412A025-5961-4A28-A056-E23032D186F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59689</xdr:rowOff>
    </xdr:from>
    <xdr:to>
      <xdr:col>85</xdr:col>
      <xdr:colOff>177800</xdr:colOff>
      <xdr:row>108</xdr:row>
      <xdr:rowOff>161289</xdr:rowOff>
    </xdr:to>
    <xdr:sp macro="" textlink="">
      <xdr:nvSpPr>
        <xdr:cNvPr id="772" name="楕円 771">
          <a:extLst>
            <a:ext uri="{FF2B5EF4-FFF2-40B4-BE49-F238E27FC236}">
              <a16:creationId xmlns:a16="http://schemas.microsoft.com/office/drawing/2014/main" id="{1557E0E7-2834-4670-A072-5928FC13F342}"/>
            </a:ext>
          </a:extLst>
        </xdr:cNvPr>
        <xdr:cNvSpPr/>
      </xdr:nvSpPr>
      <xdr:spPr>
        <a:xfrm>
          <a:off x="14649450" y="17719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146066</xdr:rowOff>
    </xdr:from>
    <xdr:ext cx="405111" cy="259045"/>
    <xdr:sp macro="" textlink="">
      <xdr:nvSpPr>
        <xdr:cNvPr id="773" name="【庁舎】&#10;有形固定資産減価償却率該当値テキスト">
          <a:extLst>
            <a:ext uri="{FF2B5EF4-FFF2-40B4-BE49-F238E27FC236}">
              <a16:creationId xmlns:a16="http://schemas.microsoft.com/office/drawing/2014/main" id="{D9E74492-4435-4B4E-B0C3-D3F4ABC61390}"/>
            </a:ext>
          </a:extLst>
        </xdr:cNvPr>
        <xdr:cNvSpPr txBox="1"/>
      </xdr:nvSpPr>
      <xdr:spPr>
        <a:xfrm>
          <a:off x="14735175" y="17630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43362</xdr:rowOff>
    </xdr:from>
    <xdr:to>
      <xdr:col>81</xdr:col>
      <xdr:colOff>101600</xdr:colOff>
      <xdr:row>108</xdr:row>
      <xdr:rowOff>144962</xdr:rowOff>
    </xdr:to>
    <xdr:sp macro="" textlink="">
      <xdr:nvSpPr>
        <xdr:cNvPr id="774" name="楕円 773">
          <a:extLst>
            <a:ext uri="{FF2B5EF4-FFF2-40B4-BE49-F238E27FC236}">
              <a16:creationId xmlns:a16="http://schemas.microsoft.com/office/drawing/2014/main" id="{1586B0B4-89D6-4D8D-8D8F-4F630692CC3F}"/>
            </a:ext>
          </a:extLst>
        </xdr:cNvPr>
        <xdr:cNvSpPr/>
      </xdr:nvSpPr>
      <xdr:spPr>
        <a:xfrm>
          <a:off x="13887450" y="177058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94162</xdr:rowOff>
    </xdr:from>
    <xdr:to>
      <xdr:col>85</xdr:col>
      <xdr:colOff>127000</xdr:colOff>
      <xdr:row>108</xdr:row>
      <xdr:rowOff>110489</xdr:rowOff>
    </xdr:to>
    <xdr:cxnSp macro="">
      <xdr:nvCxnSpPr>
        <xdr:cNvPr id="775" name="直線コネクタ 774">
          <a:extLst>
            <a:ext uri="{FF2B5EF4-FFF2-40B4-BE49-F238E27FC236}">
              <a16:creationId xmlns:a16="http://schemas.microsoft.com/office/drawing/2014/main" id="{7E2F162F-5862-48F2-BC22-17158AE6AC91}"/>
            </a:ext>
          </a:extLst>
        </xdr:cNvPr>
        <xdr:cNvCxnSpPr/>
      </xdr:nvCxnSpPr>
      <xdr:spPr>
        <a:xfrm>
          <a:off x="13935075" y="17753512"/>
          <a:ext cx="762000" cy="1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28666</xdr:rowOff>
    </xdr:from>
    <xdr:to>
      <xdr:col>76</xdr:col>
      <xdr:colOff>165100</xdr:colOff>
      <xdr:row>108</xdr:row>
      <xdr:rowOff>130266</xdr:rowOff>
    </xdr:to>
    <xdr:sp macro="" textlink="">
      <xdr:nvSpPr>
        <xdr:cNvPr id="776" name="楕円 775">
          <a:extLst>
            <a:ext uri="{FF2B5EF4-FFF2-40B4-BE49-F238E27FC236}">
              <a16:creationId xmlns:a16="http://schemas.microsoft.com/office/drawing/2014/main" id="{195C1E12-67CE-4B6E-89F3-6AFB3A1F5F43}"/>
            </a:ext>
          </a:extLst>
        </xdr:cNvPr>
        <xdr:cNvSpPr/>
      </xdr:nvSpPr>
      <xdr:spPr>
        <a:xfrm>
          <a:off x="13096875" y="176848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79466</xdr:rowOff>
    </xdr:from>
    <xdr:to>
      <xdr:col>81</xdr:col>
      <xdr:colOff>50800</xdr:colOff>
      <xdr:row>108</xdr:row>
      <xdr:rowOff>94162</xdr:rowOff>
    </xdr:to>
    <xdr:cxnSp macro="">
      <xdr:nvCxnSpPr>
        <xdr:cNvPr id="777" name="直線コネクタ 776">
          <a:extLst>
            <a:ext uri="{FF2B5EF4-FFF2-40B4-BE49-F238E27FC236}">
              <a16:creationId xmlns:a16="http://schemas.microsoft.com/office/drawing/2014/main" id="{7A901D50-D7B2-4F93-912A-3F4DE7E06E9C}"/>
            </a:ext>
          </a:extLst>
        </xdr:cNvPr>
        <xdr:cNvCxnSpPr/>
      </xdr:nvCxnSpPr>
      <xdr:spPr>
        <a:xfrm>
          <a:off x="13144500" y="17741991"/>
          <a:ext cx="79057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12337</xdr:rowOff>
    </xdr:from>
    <xdr:to>
      <xdr:col>72</xdr:col>
      <xdr:colOff>38100</xdr:colOff>
      <xdr:row>108</xdr:row>
      <xdr:rowOff>113937</xdr:rowOff>
    </xdr:to>
    <xdr:sp macro="" textlink="">
      <xdr:nvSpPr>
        <xdr:cNvPr id="778" name="楕円 777">
          <a:extLst>
            <a:ext uri="{FF2B5EF4-FFF2-40B4-BE49-F238E27FC236}">
              <a16:creationId xmlns:a16="http://schemas.microsoft.com/office/drawing/2014/main" id="{DA535A05-3234-475F-885C-446987945527}"/>
            </a:ext>
          </a:extLst>
        </xdr:cNvPr>
        <xdr:cNvSpPr/>
      </xdr:nvSpPr>
      <xdr:spPr>
        <a:xfrm>
          <a:off x="12296775" y="176685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63137</xdr:rowOff>
    </xdr:from>
    <xdr:to>
      <xdr:col>76</xdr:col>
      <xdr:colOff>114300</xdr:colOff>
      <xdr:row>108</xdr:row>
      <xdr:rowOff>79466</xdr:rowOff>
    </xdr:to>
    <xdr:cxnSp macro="">
      <xdr:nvCxnSpPr>
        <xdr:cNvPr id="779" name="直線コネクタ 778">
          <a:extLst>
            <a:ext uri="{FF2B5EF4-FFF2-40B4-BE49-F238E27FC236}">
              <a16:creationId xmlns:a16="http://schemas.microsoft.com/office/drawing/2014/main" id="{ACAD8CBE-336B-495A-AB54-D93F3F8E4924}"/>
            </a:ext>
          </a:extLst>
        </xdr:cNvPr>
        <xdr:cNvCxnSpPr/>
      </xdr:nvCxnSpPr>
      <xdr:spPr>
        <a:xfrm>
          <a:off x="12344400" y="17725662"/>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170724</xdr:rowOff>
    </xdr:from>
    <xdr:to>
      <xdr:col>67</xdr:col>
      <xdr:colOff>101600</xdr:colOff>
      <xdr:row>108</xdr:row>
      <xdr:rowOff>100874</xdr:rowOff>
    </xdr:to>
    <xdr:sp macro="" textlink="">
      <xdr:nvSpPr>
        <xdr:cNvPr id="780" name="楕円 779">
          <a:extLst>
            <a:ext uri="{FF2B5EF4-FFF2-40B4-BE49-F238E27FC236}">
              <a16:creationId xmlns:a16="http://schemas.microsoft.com/office/drawing/2014/main" id="{972E0561-7AB4-4F65-B1FC-B9AEACE492A8}"/>
            </a:ext>
          </a:extLst>
        </xdr:cNvPr>
        <xdr:cNvSpPr/>
      </xdr:nvSpPr>
      <xdr:spPr>
        <a:xfrm>
          <a:off x="11487150" y="176586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50074</xdr:rowOff>
    </xdr:from>
    <xdr:to>
      <xdr:col>71</xdr:col>
      <xdr:colOff>177800</xdr:colOff>
      <xdr:row>108</xdr:row>
      <xdr:rowOff>63137</xdr:rowOff>
    </xdr:to>
    <xdr:cxnSp macro="">
      <xdr:nvCxnSpPr>
        <xdr:cNvPr id="781" name="直線コネクタ 780">
          <a:extLst>
            <a:ext uri="{FF2B5EF4-FFF2-40B4-BE49-F238E27FC236}">
              <a16:creationId xmlns:a16="http://schemas.microsoft.com/office/drawing/2014/main" id="{30F9AC2E-4EB0-44B6-80DF-421B8A72268B}"/>
            </a:ext>
          </a:extLst>
        </xdr:cNvPr>
        <xdr:cNvCxnSpPr/>
      </xdr:nvCxnSpPr>
      <xdr:spPr>
        <a:xfrm>
          <a:off x="11534775" y="17706249"/>
          <a:ext cx="80962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82" name="n_1aveValue【庁舎】&#10;有形固定資産減価償却率">
          <a:extLst>
            <a:ext uri="{FF2B5EF4-FFF2-40B4-BE49-F238E27FC236}">
              <a16:creationId xmlns:a16="http://schemas.microsoft.com/office/drawing/2014/main" id="{F1B9E761-DECC-4ED1-A328-3A90375CCFA0}"/>
            </a:ext>
          </a:extLst>
        </xdr:cNvPr>
        <xdr:cNvSpPr txBox="1"/>
      </xdr:nvSpPr>
      <xdr:spPr>
        <a:xfrm>
          <a:off x="13745219" y="169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83" name="n_2aveValue【庁舎】&#10;有形固定資産減価償却率">
          <a:extLst>
            <a:ext uri="{FF2B5EF4-FFF2-40B4-BE49-F238E27FC236}">
              <a16:creationId xmlns:a16="http://schemas.microsoft.com/office/drawing/2014/main" id="{7636B1E2-AC8A-425B-837C-5A18E0C6813A}"/>
            </a:ext>
          </a:extLst>
        </xdr:cNvPr>
        <xdr:cNvSpPr txBox="1"/>
      </xdr:nvSpPr>
      <xdr:spPr>
        <a:xfrm>
          <a:off x="129641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4" name="n_3aveValue【庁舎】&#10;有形固定資産減価償却率">
          <a:extLst>
            <a:ext uri="{FF2B5EF4-FFF2-40B4-BE49-F238E27FC236}">
              <a16:creationId xmlns:a16="http://schemas.microsoft.com/office/drawing/2014/main" id="{732A3DAA-D8B3-423F-A1BE-94F7FA075A10}"/>
            </a:ext>
          </a:extLst>
        </xdr:cNvPr>
        <xdr:cNvSpPr txBox="1"/>
      </xdr:nvSpPr>
      <xdr:spPr>
        <a:xfrm>
          <a:off x="12164069"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85" name="n_4aveValue【庁舎】&#10;有形固定資産減価償却率">
          <a:extLst>
            <a:ext uri="{FF2B5EF4-FFF2-40B4-BE49-F238E27FC236}">
              <a16:creationId xmlns:a16="http://schemas.microsoft.com/office/drawing/2014/main" id="{C63B804D-A4E9-43E3-8597-80A86A45857B}"/>
            </a:ext>
          </a:extLst>
        </xdr:cNvPr>
        <xdr:cNvSpPr txBox="1"/>
      </xdr:nvSpPr>
      <xdr:spPr>
        <a:xfrm>
          <a:off x="11354444" y="16888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136089</xdr:rowOff>
    </xdr:from>
    <xdr:ext cx="405111" cy="259045"/>
    <xdr:sp macro="" textlink="">
      <xdr:nvSpPr>
        <xdr:cNvPr id="786" name="n_1mainValue【庁舎】&#10;有形固定資産減価償却率">
          <a:extLst>
            <a:ext uri="{FF2B5EF4-FFF2-40B4-BE49-F238E27FC236}">
              <a16:creationId xmlns:a16="http://schemas.microsoft.com/office/drawing/2014/main" id="{C2F01F6A-9787-44BF-A149-DC29C31092B9}"/>
            </a:ext>
          </a:extLst>
        </xdr:cNvPr>
        <xdr:cNvSpPr txBox="1"/>
      </xdr:nvSpPr>
      <xdr:spPr>
        <a:xfrm>
          <a:off x="13745219" y="1779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121393</xdr:rowOff>
    </xdr:from>
    <xdr:ext cx="405111" cy="259045"/>
    <xdr:sp macro="" textlink="">
      <xdr:nvSpPr>
        <xdr:cNvPr id="787" name="n_2mainValue【庁舎】&#10;有形固定資産減価償却率">
          <a:extLst>
            <a:ext uri="{FF2B5EF4-FFF2-40B4-BE49-F238E27FC236}">
              <a16:creationId xmlns:a16="http://schemas.microsoft.com/office/drawing/2014/main" id="{834C2FF6-DF19-4D26-B5DD-FEC361E98A35}"/>
            </a:ext>
          </a:extLst>
        </xdr:cNvPr>
        <xdr:cNvSpPr txBox="1"/>
      </xdr:nvSpPr>
      <xdr:spPr>
        <a:xfrm>
          <a:off x="12964169" y="17783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105064</xdr:rowOff>
    </xdr:from>
    <xdr:ext cx="405111" cy="259045"/>
    <xdr:sp macro="" textlink="">
      <xdr:nvSpPr>
        <xdr:cNvPr id="788" name="n_3mainValue【庁舎】&#10;有形固定資産減価償却率">
          <a:extLst>
            <a:ext uri="{FF2B5EF4-FFF2-40B4-BE49-F238E27FC236}">
              <a16:creationId xmlns:a16="http://schemas.microsoft.com/office/drawing/2014/main" id="{89FEEC83-155E-4850-9154-3834F7732281}"/>
            </a:ext>
          </a:extLst>
        </xdr:cNvPr>
        <xdr:cNvSpPr txBox="1"/>
      </xdr:nvSpPr>
      <xdr:spPr>
        <a:xfrm>
          <a:off x="12164069" y="177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92001</xdr:rowOff>
    </xdr:from>
    <xdr:ext cx="405111" cy="259045"/>
    <xdr:sp macro="" textlink="">
      <xdr:nvSpPr>
        <xdr:cNvPr id="789" name="n_4mainValue【庁舎】&#10;有形固定資産減価償却率">
          <a:extLst>
            <a:ext uri="{FF2B5EF4-FFF2-40B4-BE49-F238E27FC236}">
              <a16:creationId xmlns:a16="http://schemas.microsoft.com/office/drawing/2014/main" id="{6FF94779-B3EE-4BE5-B66D-1001D9CC61F3}"/>
            </a:ext>
          </a:extLst>
        </xdr:cNvPr>
        <xdr:cNvSpPr txBox="1"/>
      </xdr:nvSpPr>
      <xdr:spPr>
        <a:xfrm>
          <a:off x="11354444" y="1774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7DE260E0-1C3C-464A-BE3A-2CA39446055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82D62F64-4471-40EB-8037-8C3C1BB600C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9EDE8AF9-9B60-489E-A219-3AD07996522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62CD4CA3-8C38-45E7-B7F1-32BC2DB3B86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1FE34262-4FDF-44DF-9948-4BFF78035D0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3591AA64-A909-401E-AD99-04A5C095705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83838AB2-239B-41BE-8A64-8B9095AAB5A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2F4AB828-901D-4A3B-9907-ADF8846560E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388618D5-1D65-4ED2-9E90-BBD3245E57D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1320D417-BFAC-45C4-9F5A-78041A312D9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9A39C53C-4554-49DD-9F9C-2D8F296F1D42}"/>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9D7DA20A-9E7C-40C7-A605-5473ECD79C27}"/>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0D9B3E0E-8738-483B-956F-890FE64D0CF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DBC723C6-A9B5-41A4-A9B9-C5FC28A185C0}"/>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D9838461-7C02-4F07-B366-C5E8AE988A75}"/>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E3E1A442-E879-4510-BCB7-CC664FA583BF}"/>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ED92BDAC-C0AB-4380-A755-43FB606BADF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F905D6C7-9782-4E01-94C9-BC02B916E400}"/>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F54F3DFD-12D7-44FE-8E78-C88A2D68DEB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9F649BC5-1833-4588-B44D-D0042A3FE365}"/>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EFE0EC8A-6D07-456E-8AD7-52CF6DE6821A}"/>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9DF11110-50DC-44E9-85A9-2588F3DD24E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0065E981-95A5-4396-9F17-D2E74500BAF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3" name="直線コネクタ 812">
          <a:extLst>
            <a:ext uri="{FF2B5EF4-FFF2-40B4-BE49-F238E27FC236}">
              <a16:creationId xmlns:a16="http://schemas.microsoft.com/office/drawing/2014/main" id="{3EEA1DB0-93D4-421F-90CD-5D6B3DCFAA0F}"/>
            </a:ext>
          </a:extLst>
        </xdr:cNvPr>
        <xdr:cNvCxnSpPr/>
      </xdr:nvCxnSpPr>
      <xdr:spPr>
        <a:xfrm flipV="1">
          <a:off x="19954239" y="16505555"/>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4" name="【庁舎】&#10;一人当たり面積最小値テキスト">
          <a:extLst>
            <a:ext uri="{FF2B5EF4-FFF2-40B4-BE49-F238E27FC236}">
              <a16:creationId xmlns:a16="http://schemas.microsoft.com/office/drawing/2014/main" id="{2F29CCFE-8FEA-4D33-993C-A53F6C56BD96}"/>
            </a:ext>
          </a:extLst>
        </xdr:cNvPr>
        <xdr:cNvSpPr txBox="1"/>
      </xdr:nvSpPr>
      <xdr:spPr>
        <a:xfrm>
          <a:off x="19992975"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5" name="直線コネクタ 814">
          <a:extLst>
            <a:ext uri="{FF2B5EF4-FFF2-40B4-BE49-F238E27FC236}">
              <a16:creationId xmlns:a16="http://schemas.microsoft.com/office/drawing/2014/main" id="{7287BDDF-C8D9-4601-980D-9A1760BFCD59}"/>
            </a:ext>
          </a:extLst>
        </xdr:cNvPr>
        <xdr:cNvCxnSpPr/>
      </xdr:nvCxnSpPr>
      <xdr:spPr>
        <a:xfrm>
          <a:off x="19878675" y="17627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6" name="【庁舎】&#10;一人当たり面積最大値テキスト">
          <a:extLst>
            <a:ext uri="{FF2B5EF4-FFF2-40B4-BE49-F238E27FC236}">
              <a16:creationId xmlns:a16="http://schemas.microsoft.com/office/drawing/2014/main" id="{F44048E8-2F7D-4100-9580-9E38D9825839}"/>
            </a:ext>
          </a:extLst>
        </xdr:cNvPr>
        <xdr:cNvSpPr txBox="1"/>
      </xdr:nvSpPr>
      <xdr:spPr>
        <a:xfrm>
          <a:off x="19992975" y="1628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7" name="直線コネクタ 816">
          <a:extLst>
            <a:ext uri="{FF2B5EF4-FFF2-40B4-BE49-F238E27FC236}">
              <a16:creationId xmlns:a16="http://schemas.microsoft.com/office/drawing/2014/main" id="{714A44DC-CF74-4CBF-BFB8-AD1023475087}"/>
            </a:ext>
          </a:extLst>
        </xdr:cNvPr>
        <xdr:cNvCxnSpPr/>
      </xdr:nvCxnSpPr>
      <xdr:spPr>
        <a:xfrm>
          <a:off x="19878675" y="16505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818" name="【庁舎】&#10;一人当たり面積平均値テキスト">
          <a:extLst>
            <a:ext uri="{FF2B5EF4-FFF2-40B4-BE49-F238E27FC236}">
              <a16:creationId xmlns:a16="http://schemas.microsoft.com/office/drawing/2014/main" id="{8F3C8352-1CD8-44AB-80C3-095F8E3A3193}"/>
            </a:ext>
          </a:extLst>
        </xdr:cNvPr>
        <xdr:cNvSpPr txBox="1"/>
      </xdr:nvSpPr>
      <xdr:spPr>
        <a:xfrm>
          <a:off x="19992975" y="17249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9" name="フローチャート: 判断 818">
          <a:extLst>
            <a:ext uri="{FF2B5EF4-FFF2-40B4-BE49-F238E27FC236}">
              <a16:creationId xmlns:a16="http://schemas.microsoft.com/office/drawing/2014/main" id="{17358839-F757-4F9B-B272-7F5E7E39A0E3}"/>
            </a:ext>
          </a:extLst>
        </xdr:cNvPr>
        <xdr:cNvSpPr/>
      </xdr:nvSpPr>
      <xdr:spPr>
        <a:xfrm>
          <a:off x="19897725" y="17270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20" name="フローチャート: 判断 819">
          <a:extLst>
            <a:ext uri="{FF2B5EF4-FFF2-40B4-BE49-F238E27FC236}">
              <a16:creationId xmlns:a16="http://schemas.microsoft.com/office/drawing/2014/main" id="{B74E2B6E-5D48-4DFE-AF61-8B3A586533E4}"/>
            </a:ext>
          </a:extLst>
        </xdr:cNvPr>
        <xdr:cNvSpPr/>
      </xdr:nvSpPr>
      <xdr:spPr>
        <a:xfrm>
          <a:off x="19154775" y="1727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21" name="フローチャート: 判断 820">
          <a:extLst>
            <a:ext uri="{FF2B5EF4-FFF2-40B4-BE49-F238E27FC236}">
              <a16:creationId xmlns:a16="http://schemas.microsoft.com/office/drawing/2014/main" id="{F23644E1-57EB-44F4-9306-7F53D9E6DFDC}"/>
            </a:ext>
          </a:extLst>
        </xdr:cNvPr>
        <xdr:cNvSpPr/>
      </xdr:nvSpPr>
      <xdr:spPr>
        <a:xfrm>
          <a:off x="18345150" y="172681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2" name="フローチャート: 判断 821">
          <a:extLst>
            <a:ext uri="{FF2B5EF4-FFF2-40B4-BE49-F238E27FC236}">
              <a16:creationId xmlns:a16="http://schemas.microsoft.com/office/drawing/2014/main" id="{A5ED24B9-F89F-45F3-95AF-8ACFE407CB9D}"/>
            </a:ext>
          </a:extLst>
        </xdr:cNvPr>
        <xdr:cNvSpPr/>
      </xdr:nvSpPr>
      <xdr:spPr>
        <a:xfrm>
          <a:off x="17554575" y="1727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23" name="フローチャート: 判断 822">
          <a:extLst>
            <a:ext uri="{FF2B5EF4-FFF2-40B4-BE49-F238E27FC236}">
              <a16:creationId xmlns:a16="http://schemas.microsoft.com/office/drawing/2014/main" id="{AEF81742-2879-4AB2-AE4A-D09CB51EC5B8}"/>
            </a:ext>
          </a:extLst>
        </xdr:cNvPr>
        <xdr:cNvSpPr/>
      </xdr:nvSpPr>
      <xdr:spPr>
        <a:xfrm>
          <a:off x="16754475" y="17298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237D68BF-9A30-459E-A6FD-017621B9B10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C1C0E4FA-B006-442D-9885-61E8217F311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835F820-EAD2-4C63-BBB9-7F35D0F05D9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3884A1AB-67A3-4708-838C-6A7C39C207F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1AE3B25F-EC34-49D2-86E7-8779F2BB18E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149225</xdr:rowOff>
    </xdr:from>
    <xdr:to>
      <xdr:col>116</xdr:col>
      <xdr:colOff>114300</xdr:colOff>
      <xdr:row>104</xdr:row>
      <xdr:rowOff>79375</xdr:rowOff>
    </xdr:to>
    <xdr:sp macro="" textlink="">
      <xdr:nvSpPr>
        <xdr:cNvPr id="829" name="楕円 828">
          <a:extLst>
            <a:ext uri="{FF2B5EF4-FFF2-40B4-BE49-F238E27FC236}">
              <a16:creationId xmlns:a16="http://schemas.microsoft.com/office/drawing/2014/main" id="{141BC510-6E8C-4255-AA1C-F0B16D73F32F}"/>
            </a:ext>
          </a:extLst>
        </xdr:cNvPr>
        <xdr:cNvSpPr/>
      </xdr:nvSpPr>
      <xdr:spPr>
        <a:xfrm>
          <a:off x="19897725" y="169513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652</xdr:rowOff>
    </xdr:from>
    <xdr:ext cx="469744" cy="259045"/>
    <xdr:sp macro="" textlink="">
      <xdr:nvSpPr>
        <xdr:cNvPr id="830" name="【庁舎】&#10;一人当たり面積該当値テキスト">
          <a:extLst>
            <a:ext uri="{FF2B5EF4-FFF2-40B4-BE49-F238E27FC236}">
              <a16:creationId xmlns:a16="http://schemas.microsoft.com/office/drawing/2014/main" id="{5BE78F41-A383-47BD-B1F8-FDA3B86FA539}"/>
            </a:ext>
          </a:extLst>
        </xdr:cNvPr>
        <xdr:cNvSpPr txBox="1"/>
      </xdr:nvSpPr>
      <xdr:spPr>
        <a:xfrm>
          <a:off x="19992975" y="1680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168275</xdr:rowOff>
    </xdr:from>
    <xdr:to>
      <xdr:col>112</xdr:col>
      <xdr:colOff>38100</xdr:colOff>
      <xdr:row>104</xdr:row>
      <xdr:rowOff>98425</xdr:rowOff>
    </xdr:to>
    <xdr:sp macro="" textlink="">
      <xdr:nvSpPr>
        <xdr:cNvPr id="831" name="楕円 830">
          <a:extLst>
            <a:ext uri="{FF2B5EF4-FFF2-40B4-BE49-F238E27FC236}">
              <a16:creationId xmlns:a16="http://schemas.microsoft.com/office/drawing/2014/main" id="{7CB693C2-67A0-4367-BBC7-116FCC7DEDC3}"/>
            </a:ext>
          </a:extLst>
        </xdr:cNvPr>
        <xdr:cNvSpPr/>
      </xdr:nvSpPr>
      <xdr:spPr>
        <a:xfrm>
          <a:off x="19154775" y="169703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28575</xdr:rowOff>
    </xdr:from>
    <xdr:to>
      <xdr:col>116</xdr:col>
      <xdr:colOff>63500</xdr:colOff>
      <xdr:row>104</xdr:row>
      <xdr:rowOff>47625</xdr:rowOff>
    </xdr:to>
    <xdr:cxnSp macro="">
      <xdr:nvCxnSpPr>
        <xdr:cNvPr id="832" name="直線コネクタ 831">
          <a:extLst>
            <a:ext uri="{FF2B5EF4-FFF2-40B4-BE49-F238E27FC236}">
              <a16:creationId xmlns:a16="http://schemas.microsoft.com/office/drawing/2014/main" id="{D9ADBBAA-51E9-4D55-B6B7-2CDC285F5A19}"/>
            </a:ext>
          </a:extLst>
        </xdr:cNvPr>
        <xdr:cNvCxnSpPr/>
      </xdr:nvCxnSpPr>
      <xdr:spPr>
        <a:xfrm flipV="1">
          <a:off x="19202400" y="16998950"/>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8255</xdr:rowOff>
    </xdr:from>
    <xdr:to>
      <xdr:col>107</xdr:col>
      <xdr:colOff>101600</xdr:colOff>
      <xdr:row>104</xdr:row>
      <xdr:rowOff>109855</xdr:rowOff>
    </xdr:to>
    <xdr:sp macro="" textlink="">
      <xdr:nvSpPr>
        <xdr:cNvPr id="833" name="楕円 832">
          <a:extLst>
            <a:ext uri="{FF2B5EF4-FFF2-40B4-BE49-F238E27FC236}">
              <a16:creationId xmlns:a16="http://schemas.microsoft.com/office/drawing/2014/main" id="{541710EF-3605-49E3-B5C0-378C893F1AD0}"/>
            </a:ext>
          </a:extLst>
        </xdr:cNvPr>
        <xdr:cNvSpPr/>
      </xdr:nvSpPr>
      <xdr:spPr>
        <a:xfrm>
          <a:off x="18345150" y="169849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47625</xdr:rowOff>
    </xdr:from>
    <xdr:to>
      <xdr:col>111</xdr:col>
      <xdr:colOff>177800</xdr:colOff>
      <xdr:row>104</xdr:row>
      <xdr:rowOff>59055</xdr:rowOff>
    </xdr:to>
    <xdr:cxnSp macro="">
      <xdr:nvCxnSpPr>
        <xdr:cNvPr id="834" name="直線コネクタ 833">
          <a:extLst>
            <a:ext uri="{FF2B5EF4-FFF2-40B4-BE49-F238E27FC236}">
              <a16:creationId xmlns:a16="http://schemas.microsoft.com/office/drawing/2014/main" id="{03E5E2B8-667D-41CD-BE92-033378CBB13C}"/>
            </a:ext>
          </a:extLst>
        </xdr:cNvPr>
        <xdr:cNvCxnSpPr/>
      </xdr:nvCxnSpPr>
      <xdr:spPr>
        <a:xfrm flipV="1">
          <a:off x="18392775" y="17018000"/>
          <a:ext cx="80962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19686</xdr:rowOff>
    </xdr:from>
    <xdr:to>
      <xdr:col>102</xdr:col>
      <xdr:colOff>165100</xdr:colOff>
      <xdr:row>104</xdr:row>
      <xdr:rowOff>121286</xdr:rowOff>
    </xdr:to>
    <xdr:sp macro="" textlink="">
      <xdr:nvSpPr>
        <xdr:cNvPr id="835" name="楕円 834">
          <a:extLst>
            <a:ext uri="{FF2B5EF4-FFF2-40B4-BE49-F238E27FC236}">
              <a16:creationId xmlns:a16="http://schemas.microsoft.com/office/drawing/2014/main" id="{FFC47034-D6DF-44DE-A619-66FADA4ABCAC}"/>
            </a:ext>
          </a:extLst>
        </xdr:cNvPr>
        <xdr:cNvSpPr/>
      </xdr:nvSpPr>
      <xdr:spPr>
        <a:xfrm>
          <a:off x="17554575" y="169932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59055</xdr:rowOff>
    </xdr:from>
    <xdr:to>
      <xdr:col>107</xdr:col>
      <xdr:colOff>50800</xdr:colOff>
      <xdr:row>104</xdr:row>
      <xdr:rowOff>70486</xdr:rowOff>
    </xdr:to>
    <xdr:cxnSp macro="">
      <xdr:nvCxnSpPr>
        <xdr:cNvPr id="836" name="直線コネクタ 835">
          <a:extLst>
            <a:ext uri="{FF2B5EF4-FFF2-40B4-BE49-F238E27FC236}">
              <a16:creationId xmlns:a16="http://schemas.microsoft.com/office/drawing/2014/main" id="{06AE5B2E-5145-4C17-983C-37B9F88556F5}"/>
            </a:ext>
          </a:extLst>
        </xdr:cNvPr>
        <xdr:cNvCxnSpPr/>
      </xdr:nvCxnSpPr>
      <xdr:spPr>
        <a:xfrm flipV="1">
          <a:off x="17602200" y="17032605"/>
          <a:ext cx="7905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34925</xdr:rowOff>
    </xdr:from>
    <xdr:to>
      <xdr:col>98</xdr:col>
      <xdr:colOff>38100</xdr:colOff>
      <xdr:row>104</xdr:row>
      <xdr:rowOff>136525</xdr:rowOff>
    </xdr:to>
    <xdr:sp macro="" textlink="">
      <xdr:nvSpPr>
        <xdr:cNvPr id="837" name="楕円 836">
          <a:extLst>
            <a:ext uri="{FF2B5EF4-FFF2-40B4-BE49-F238E27FC236}">
              <a16:creationId xmlns:a16="http://schemas.microsoft.com/office/drawing/2014/main" id="{F4C9AD4E-3236-4D6E-86CB-76F1B8EA6E84}"/>
            </a:ext>
          </a:extLst>
        </xdr:cNvPr>
        <xdr:cNvSpPr/>
      </xdr:nvSpPr>
      <xdr:spPr>
        <a:xfrm>
          <a:off x="16754475" y="170084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70486</xdr:rowOff>
    </xdr:from>
    <xdr:to>
      <xdr:col>102</xdr:col>
      <xdr:colOff>114300</xdr:colOff>
      <xdr:row>104</xdr:row>
      <xdr:rowOff>85725</xdr:rowOff>
    </xdr:to>
    <xdr:cxnSp macro="">
      <xdr:nvCxnSpPr>
        <xdr:cNvPr id="838" name="直線コネクタ 837">
          <a:extLst>
            <a:ext uri="{FF2B5EF4-FFF2-40B4-BE49-F238E27FC236}">
              <a16:creationId xmlns:a16="http://schemas.microsoft.com/office/drawing/2014/main" id="{21DF2862-8AAD-4795-B14E-BA4D8B8B2132}"/>
            </a:ext>
          </a:extLst>
        </xdr:cNvPr>
        <xdr:cNvCxnSpPr/>
      </xdr:nvCxnSpPr>
      <xdr:spPr>
        <a:xfrm flipV="1">
          <a:off x="16802100" y="17040861"/>
          <a:ext cx="8001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51452</xdr:rowOff>
    </xdr:from>
    <xdr:ext cx="469744" cy="259045"/>
    <xdr:sp macro="" textlink="">
      <xdr:nvSpPr>
        <xdr:cNvPr id="839" name="n_1aveValue【庁舎】&#10;一人当たり面積">
          <a:extLst>
            <a:ext uri="{FF2B5EF4-FFF2-40B4-BE49-F238E27FC236}">
              <a16:creationId xmlns:a16="http://schemas.microsoft.com/office/drawing/2014/main" id="{FDF2EFB8-E0E8-4F31-8DAB-C7C4D50FD198}"/>
            </a:ext>
          </a:extLst>
        </xdr:cNvPr>
        <xdr:cNvSpPr txBox="1"/>
      </xdr:nvSpPr>
      <xdr:spPr>
        <a:xfrm>
          <a:off x="18983402"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47641</xdr:rowOff>
    </xdr:from>
    <xdr:ext cx="469744" cy="259045"/>
    <xdr:sp macro="" textlink="">
      <xdr:nvSpPr>
        <xdr:cNvPr id="840" name="n_2aveValue【庁舎】&#10;一人当たり面積">
          <a:extLst>
            <a:ext uri="{FF2B5EF4-FFF2-40B4-BE49-F238E27FC236}">
              <a16:creationId xmlns:a16="http://schemas.microsoft.com/office/drawing/2014/main" id="{188B593F-6AB2-4053-AE6E-6C158EF53C84}"/>
            </a:ext>
          </a:extLst>
        </xdr:cNvPr>
        <xdr:cNvSpPr txBox="1"/>
      </xdr:nvSpPr>
      <xdr:spPr>
        <a:xfrm>
          <a:off x="18183302" y="1736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41" name="n_3aveValue【庁舎】&#10;一人当たり面積">
          <a:extLst>
            <a:ext uri="{FF2B5EF4-FFF2-40B4-BE49-F238E27FC236}">
              <a16:creationId xmlns:a16="http://schemas.microsoft.com/office/drawing/2014/main" id="{A372C124-8190-4B9E-A9BD-8287EF5AA3BC}"/>
            </a:ext>
          </a:extLst>
        </xdr:cNvPr>
        <xdr:cNvSpPr txBox="1"/>
      </xdr:nvSpPr>
      <xdr:spPr>
        <a:xfrm>
          <a:off x="17383202" y="1736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74313</xdr:rowOff>
    </xdr:from>
    <xdr:ext cx="469744" cy="259045"/>
    <xdr:sp macro="" textlink="">
      <xdr:nvSpPr>
        <xdr:cNvPr id="842" name="n_4aveValue【庁舎】&#10;一人当たり面積">
          <a:extLst>
            <a:ext uri="{FF2B5EF4-FFF2-40B4-BE49-F238E27FC236}">
              <a16:creationId xmlns:a16="http://schemas.microsoft.com/office/drawing/2014/main" id="{CAB52C79-BFA3-4FFF-B6CB-98BAAA228B0B}"/>
            </a:ext>
          </a:extLst>
        </xdr:cNvPr>
        <xdr:cNvSpPr txBox="1"/>
      </xdr:nvSpPr>
      <xdr:spPr>
        <a:xfrm>
          <a:off x="16592627" y="1739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114952</xdr:rowOff>
    </xdr:from>
    <xdr:ext cx="469744" cy="259045"/>
    <xdr:sp macro="" textlink="">
      <xdr:nvSpPr>
        <xdr:cNvPr id="843" name="n_1mainValue【庁舎】&#10;一人当たり面積">
          <a:extLst>
            <a:ext uri="{FF2B5EF4-FFF2-40B4-BE49-F238E27FC236}">
              <a16:creationId xmlns:a16="http://schemas.microsoft.com/office/drawing/2014/main" id="{FA57BBD1-338C-4C78-BDC2-84EF12AD2C83}"/>
            </a:ext>
          </a:extLst>
        </xdr:cNvPr>
        <xdr:cNvSpPr txBox="1"/>
      </xdr:nvSpPr>
      <xdr:spPr>
        <a:xfrm>
          <a:off x="18983402" y="1674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126382</xdr:rowOff>
    </xdr:from>
    <xdr:ext cx="469744" cy="259045"/>
    <xdr:sp macro="" textlink="">
      <xdr:nvSpPr>
        <xdr:cNvPr id="844" name="n_2mainValue【庁舎】&#10;一人当たり面積">
          <a:extLst>
            <a:ext uri="{FF2B5EF4-FFF2-40B4-BE49-F238E27FC236}">
              <a16:creationId xmlns:a16="http://schemas.microsoft.com/office/drawing/2014/main" id="{40DBC623-180D-4FDE-B01F-05BD8D9BE07B}"/>
            </a:ext>
          </a:extLst>
        </xdr:cNvPr>
        <xdr:cNvSpPr txBox="1"/>
      </xdr:nvSpPr>
      <xdr:spPr>
        <a:xfrm>
          <a:off x="18183302" y="1675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137813</xdr:rowOff>
    </xdr:from>
    <xdr:ext cx="469744" cy="259045"/>
    <xdr:sp macro="" textlink="">
      <xdr:nvSpPr>
        <xdr:cNvPr id="845" name="n_3mainValue【庁舎】&#10;一人当たり面積">
          <a:extLst>
            <a:ext uri="{FF2B5EF4-FFF2-40B4-BE49-F238E27FC236}">
              <a16:creationId xmlns:a16="http://schemas.microsoft.com/office/drawing/2014/main" id="{3B0D8725-B1EC-4824-BCA0-73F792650B56}"/>
            </a:ext>
          </a:extLst>
        </xdr:cNvPr>
        <xdr:cNvSpPr txBox="1"/>
      </xdr:nvSpPr>
      <xdr:spPr>
        <a:xfrm>
          <a:off x="17383202" y="1677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153052</xdr:rowOff>
    </xdr:from>
    <xdr:ext cx="469744" cy="259045"/>
    <xdr:sp macro="" textlink="">
      <xdr:nvSpPr>
        <xdr:cNvPr id="846" name="n_4mainValue【庁舎】&#10;一人当たり面積">
          <a:extLst>
            <a:ext uri="{FF2B5EF4-FFF2-40B4-BE49-F238E27FC236}">
              <a16:creationId xmlns:a16="http://schemas.microsoft.com/office/drawing/2014/main" id="{265E1B74-2CD3-4B24-8ECD-25766B181BED}"/>
            </a:ext>
          </a:extLst>
        </xdr:cNvPr>
        <xdr:cNvSpPr txBox="1"/>
      </xdr:nvSpPr>
      <xdr:spPr>
        <a:xfrm>
          <a:off x="16592627" y="1678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95C326BE-A54C-4650-9C2A-B35464E5EFC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45875085-7C25-4905-A757-B97C93D6DBF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5FE90031-CBCA-44B1-B5F0-9757151AB7D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類似団体と比較して老朽化が進んでいる施設は、体育館・プール、保健センター・保健所、福祉施設、消防施設、庁舎である。新庁舎の整備事業計画（令和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年度完成目標）が</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進む中で、支所庁舎をはじめとした旧町単位で管理する類似施設の維持管理、機能の集約等が重要課題となっている。町民の利便性確保を第一に、人口減少や少子高齢化を見据えた施設の集約、廃止等、公共施設の適正配置、管理を図っていく。</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体育館は、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75.6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％と類似団体平均を</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ポイント上回る。令和７年度に小野田東部体育館</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解体</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を計画しており、</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体育施設数の適正化</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を図る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a:p>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保健センター・保健所は、</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施設のみで</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％に達している。施設の一部を障害者通所施設、放課後児童クラブの機能を有しているため、予防保全型維持管理に基づいた施設維持管理を図る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福祉施設は、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69.4</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％と類似団体を</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ポイント上回る。また、合併により旧町単位で施設を抱えるため、人口減少も相まって一人当たり面積は類似団体中１位となっている。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消防施設は、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97.0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％と類似団体平均を</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40.0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ポイント上回る。非常備消防の消防ポンプ車格納庫など</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67</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施設の半数以上が築</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年を超える。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庁舎は、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94.1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％と類似団体平均を</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40.6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ポイント上回る。宮崎支所は築</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年を超え、本庁舎及び小野田支所に関しては築</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年を超え老朽化が課題となっている。本庁舎の新庁舎整備計画が本格化する中で、支所機能のあり方を再検討しながら、予防保全型維持管理の考えに基づいた施設の維持管理を図る。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14784616</v>
      </c>
      <c r="BO4" s="407"/>
      <c r="BP4" s="407"/>
      <c r="BQ4" s="407"/>
      <c r="BR4" s="407"/>
      <c r="BS4" s="407"/>
      <c r="BT4" s="407"/>
      <c r="BU4" s="408"/>
      <c r="BV4" s="406">
        <v>14551587</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5.6</v>
      </c>
      <c r="CU4" s="413"/>
      <c r="CV4" s="413"/>
      <c r="CW4" s="413"/>
      <c r="CX4" s="413"/>
      <c r="CY4" s="413"/>
      <c r="CZ4" s="413"/>
      <c r="DA4" s="414"/>
      <c r="DB4" s="412">
        <v>7.3</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14167074</v>
      </c>
      <c r="BO5" s="444"/>
      <c r="BP5" s="444"/>
      <c r="BQ5" s="444"/>
      <c r="BR5" s="444"/>
      <c r="BS5" s="444"/>
      <c r="BT5" s="444"/>
      <c r="BU5" s="445"/>
      <c r="BV5" s="443">
        <v>13847333</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90.1</v>
      </c>
      <c r="CU5" s="441"/>
      <c r="CV5" s="441"/>
      <c r="CW5" s="441"/>
      <c r="CX5" s="441"/>
      <c r="CY5" s="441"/>
      <c r="CZ5" s="441"/>
      <c r="DA5" s="442"/>
      <c r="DB5" s="440">
        <v>89.1</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617542</v>
      </c>
      <c r="BO6" s="444"/>
      <c r="BP6" s="444"/>
      <c r="BQ6" s="444"/>
      <c r="BR6" s="444"/>
      <c r="BS6" s="444"/>
      <c r="BT6" s="444"/>
      <c r="BU6" s="445"/>
      <c r="BV6" s="443">
        <v>704254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90.3</v>
      </c>
      <c r="CU6" s="481"/>
      <c r="CV6" s="481"/>
      <c r="CW6" s="481"/>
      <c r="CX6" s="481"/>
      <c r="CY6" s="481"/>
      <c r="CZ6" s="481"/>
      <c r="DA6" s="482"/>
      <c r="DB6" s="480">
        <v>89.5</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123673</v>
      </c>
      <c r="BO7" s="444"/>
      <c r="BP7" s="444"/>
      <c r="BQ7" s="444"/>
      <c r="BR7" s="444"/>
      <c r="BS7" s="444"/>
      <c r="BT7" s="444"/>
      <c r="BU7" s="445"/>
      <c r="BV7" s="443">
        <v>48742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8856693</v>
      </c>
      <c r="CU7" s="444"/>
      <c r="CV7" s="444"/>
      <c r="CW7" s="444"/>
      <c r="CX7" s="444"/>
      <c r="CY7" s="444"/>
      <c r="CZ7" s="444"/>
      <c r="DA7" s="445"/>
      <c r="DB7" s="443">
        <v>8957629</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493869</v>
      </c>
      <c r="BO8" s="444"/>
      <c r="BP8" s="444"/>
      <c r="BQ8" s="444"/>
      <c r="BR8" s="444"/>
      <c r="BS8" s="444"/>
      <c r="BT8" s="444"/>
      <c r="BU8" s="445"/>
      <c r="BV8" s="443">
        <v>655512</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0.35</v>
      </c>
      <c r="CU8" s="484"/>
      <c r="CV8" s="484"/>
      <c r="CW8" s="484"/>
      <c r="CX8" s="484"/>
      <c r="CY8" s="484"/>
      <c r="CZ8" s="484"/>
      <c r="DA8" s="485"/>
      <c r="DB8" s="483">
        <v>0.34</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21943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-161643</v>
      </c>
      <c r="BO9" s="444"/>
      <c r="BP9" s="444"/>
      <c r="BQ9" s="444"/>
      <c r="BR9" s="444"/>
      <c r="BS9" s="444"/>
      <c r="BT9" s="444"/>
      <c r="BU9" s="445"/>
      <c r="BV9" s="443">
        <v>-129218</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11.7</v>
      </c>
      <c r="CU9" s="441"/>
      <c r="CV9" s="441"/>
      <c r="CW9" s="441"/>
      <c r="CX9" s="441"/>
      <c r="CY9" s="441"/>
      <c r="CZ9" s="441"/>
      <c r="DA9" s="442"/>
      <c r="DB9" s="440">
        <v>12.5</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23743</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12116</v>
      </c>
      <c r="BO10" s="444"/>
      <c r="BP10" s="444"/>
      <c r="BQ10" s="444"/>
      <c r="BR10" s="444"/>
      <c r="BS10" s="444"/>
      <c r="BT10" s="444"/>
      <c r="BU10" s="445"/>
      <c r="BV10" s="443">
        <v>9497</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20970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114</v>
      </c>
      <c r="AV12" s="476"/>
      <c r="AW12" s="476"/>
      <c r="AX12" s="476"/>
      <c r="AY12" s="477" t="s">
        <v>128</v>
      </c>
      <c r="AZ12" s="478"/>
      <c r="BA12" s="478"/>
      <c r="BB12" s="478"/>
      <c r="BC12" s="478"/>
      <c r="BD12" s="478"/>
      <c r="BE12" s="478"/>
      <c r="BF12" s="478"/>
      <c r="BG12" s="478"/>
      <c r="BH12" s="478"/>
      <c r="BI12" s="478"/>
      <c r="BJ12" s="478"/>
      <c r="BK12" s="478"/>
      <c r="BL12" s="478"/>
      <c r="BM12" s="479"/>
      <c r="BN12" s="443">
        <v>400000</v>
      </c>
      <c r="BO12" s="444"/>
      <c r="BP12" s="444"/>
      <c r="BQ12" s="444"/>
      <c r="BR12" s="444"/>
      <c r="BS12" s="444"/>
      <c r="BT12" s="444"/>
      <c r="BU12" s="445"/>
      <c r="BV12" s="443">
        <v>300000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20747</v>
      </c>
      <c r="S13" s="528"/>
      <c r="T13" s="528"/>
      <c r="U13" s="528"/>
      <c r="V13" s="529"/>
      <c r="W13" s="459" t="s">
        <v>131</v>
      </c>
      <c r="X13" s="460"/>
      <c r="Y13" s="460"/>
      <c r="Z13" s="460"/>
      <c r="AA13" s="460"/>
      <c r="AB13" s="450"/>
      <c r="AC13" s="494">
        <v>1683</v>
      </c>
      <c r="AD13" s="495"/>
      <c r="AE13" s="495"/>
      <c r="AF13" s="495"/>
      <c r="AG13" s="537"/>
      <c r="AH13" s="494">
        <v>1754</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-549527</v>
      </c>
      <c r="BO13" s="444"/>
      <c r="BP13" s="444"/>
      <c r="BQ13" s="444"/>
      <c r="BR13" s="444"/>
      <c r="BS13" s="444"/>
      <c r="BT13" s="444"/>
      <c r="BU13" s="445"/>
      <c r="BV13" s="443">
        <v>-419721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7</v>
      </c>
      <c r="CU13" s="441"/>
      <c r="CV13" s="441"/>
      <c r="CW13" s="441"/>
      <c r="CX13" s="441"/>
      <c r="CY13" s="441"/>
      <c r="CZ13" s="441"/>
      <c r="DA13" s="442"/>
      <c r="DB13" s="440">
        <v>7.4</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21427</v>
      </c>
      <c r="S14" s="528"/>
      <c r="T14" s="528"/>
      <c r="U14" s="528"/>
      <c r="V14" s="529"/>
      <c r="W14" s="433"/>
      <c r="X14" s="434"/>
      <c r="Y14" s="434"/>
      <c r="Z14" s="434"/>
      <c r="AA14" s="434"/>
      <c r="AB14" s="423"/>
      <c r="AC14" s="530">
        <v>14.1</v>
      </c>
      <c r="AD14" s="531"/>
      <c r="AE14" s="531"/>
      <c r="AF14" s="531"/>
      <c r="AG14" s="532"/>
      <c r="AH14" s="530">
        <v>14.6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20.7</v>
      </c>
      <c r="CU14" s="542"/>
      <c r="CV14" s="542"/>
      <c r="CW14" s="542"/>
      <c r="CX14" s="542"/>
      <c r="CY14" s="542"/>
      <c r="CZ14" s="542"/>
      <c r="DA14" s="543"/>
      <c r="DB14" s="541">
        <v>18.7</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21196</v>
      </c>
      <c r="S15" s="528"/>
      <c r="T15" s="528"/>
      <c r="U15" s="528"/>
      <c r="V15" s="529"/>
      <c r="W15" s="459" t="s">
        <v>137</v>
      </c>
      <c r="X15" s="460"/>
      <c r="Y15" s="460"/>
      <c r="Z15" s="460"/>
      <c r="AA15" s="460"/>
      <c r="AB15" s="450"/>
      <c r="AC15" s="494">
        <v>4149</v>
      </c>
      <c r="AD15" s="495"/>
      <c r="AE15" s="495"/>
      <c r="AF15" s="495"/>
      <c r="AG15" s="537"/>
      <c r="AH15" s="494">
        <v>4191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2829820</v>
      </c>
      <c r="BO15" s="407"/>
      <c r="BP15" s="407"/>
      <c r="BQ15" s="407"/>
      <c r="BR15" s="407"/>
      <c r="BS15" s="407"/>
      <c r="BT15" s="407"/>
      <c r="BU15" s="408"/>
      <c r="BV15" s="406">
        <v>2870427</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34.9</v>
      </c>
      <c r="AD16" s="531"/>
      <c r="AE16" s="531"/>
      <c r="AF16" s="531"/>
      <c r="AG16" s="532"/>
      <c r="AH16" s="530">
        <v>35</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8137088</v>
      </c>
      <c r="BO16" s="444"/>
      <c r="BP16" s="444"/>
      <c r="BQ16" s="444"/>
      <c r="BR16" s="444"/>
      <c r="BS16" s="444"/>
      <c r="BT16" s="444"/>
      <c r="BU16" s="445"/>
      <c r="BV16" s="443">
        <v>8193969</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6064</v>
      </c>
      <c r="AD17" s="495"/>
      <c r="AE17" s="495"/>
      <c r="AF17" s="495"/>
      <c r="AG17" s="537"/>
      <c r="AH17" s="494">
        <v>6028</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3527479</v>
      </c>
      <c r="BO17" s="444"/>
      <c r="BP17" s="444"/>
      <c r="BQ17" s="444"/>
      <c r="BR17" s="444"/>
      <c r="BS17" s="444"/>
      <c r="BT17" s="444"/>
      <c r="BU17" s="445"/>
      <c r="BV17" s="443">
        <v>3586043</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460.67</v>
      </c>
      <c r="M18" s="567"/>
      <c r="N18" s="567"/>
      <c r="O18" s="567"/>
      <c r="P18" s="567"/>
      <c r="Q18" s="567"/>
      <c r="R18" s="568"/>
      <c r="S18" s="568"/>
      <c r="T18" s="568"/>
      <c r="U18" s="568"/>
      <c r="V18" s="569"/>
      <c r="W18" s="461"/>
      <c r="X18" s="462"/>
      <c r="Y18" s="462"/>
      <c r="Z18" s="462"/>
      <c r="AA18" s="462"/>
      <c r="AB18" s="453"/>
      <c r="AC18" s="570">
        <v>51</v>
      </c>
      <c r="AD18" s="571"/>
      <c r="AE18" s="571"/>
      <c r="AF18" s="571"/>
      <c r="AG18" s="572"/>
      <c r="AH18" s="570">
        <v>50.3</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8081632</v>
      </c>
      <c r="BO18" s="444"/>
      <c r="BP18" s="444"/>
      <c r="BQ18" s="444"/>
      <c r="BR18" s="444"/>
      <c r="BS18" s="444"/>
      <c r="BT18" s="444"/>
      <c r="BU18" s="445"/>
      <c r="BV18" s="443">
        <v>8019985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48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10843571</v>
      </c>
      <c r="BO19" s="444"/>
      <c r="BP19" s="444"/>
      <c r="BQ19" s="444"/>
      <c r="BR19" s="444"/>
      <c r="BS19" s="444"/>
      <c r="BT19" s="444"/>
      <c r="BU19" s="445"/>
      <c r="BV19" s="443">
        <v>10778235</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7641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10913096</v>
      </c>
      <c r="BO22" s="407"/>
      <c r="BP22" s="407"/>
      <c r="BQ22" s="407"/>
      <c r="BR22" s="407"/>
      <c r="BS22" s="407"/>
      <c r="BT22" s="407"/>
      <c r="BU22" s="408"/>
      <c r="BV22" s="406">
        <v>11516070</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8449721</v>
      </c>
      <c r="BO23" s="444"/>
      <c r="BP23" s="444"/>
      <c r="BQ23" s="444"/>
      <c r="BR23" s="444"/>
      <c r="BS23" s="444"/>
      <c r="BT23" s="444"/>
      <c r="BU23" s="445"/>
      <c r="BV23" s="443">
        <v>8899645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6842</v>
      </c>
      <c r="R24" s="495"/>
      <c r="S24" s="495"/>
      <c r="T24" s="495"/>
      <c r="U24" s="495"/>
      <c r="V24" s="537"/>
      <c r="W24" s="589"/>
      <c r="X24" s="590"/>
      <c r="Y24" s="591"/>
      <c r="Z24" s="493" t="s">
        <v>161</v>
      </c>
      <c r="AA24" s="473"/>
      <c r="AB24" s="473"/>
      <c r="AC24" s="473"/>
      <c r="AD24" s="473"/>
      <c r="AE24" s="473"/>
      <c r="AF24" s="473"/>
      <c r="AG24" s="474"/>
      <c r="AH24" s="494">
        <v>222</v>
      </c>
      <c r="AI24" s="495"/>
      <c r="AJ24" s="495"/>
      <c r="AK24" s="495"/>
      <c r="AL24" s="537"/>
      <c r="AM24" s="494">
        <v>669774</v>
      </c>
      <c r="AN24" s="495"/>
      <c r="AO24" s="495"/>
      <c r="AP24" s="495"/>
      <c r="AQ24" s="495"/>
      <c r="AR24" s="537"/>
      <c r="AS24" s="494">
        <v>3017</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6956397</v>
      </c>
      <c r="BO24" s="444"/>
      <c r="BP24" s="444"/>
      <c r="BQ24" s="444"/>
      <c r="BR24" s="444"/>
      <c r="BS24" s="444"/>
      <c r="BT24" s="444"/>
      <c r="BU24" s="445"/>
      <c r="BV24" s="443">
        <v>7095003</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5709</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3334853</v>
      </c>
      <c r="BO25" s="407"/>
      <c r="BP25" s="407"/>
      <c r="BQ25" s="407"/>
      <c r="BR25" s="407"/>
      <c r="BS25" s="407"/>
      <c r="BT25" s="407"/>
      <c r="BU25" s="408"/>
      <c r="BV25" s="406">
        <v>2888858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4952</v>
      </c>
      <c r="R26" s="495"/>
      <c r="S26" s="495"/>
      <c r="T26" s="495"/>
      <c r="U26" s="495"/>
      <c r="V26" s="537"/>
      <c r="W26" s="589"/>
      <c r="X26" s="590"/>
      <c r="Y26" s="591"/>
      <c r="Z26" s="493" t="s">
        <v>167</v>
      </c>
      <c r="AA26" s="595"/>
      <c r="AB26" s="595"/>
      <c r="AC26" s="595"/>
      <c r="AD26" s="595"/>
      <c r="AE26" s="595"/>
      <c r="AF26" s="595"/>
      <c r="AG26" s="596"/>
      <c r="AH26" s="494">
        <v>9</v>
      </c>
      <c r="AI26" s="495"/>
      <c r="AJ26" s="495"/>
      <c r="AK26" s="495"/>
      <c r="AL26" s="537"/>
      <c r="AM26" s="494">
        <v>25407</v>
      </c>
      <c r="AN26" s="495"/>
      <c r="AO26" s="495"/>
      <c r="AP26" s="495"/>
      <c r="AQ26" s="495"/>
      <c r="AR26" s="537"/>
      <c r="AS26" s="494">
        <v>2823</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169</v>
      </c>
      <c r="F27" s="473"/>
      <c r="G27" s="473"/>
      <c r="H27" s="473"/>
      <c r="I27" s="473"/>
      <c r="J27" s="473"/>
      <c r="K27" s="474"/>
      <c r="L27" s="494">
        <v>1</v>
      </c>
      <c r="M27" s="495"/>
      <c r="N27" s="495"/>
      <c r="O27" s="495"/>
      <c r="P27" s="537"/>
      <c r="Q27" s="494">
        <v>3310</v>
      </c>
      <c r="R27" s="495"/>
      <c r="S27" s="495"/>
      <c r="T27" s="495"/>
      <c r="U27" s="495"/>
      <c r="V27" s="537"/>
      <c r="W27" s="589"/>
      <c r="X27" s="590"/>
      <c r="Y27" s="591"/>
      <c r="Z27" s="493" t="s">
        <v>170</v>
      </c>
      <c r="AA27" s="473"/>
      <c r="AB27" s="473"/>
      <c r="AC27" s="473"/>
      <c r="AD27" s="473"/>
      <c r="AE27" s="473"/>
      <c r="AF27" s="473"/>
      <c r="AG27" s="474"/>
      <c r="AH27" s="494">
        <v>19</v>
      </c>
      <c r="AI27" s="495"/>
      <c r="AJ27" s="495"/>
      <c r="AK27" s="495"/>
      <c r="AL27" s="537"/>
      <c r="AM27" s="494">
        <v>55819</v>
      </c>
      <c r="AN27" s="495"/>
      <c r="AO27" s="495"/>
      <c r="AP27" s="495"/>
      <c r="AQ27" s="495"/>
      <c r="AR27" s="537"/>
      <c r="AS27" s="494">
        <v>2938</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v>360484</v>
      </c>
      <c r="BO27" s="563"/>
      <c r="BP27" s="563"/>
      <c r="BQ27" s="563"/>
      <c r="BR27" s="563"/>
      <c r="BS27" s="563"/>
      <c r="BT27" s="563"/>
      <c r="BU27" s="564"/>
      <c r="BV27" s="562">
        <v>360484</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172</v>
      </c>
      <c r="F28" s="473"/>
      <c r="G28" s="473"/>
      <c r="H28" s="473"/>
      <c r="I28" s="473"/>
      <c r="J28" s="473"/>
      <c r="K28" s="474"/>
      <c r="L28" s="494">
        <v>1</v>
      </c>
      <c r="M28" s="495"/>
      <c r="N28" s="495"/>
      <c r="O28" s="495"/>
      <c r="P28" s="537"/>
      <c r="Q28" s="494">
        <v>2660</v>
      </c>
      <c r="R28" s="495"/>
      <c r="S28" s="495"/>
      <c r="T28" s="495"/>
      <c r="U28" s="495"/>
      <c r="V28" s="537"/>
      <c r="W28" s="589"/>
      <c r="X28" s="590"/>
      <c r="Y28" s="591"/>
      <c r="Z28" s="493" t="s">
        <v>173</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2016516</v>
      </c>
      <c r="BO28" s="407"/>
      <c r="BP28" s="407"/>
      <c r="BQ28" s="407"/>
      <c r="BR28" s="407"/>
      <c r="BS28" s="407"/>
      <c r="BT28" s="407"/>
      <c r="BU28" s="408"/>
      <c r="BV28" s="406">
        <v>2074400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175</v>
      </c>
      <c r="F29" s="473"/>
      <c r="G29" s="473"/>
      <c r="H29" s="473"/>
      <c r="I29" s="473"/>
      <c r="J29" s="473"/>
      <c r="K29" s="474"/>
      <c r="L29" s="494">
        <v>15</v>
      </c>
      <c r="M29" s="495"/>
      <c r="N29" s="495"/>
      <c r="O29" s="495"/>
      <c r="P29" s="537"/>
      <c r="Q29" s="494">
        <v>2460</v>
      </c>
      <c r="R29" s="495"/>
      <c r="S29" s="495"/>
      <c r="T29" s="495"/>
      <c r="U29" s="495"/>
      <c r="V29" s="537"/>
      <c r="W29" s="592"/>
      <c r="X29" s="593"/>
      <c r="Y29" s="594"/>
      <c r="Z29" s="493" t="s">
        <v>176</v>
      </c>
      <c r="AA29" s="473"/>
      <c r="AB29" s="473"/>
      <c r="AC29" s="473"/>
      <c r="AD29" s="473"/>
      <c r="AE29" s="473"/>
      <c r="AF29" s="473"/>
      <c r="AG29" s="474"/>
      <c r="AH29" s="494">
        <v>241</v>
      </c>
      <c r="AI29" s="495"/>
      <c r="AJ29" s="495"/>
      <c r="AK29" s="495"/>
      <c r="AL29" s="537"/>
      <c r="AM29" s="494">
        <v>725593</v>
      </c>
      <c r="AN29" s="495"/>
      <c r="AO29" s="495"/>
      <c r="AP29" s="495"/>
      <c r="AQ29" s="495"/>
      <c r="AR29" s="537"/>
      <c r="AS29" s="494">
        <v>3011</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v>506984</v>
      </c>
      <c r="BO29" s="444"/>
      <c r="BP29" s="444"/>
      <c r="BQ29" s="444"/>
      <c r="BR29" s="444"/>
      <c r="BS29" s="444"/>
      <c r="BT29" s="444"/>
      <c r="BU29" s="445"/>
      <c r="BV29" s="443">
        <v>454126</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94.6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3069309</v>
      </c>
      <c r="BO30" s="563"/>
      <c r="BP30" s="563"/>
      <c r="BQ30" s="563"/>
      <c r="BR30" s="563"/>
      <c r="BS30" s="563"/>
      <c r="BT30" s="563"/>
      <c r="BU30" s="564"/>
      <c r="BV30" s="562">
        <v>3180092</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9</v>
      </c>
      <c r="AN34" s="633"/>
      <c r="AO34" s="634" t="str">
        <f>IF('各会計、関係団体の財政状況及び健全化判断比率'!B33="","",'各会計、関係団体の財政状況及び健全化判断比率'!B33)</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宮城県市町村職員退職手当組合</v>
      </c>
      <c r="BZ34" s="634"/>
      <c r="CA34" s="634"/>
      <c r="CB34" s="634"/>
      <c r="CC34" s="634"/>
      <c r="CD34" s="634"/>
      <c r="CE34" s="634"/>
      <c r="CF34" s="634"/>
      <c r="CG34" s="634"/>
      <c r="CH34" s="634"/>
      <c r="CI34" s="634"/>
      <c r="CJ34" s="634"/>
      <c r="CK34" s="634"/>
      <c r="CL34" s="634"/>
      <c r="CM34" s="634"/>
      <c r="CN34" s="169"/>
      <c r="CO34" s="633">
        <f>IF(CQ34="","",MAX(C34:D43,U34:V43,AM34:AN43,BE34:BF43,BW34:BX43)+1)</f>
        <v>20</v>
      </c>
      <c r="CP34" s="633"/>
      <c r="CQ34" s="634" t="str">
        <f>IF('各会計、関係団体の財政状況及び健全化判断比率'!BS7="","",'各会計、関係団体の財政状況及び健全化判断比率'!BS7)</f>
        <v>加美町畜産公社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加美郡介護認定審査会特別会計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10</v>
      </c>
      <c r="AN35" s="633"/>
      <c r="AO35" s="634" t="str">
        <f>IF('各会計、関係団体の財政状況及び健全化判断比率'!B34="","",'各会計、関係団体の財政状況及び健全化判断比率'!B34)</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宮城県市町村非常勤消防団員補償報償組合</v>
      </c>
      <c r="BZ35" s="634"/>
      <c r="CA35" s="634"/>
      <c r="CB35" s="634"/>
      <c r="CC35" s="634"/>
      <c r="CD35" s="634"/>
      <c r="CE35" s="634"/>
      <c r="CF35" s="634"/>
      <c r="CG35" s="634"/>
      <c r="CH35" s="634"/>
      <c r="CI35" s="634"/>
      <c r="CJ35" s="634"/>
      <c r="CK35" s="634"/>
      <c r="CL35" s="634"/>
      <c r="CM35" s="634"/>
      <c r="CN35" s="169"/>
      <c r="CO35" s="633">
        <f t="shared" ref="CO35:CO43" si="3">IF(CQ35="","",CO34+1)</f>
        <v>21</v>
      </c>
      <c r="CP35" s="633"/>
      <c r="CQ35" s="634" t="str">
        <f>IF('各会計、関係団体の財政状況及び健全化判断比率'!BS8="","",'各会計、関係団体の財政状況及び健全化判断比率'!BS8)</f>
        <v>加美町振興公社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f>IF(E36="","",C35+1)</f>
        <v>3</v>
      </c>
      <c r="D36" s="633"/>
      <c r="E36" s="634" t="str">
        <f>IF('各会計、関係団体の財政状況及び健全化判断比率'!B9="","",'各会計、関係団体の財政状況及び健全化判断比率'!B9)</f>
        <v>霊園事業特別会計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大崎地域広域行政事務組合</v>
      </c>
      <c r="BZ36" s="634"/>
      <c r="CA36" s="634"/>
      <c r="CB36" s="634"/>
      <c r="CC36" s="634"/>
      <c r="CD36" s="634"/>
      <c r="CE36" s="634"/>
      <c r="CF36" s="634"/>
      <c r="CG36" s="634"/>
      <c r="CH36" s="634"/>
      <c r="CI36" s="634"/>
      <c r="CJ36" s="634"/>
      <c r="CK36" s="634"/>
      <c r="CL36" s="634"/>
      <c r="CM36" s="634"/>
      <c r="CN36" s="169"/>
      <c r="CO36" s="633">
        <f t="shared" si="3"/>
        <v>22</v>
      </c>
      <c r="CP36" s="633"/>
      <c r="CQ36" s="634" t="str">
        <f>IF('各会計、関係団体の財政状況及び健全化判断比率'!BS9="","",'各会計、関係団体の財政状況及び健全化判断比率'!BS9)</f>
        <v>かみでん里山公社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7</v>
      </c>
      <c r="V37" s="633"/>
      <c r="W37" s="634" t="str">
        <f>IF('各会計、関係団体の財政状況及び健全化判断比率'!B31="","",'各会計、関係団体の財政状況及び健全化判断比率'!B31)</f>
        <v>介護サービス事業特別会計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宮城県市町村自治振興センター</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f t="shared" si="4"/>
        <v>8</v>
      </c>
      <c r="V38" s="633"/>
      <c r="W38" s="634" t="str">
        <f>IF('各会計、関係団体の財政状況及び健全化判断比率'!B32="","",'各会計、関係団体の財政状況及び健全化判断比率'!B32)</f>
        <v>町営駐車場事業特別会計</v>
      </c>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15</v>
      </c>
      <c r="BX38" s="633"/>
      <c r="BY38" s="634" t="str">
        <f>IF('各会計、関係団体の財政状況及び健全化判断比率'!B72="","",'各会計、関係団体の財政状況及び健全化判断比率'!B72)</f>
        <v>加美郡保健医療福祉行政事務組合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16</v>
      </c>
      <c r="BX39" s="633"/>
      <c r="BY39" s="634" t="str">
        <f>IF('各会計、関係団体の財政状況及び健全化判断比率'!B73="","",'各会計、関係団体の財政状況及び健全化判断比率'!B73)</f>
        <v>加美郡保健医療福祉行政事務組合：病院会計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17</v>
      </c>
      <c r="BX40" s="633"/>
      <c r="BY40" s="634" t="str">
        <f>IF('各会計、関係団体の財政状況及び健全化判断比率'!B74="","",'各会計、関係団体の財政状況及び健全化判断比率'!B74)</f>
        <v>加美郡保健医療福祉行政事務組合：介護事業会計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18</v>
      </c>
      <c r="BX41" s="633"/>
      <c r="BY41" s="634" t="str">
        <f>IF('各会計、関係団体の財政状況及び健全化判断比率'!B75="","",'各会計、関係団体の財政状況及び健全化判断比率'!B75)</f>
        <v>宮城県後期高齢者医療広域連合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19</v>
      </c>
      <c r="BX42" s="633"/>
      <c r="BY42" s="634" t="str">
        <f>IF('各会計、関係団体の財政状況及び健全化判断比率'!B76="","",'各会計、関係団体の財政状況及び健全化判断比率'!B76)</f>
        <v>宮城県後期高齢者医療事業会計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hz4tkJ2snGkeP1op/89DCFLLuml/aaSlOEOMY9cd5ZqDAKW9k4pqKmNIvkbbPoZuEyfTtR38/er7VCYRbxf3Q==" saltValue="mENJbuIL22+dkhYRckyR0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214</v>
      </c>
      <c r="C5" s="646"/>
      <c r="D5" s="646"/>
      <c r="E5" s="646"/>
      <c r="F5" s="646"/>
      <c r="G5" s="646"/>
      <c r="H5" s="646"/>
      <c r="I5" s="646"/>
      <c r="J5" s="646"/>
      <c r="K5" s="646"/>
      <c r="L5" s="646"/>
      <c r="M5" s="646"/>
      <c r="N5" s="646"/>
      <c r="O5" s="646"/>
      <c r="P5" s="646"/>
      <c r="Q5" s="647"/>
      <c r="R5" s="648">
        <v>2564096</v>
      </c>
      <c r="S5" s="649"/>
      <c r="T5" s="649"/>
      <c r="U5" s="649"/>
      <c r="V5" s="649"/>
      <c r="W5" s="649"/>
      <c r="X5" s="649"/>
      <c r="Y5" s="650"/>
      <c r="Z5" s="651">
        <v>17.3</v>
      </c>
      <c r="AA5" s="651"/>
      <c r="AB5" s="651"/>
      <c r="AC5" s="651"/>
      <c r="AD5" s="652">
        <v>2564096</v>
      </c>
      <c r="AE5" s="652"/>
      <c r="AF5" s="652"/>
      <c r="AG5" s="652"/>
      <c r="AH5" s="652"/>
      <c r="AI5" s="652"/>
      <c r="AJ5" s="652"/>
      <c r="AK5" s="652"/>
      <c r="AL5" s="653">
        <v>28.6</v>
      </c>
      <c r="AM5" s="654"/>
      <c r="AN5" s="654"/>
      <c r="AO5" s="655"/>
      <c r="AP5" s="645" t="s">
        <v>215</v>
      </c>
      <c r="AQ5" s="646"/>
      <c r="AR5" s="646"/>
      <c r="AS5" s="646"/>
      <c r="AT5" s="646"/>
      <c r="AU5" s="646"/>
      <c r="AV5" s="646"/>
      <c r="AW5" s="646"/>
      <c r="AX5" s="646"/>
      <c r="AY5" s="646"/>
      <c r="AZ5" s="646"/>
      <c r="BA5" s="646"/>
      <c r="BB5" s="646"/>
      <c r="BC5" s="646"/>
      <c r="BD5" s="646"/>
      <c r="BE5" s="646"/>
      <c r="BF5" s="647"/>
      <c r="BG5" s="659">
        <v>2555247</v>
      </c>
      <c r="BH5" s="660"/>
      <c r="BI5" s="660"/>
      <c r="BJ5" s="660"/>
      <c r="BK5" s="660"/>
      <c r="BL5" s="660"/>
      <c r="BM5" s="660"/>
      <c r="BN5" s="661"/>
      <c r="BO5" s="662">
        <v>99.7</v>
      </c>
      <c r="BP5" s="662"/>
      <c r="BQ5" s="662"/>
      <c r="BR5" s="662"/>
      <c r="BS5" s="663" t="s">
        <v>122</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x14ac:dyDescent="0.2">
      <c r="B6" s="656" t="s">
        <v>219</v>
      </c>
      <c r="C6" s="657"/>
      <c r="D6" s="657"/>
      <c r="E6" s="657"/>
      <c r="F6" s="657"/>
      <c r="G6" s="657"/>
      <c r="H6" s="657"/>
      <c r="I6" s="657"/>
      <c r="J6" s="657"/>
      <c r="K6" s="657"/>
      <c r="L6" s="657"/>
      <c r="M6" s="657"/>
      <c r="N6" s="657"/>
      <c r="O6" s="657"/>
      <c r="P6" s="657"/>
      <c r="Q6" s="658"/>
      <c r="R6" s="659">
        <v>225030</v>
      </c>
      <c r="S6" s="660"/>
      <c r="T6" s="660"/>
      <c r="U6" s="660"/>
      <c r="V6" s="660"/>
      <c r="W6" s="660"/>
      <c r="X6" s="660"/>
      <c r="Y6" s="661"/>
      <c r="Z6" s="662">
        <v>1.5</v>
      </c>
      <c r="AA6" s="662"/>
      <c r="AB6" s="662"/>
      <c r="AC6" s="662"/>
      <c r="AD6" s="663">
        <v>225030</v>
      </c>
      <c r="AE6" s="663"/>
      <c r="AF6" s="663"/>
      <c r="AG6" s="663"/>
      <c r="AH6" s="663"/>
      <c r="AI6" s="663"/>
      <c r="AJ6" s="663"/>
      <c r="AK6" s="663"/>
      <c r="AL6" s="664">
        <v>2.5</v>
      </c>
      <c r="AM6" s="665"/>
      <c r="AN6" s="665"/>
      <c r="AO6" s="666"/>
      <c r="AP6" s="656" t="s">
        <v>220</v>
      </c>
      <c r="AQ6" s="657"/>
      <c r="AR6" s="657"/>
      <c r="AS6" s="657"/>
      <c r="AT6" s="657"/>
      <c r="AU6" s="657"/>
      <c r="AV6" s="657"/>
      <c r="AW6" s="657"/>
      <c r="AX6" s="657"/>
      <c r="AY6" s="657"/>
      <c r="AZ6" s="657"/>
      <c r="BA6" s="657"/>
      <c r="BB6" s="657"/>
      <c r="BC6" s="657"/>
      <c r="BD6" s="657"/>
      <c r="BE6" s="657"/>
      <c r="BF6" s="658"/>
      <c r="BG6" s="659">
        <v>2555247</v>
      </c>
      <c r="BH6" s="660"/>
      <c r="BI6" s="660"/>
      <c r="BJ6" s="660"/>
      <c r="BK6" s="660"/>
      <c r="BL6" s="660"/>
      <c r="BM6" s="660"/>
      <c r="BN6" s="661"/>
      <c r="BO6" s="662">
        <v>99.7</v>
      </c>
      <c r="BP6" s="662"/>
      <c r="BQ6" s="662"/>
      <c r="BR6" s="662"/>
      <c r="BS6" s="663" t="s">
        <v>122</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136431</v>
      </c>
      <c r="CS6" s="660"/>
      <c r="CT6" s="660"/>
      <c r="CU6" s="660"/>
      <c r="CV6" s="660"/>
      <c r="CW6" s="660"/>
      <c r="CX6" s="660"/>
      <c r="CY6" s="661"/>
      <c r="CZ6" s="653">
        <v>1</v>
      </c>
      <c r="DA6" s="654"/>
      <c r="DB6" s="654"/>
      <c r="DC6" s="670"/>
      <c r="DD6" s="668" t="s">
        <v>122</v>
      </c>
      <c r="DE6" s="660"/>
      <c r="DF6" s="660"/>
      <c r="DG6" s="660"/>
      <c r="DH6" s="660"/>
      <c r="DI6" s="660"/>
      <c r="DJ6" s="660"/>
      <c r="DK6" s="660"/>
      <c r="DL6" s="660"/>
      <c r="DM6" s="660"/>
      <c r="DN6" s="660"/>
      <c r="DO6" s="660"/>
      <c r="DP6" s="661"/>
      <c r="DQ6" s="668">
        <v>136431</v>
      </c>
      <c r="DR6" s="660"/>
      <c r="DS6" s="660"/>
      <c r="DT6" s="660"/>
      <c r="DU6" s="660"/>
      <c r="DV6" s="660"/>
      <c r="DW6" s="660"/>
      <c r="DX6" s="660"/>
      <c r="DY6" s="660"/>
      <c r="DZ6" s="660"/>
      <c r="EA6" s="660"/>
      <c r="EB6" s="660"/>
      <c r="EC6" s="669"/>
    </row>
    <row r="7" spans="2:143" ht="11.25" customHeight="1" x14ac:dyDescent="0.2">
      <c r="B7" s="656" t="s">
        <v>222</v>
      </c>
      <c r="C7" s="657"/>
      <c r="D7" s="657"/>
      <c r="E7" s="657"/>
      <c r="F7" s="657"/>
      <c r="G7" s="657"/>
      <c r="H7" s="657"/>
      <c r="I7" s="657"/>
      <c r="J7" s="657"/>
      <c r="K7" s="657"/>
      <c r="L7" s="657"/>
      <c r="M7" s="657"/>
      <c r="N7" s="657"/>
      <c r="O7" s="657"/>
      <c r="P7" s="657"/>
      <c r="Q7" s="658"/>
      <c r="R7" s="659">
        <v>745</v>
      </c>
      <c r="S7" s="660"/>
      <c r="T7" s="660"/>
      <c r="U7" s="660"/>
      <c r="V7" s="660"/>
      <c r="W7" s="660"/>
      <c r="X7" s="660"/>
      <c r="Y7" s="661"/>
      <c r="Z7" s="662">
        <v>0</v>
      </c>
      <c r="AA7" s="662"/>
      <c r="AB7" s="662"/>
      <c r="AC7" s="662"/>
      <c r="AD7" s="663">
        <v>745</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866645</v>
      </c>
      <c r="BH7" s="660"/>
      <c r="BI7" s="660"/>
      <c r="BJ7" s="660"/>
      <c r="BK7" s="660"/>
      <c r="BL7" s="660"/>
      <c r="BM7" s="660"/>
      <c r="BN7" s="661"/>
      <c r="BO7" s="662">
        <v>33.799999999999997</v>
      </c>
      <c r="BP7" s="662"/>
      <c r="BQ7" s="662"/>
      <c r="BR7" s="662"/>
      <c r="BS7" s="663" t="s">
        <v>122</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2239968</v>
      </c>
      <c r="CS7" s="660"/>
      <c r="CT7" s="660"/>
      <c r="CU7" s="660"/>
      <c r="CV7" s="660"/>
      <c r="CW7" s="660"/>
      <c r="CX7" s="660"/>
      <c r="CY7" s="661"/>
      <c r="CZ7" s="662">
        <v>15.8</v>
      </c>
      <c r="DA7" s="662"/>
      <c r="DB7" s="662"/>
      <c r="DC7" s="662"/>
      <c r="DD7" s="668">
        <v>96531</v>
      </c>
      <c r="DE7" s="660"/>
      <c r="DF7" s="660"/>
      <c r="DG7" s="660"/>
      <c r="DH7" s="660"/>
      <c r="DI7" s="660"/>
      <c r="DJ7" s="660"/>
      <c r="DK7" s="660"/>
      <c r="DL7" s="660"/>
      <c r="DM7" s="660"/>
      <c r="DN7" s="660"/>
      <c r="DO7" s="660"/>
      <c r="DP7" s="661"/>
      <c r="DQ7" s="668">
        <v>1578440</v>
      </c>
      <c r="DR7" s="660"/>
      <c r="DS7" s="660"/>
      <c r="DT7" s="660"/>
      <c r="DU7" s="660"/>
      <c r="DV7" s="660"/>
      <c r="DW7" s="660"/>
      <c r="DX7" s="660"/>
      <c r="DY7" s="660"/>
      <c r="DZ7" s="660"/>
      <c r="EA7" s="660"/>
      <c r="EB7" s="660"/>
      <c r="EC7" s="669"/>
    </row>
    <row r="8" spans="2:143" ht="11.25" customHeight="1" x14ac:dyDescent="0.2">
      <c r="B8" s="656" t="s">
        <v>225</v>
      </c>
      <c r="C8" s="657"/>
      <c r="D8" s="657"/>
      <c r="E8" s="657"/>
      <c r="F8" s="657"/>
      <c r="G8" s="657"/>
      <c r="H8" s="657"/>
      <c r="I8" s="657"/>
      <c r="J8" s="657"/>
      <c r="K8" s="657"/>
      <c r="L8" s="657"/>
      <c r="M8" s="657"/>
      <c r="N8" s="657"/>
      <c r="O8" s="657"/>
      <c r="P8" s="657"/>
      <c r="Q8" s="658"/>
      <c r="R8" s="659">
        <v>12743</v>
      </c>
      <c r="S8" s="660"/>
      <c r="T8" s="660"/>
      <c r="U8" s="660"/>
      <c r="V8" s="660"/>
      <c r="W8" s="660"/>
      <c r="X8" s="660"/>
      <c r="Y8" s="661"/>
      <c r="Z8" s="662">
        <v>0.1</v>
      </c>
      <c r="AA8" s="662"/>
      <c r="AB8" s="662"/>
      <c r="AC8" s="662"/>
      <c r="AD8" s="663">
        <v>12743</v>
      </c>
      <c r="AE8" s="663"/>
      <c r="AF8" s="663"/>
      <c r="AG8" s="663"/>
      <c r="AH8" s="663"/>
      <c r="AI8" s="663"/>
      <c r="AJ8" s="663"/>
      <c r="AK8" s="663"/>
      <c r="AL8" s="664">
        <v>0.1</v>
      </c>
      <c r="AM8" s="665"/>
      <c r="AN8" s="665"/>
      <c r="AO8" s="666"/>
      <c r="AP8" s="656" t="s">
        <v>226</v>
      </c>
      <c r="AQ8" s="657"/>
      <c r="AR8" s="657"/>
      <c r="AS8" s="657"/>
      <c r="AT8" s="657"/>
      <c r="AU8" s="657"/>
      <c r="AV8" s="657"/>
      <c r="AW8" s="657"/>
      <c r="AX8" s="657"/>
      <c r="AY8" s="657"/>
      <c r="AZ8" s="657"/>
      <c r="BA8" s="657"/>
      <c r="BB8" s="657"/>
      <c r="BC8" s="657"/>
      <c r="BD8" s="657"/>
      <c r="BE8" s="657"/>
      <c r="BF8" s="658"/>
      <c r="BG8" s="659">
        <v>33183</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4283839</v>
      </c>
      <c r="CS8" s="660"/>
      <c r="CT8" s="660"/>
      <c r="CU8" s="660"/>
      <c r="CV8" s="660"/>
      <c r="CW8" s="660"/>
      <c r="CX8" s="660"/>
      <c r="CY8" s="661"/>
      <c r="CZ8" s="662">
        <v>30.2</v>
      </c>
      <c r="DA8" s="662"/>
      <c r="DB8" s="662"/>
      <c r="DC8" s="662"/>
      <c r="DD8" s="668">
        <v>13976</v>
      </c>
      <c r="DE8" s="660"/>
      <c r="DF8" s="660"/>
      <c r="DG8" s="660"/>
      <c r="DH8" s="660"/>
      <c r="DI8" s="660"/>
      <c r="DJ8" s="660"/>
      <c r="DK8" s="660"/>
      <c r="DL8" s="660"/>
      <c r="DM8" s="660"/>
      <c r="DN8" s="660"/>
      <c r="DO8" s="660"/>
      <c r="DP8" s="661"/>
      <c r="DQ8" s="668">
        <v>2767994</v>
      </c>
      <c r="DR8" s="660"/>
      <c r="DS8" s="660"/>
      <c r="DT8" s="660"/>
      <c r="DU8" s="660"/>
      <c r="DV8" s="660"/>
      <c r="DW8" s="660"/>
      <c r="DX8" s="660"/>
      <c r="DY8" s="660"/>
      <c r="DZ8" s="660"/>
      <c r="EA8" s="660"/>
      <c r="EB8" s="660"/>
      <c r="EC8" s="669"/>
    </row>
    <row r="9" spans="2:143" ht="11.25" customHeight="1" x14ac:dyDescent="0.2">
      <c r="B9" s="656" t="s">
        <v>228</v>
      </c>
      <c r="C9" s="657"/>
      <c r="D9" s="657"/>
      <c r="E9" s="657"/>
      <c r="F9" s="657"/>
      <c r="G9" s="657"/>
      <c r="H9" s="657"/>
      <c r="I9" s="657"/>
      <c r="J9" s="657"/>
      <c r="K9" s="657"/>
      <c r="L9" s="657"/>
      <c r="M9" s="657"/>
      <c r="N9" s="657"/>
      <c r="O9" s="657"/>
      <c r="P9" s="657"/>
      <c r="Q9" s="658"/>
      <c r="R9" s="659">
        <v>17010</v>
      </c>
      <c r="S9" s="660"/>
      <c r="T9" s="660"/>
      <c r="U9" s="660"/>
      <c r="V9" s="660"/>
      <c r="W9" s="660"/>
      <c r="X9" s="660"/>
      <c r="Y9" s="661"/>
      <c r="Z9" s="662">
        <v>0.1</v>
      </c>
      <c r="AA9" s="662"/>
      <c r="AB9" s="662"/>
      <c r="AC9" s="662"/>
      <c r="AD9" s="663">
        <v>17010</v>
      </c>
      <c r="AE9" s="663"/>
      <c r="AF9" s="663"/>
      <c r="AG9" s="663"/>
      <c r="AH9" s="663"/>
      <c r="AI9" s="663"/>
      <c r="AJ9" s="663"/>
      <c r="AK9" s="663"/>
      <c r="AL9" s="664">
        <v>0.2</v>
      </c>
      <c r="AM9" s="665"/>
      <c r="AN9" s="665"/>
      <c r="AO9" s="666"/>
      <c r="AP9" s="656" t="s">
        <v>229</v>
      </c>
      <c r="AQ9" s="657"/>
      <c r="AR9" s="657"/>
      <c r="AS9" s="657"/>
      <c r="AT9" s="657"/>
      <c r="AU9" s="657"/>
      <c r="AV9" s="657"/>
      <c r="AW9" s="657"/>
      <c r="AX9" s="657"/>
      <c r="AY9" s="657"/>
      <c r="AZ9" s="657"/>
      <c r="BA9" s="657"/>
      <c r="BB9" s="657"/>
      <c r="BC9" s="657"/>
      <c r="BD9" s="657"/>
      <c r="BE9" s="657"/>
      <c r="BF9" s="658"/>
      <c r="BG9" s="659">
        <v>726775</v>
      </c>
      <c r="BH9" s="660"/>
      <c r="BI9" s="660"/>
      <c r="BJ9" s="660"/>
      <c r="BK9" s="660"/>
      <c r="BL9" s="660"/>
      <c r="BM9" s="660"/>
      <c r="BN9" s="661"/>
      <c r="BO9" s="662">
        <v>28.3</v>
      </c>
      <c r="BP9" s="662"/>
      <c r="BQ9" s="662"/>
      <c r="BR9" s="662"/>
      <c r="BS9" s="663" t="s">
        <v>122</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854148</v>
      </c>
      <c r="CS9" s="660"/>
      <c r="CT9" s="660"/>
      <c r="CU9" s="660"/>
      <c r="CV9" s="660"/>
      <c r="CW9" s="660"/>
      <c r="CX9" s="660"/>
      <c r="CY9" s="661"/>
      <c r="CZ9" s="662">
        <v>6</v>
      </c>
      <c r="DA9" s="662"/>
      <c r="DB9" s="662"/>
      <c r="DC9" s="662"/>
      <c r="DD9" s="668">
        <v>6295</v>
      </c>
      <c r="DE9" s="660"/>
      <c r="DF9" s="660"/>
      <c r="DG9" s="660"/>
      <c r="DH9" s="660"/>
      <c r="DI9" s="660"/>
      <c r="DJ9" s="660"/>
      <c r="DK9" s="660"/>
      <c r="DL9" s="660"/>
      <c r="DM9" s="660"/>
      <c r="DN9" s="660"/>
      <c r="DO9" s="660"/>
      <c r="DP9" s="661"/>
      <c r="DQ9" s="668">
        <v>823031</v>
      </c>
      <c r="DR9" s="660"/>
      <c r="DS9" s="660"/>
      <c r="DT9" s="660"/>
      <c r="DU9" s="660"/>
      <c r="DV9" s="660"/>
      <c r="DW9" s="660"/>
      <c r="DX9" s="660"/>
      <c r="DY9" s="660"/>
      <c r="DZ9" s="660"/>
      <c r="EA9" s="660"/>
      <c r="EB9" s="660"/>
      <c r="EC9" s="669"/>
    </row>
    <row r="10" spans="2:143" ht="11.25" customHeight="1" x14ac:dyDescent="0.2">
      <c r="B10" s="656" t="s">
        <v>231</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56742</v>
      </c>
      <c r="BH10" s="660"/>
      <c r="BI10" s="660"/>
      <c r="BJ10" s="660"/>
      <c r="BK10" s="660"/>
      <c r="BL10" s="660"/>
      <c r="BM10" s="660"/>
      <c r="BN10" s="661"/>
      <c r="BO10" s="662">
        <v>2.2000000000000002</v>
      </c>
      <c r="BP10" s="662"/>
      <c r="BQ10" s="662"/>
      <c r="BR10" s="662"/>
      <c r="BS10" s="663" t="s">
        <v>122</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v>420</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420</v>
      </c>
      <c r="DR10" s="660"/>
      <c r="DS10" s="660"/>
      <c r="DT10" s="660"/>
      <c r="DU10" s="660"/>
      <c r="DV10" s="660"/>
      <c r="DW10" s="660"/>
      <c r="DX10" s="660"/>
      <c r="DY10" s="660"/>
      <c r="DZ10" s="660"/>
      <c r="EA10" s="660"/>
      <c r="EB10" s="660"/>
      <c r="EC10" s="669"/>
    </row>
    <row r="11" spans="2:143" ht="11.25" customHeight="1" x14ac:dyDescent="0.2">
      <c r="B11" s="656" t="s">
        <v>234</v>
      </c>
      <c r="C11" s="657"/>
      <c r="D11" s="657"/>
      <c r="E11" s="657"/>
      <c r="F11" s="657"/>
      <c r="G11" s="657"/>
      <c r="H11" s="657"/>
      <c r="I11" s="657"/>
      <c r="J11" s="657"/>
      <c r="K11" s="657"/>
      <c r="L11" s="657"/>
      <c r="M11" s="657"/>
      <c r="N11" s="657"/>
      <c r="O11" s="657"/>
      <c r="P11" s="657"/>
      <c r="Q11" s="658"/>
      <c r="R11" s="659">
        <v>576900</v>
      </c>
      <c r="S11" s="660"/>
      <c r="T11" s="660"/>
      <c r="U11" s="660"/>
      <c r="V11" s="660"/>
      <c r="W11" s="660"/>
      <c r="X11" s="660"/>
      <c r="Y11" s="661"/>
      <c r="Z11" s="664">
        <v>3.9</v>
      </c>
      <c r="AA11" s="665"/>
      <c r="AB11" s="665"/>
      <c r="AC11" s="671"/>
      <c r="AD11" s="668">
        <v>576900</v>
      </c>
      <c r="AE11" s="660"/>
      <c r="AF11" s="660"/>
      <c r="AG11" s="660"/>
      <c r="AH11" s="660"/>
      <c r="AI11" s="660"/>
      <c r="AJ11" s="660"/>
      <c r="AK11" s="661"/>
      <c r="AL11" s="664">
        <v>6.4</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49945</v>
      </c>
      <c r="BH11" s="660"/>
      <c r="BI11" s="660"/>
      <c r="BJ11" s="660"/>
      <c r="BK11" s="660"/>
      <c r="BL11" s="660"/>
      <c r="BM11" s="660"/>
      <c r="BN11" s="661"/>
      <c r="BO11" s="662">
        <v>1.9</v>
      </c>
      <c r="BP11" s="662"/>
      <c r="BQ11" s="662"/>
      <c r="BR11" s="662"/>
      <c r="BS11" s="663" t="s">
        <v>122</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928687</v>
      </c>
      <c r="CS11" s="660"/>
      <c r="CT11" s="660"/>
      <c r="CU11" s="660"/>
      <c r="CV11" s="660"/>
      <c r="CW11" s="660"/>
      <c r="CX11" s="660"/>
      <c r="CY11" s="661"/>
      <c r="CZ11" s="662">
        <v>6.6</v>
      </c>
      <c r="DA11" s="662"/>
      <c r="DB11" s="662"/>
      <c r="DC11" s="662"/>
      <c r="DD11" s="668">
        <v>188626</v>
      </c>
      <c r="DE11" s="660"/>
      <c r="DF11" s="660"/>
      <c r="DG11" s="660"/>
      <c r="DH11" s="660"/>
      <c r="DI11" s="660"/>
      <c r="DJ11" s="660"/>
      <c r="DK11" s="660"/>
      <c r="DL11" s="660"/>
      <c r="DM11" s="660"/>
      <c r="DN11" s="660"/>
      <c r="DO11" s="660"/>
      <c r="DP11" s="661"/>
      <c r="DQ11" s="668">
        <v>448832</v>
      </c>
      <c r="DR11" s="660"/>
      <c r="DS11" s="660"/>
      <c r="DT11" s="660"/>
      <c r="DU11" s="660"/>
      <c r="DV11" s="660"/>
      <c r="DW11" s="660"/>
      <c r="DX11" s="660"/>
      <c r="DY11" s="660"/>
      <c r="DZ11" s="660"/>
      <c r="EA11" s="660"/>
      <c r="EB11" s="660"/>
      <c r="EC11" s="669"/>
    </row>
    <row r="12" spans="2:143" ht="11.25" customHeight="1" x14ac:dyDescent="0.2">
      <c r="B12" s="656" t="s">
        <v>237</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1394061</v>
      </c>
      <c r="BH12" s="660"/>
      <c r="BI12" s="660"/>
      <c r="BJ12" s="660"/>
      <c r="BK12" s="660"/>
      <c r="BL12" s="660"/>
      <c r="BM12" s="660"/>
      <c r="BN12" s="661"/>
      <c r="BO12" s="662">
        <v>54.4</v>
      </c>
      <c r="BP12" s="662"/>
      <c r="BQ12" s="662"/>
      <c r="BR12" s="662"/>
      <c r="BS12" s="663" t="s">
        <v>122</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498833</v>
      </c>
      <c r="CS12" s="660"/>
      <c r="CT12" s="660"/>
      <c r="CU12" s="660"/>
      <c r="CV12" s="660"/>
      <c r="CW12" s="660"/>
      <c r="CX12" s="660"/>
      <c r="CY12" s="661"/>
      <c r="CZ12" s="662">
        <v>3.5</v>
      </c>
      <c r="DA12" s="662"/>
      <c r="DB12" s="662"/>
      <c r="DC12" s="662"/>
      <c r="DD12" s="668">
        <v>66434</v>
      </c>
      <c r="DE12" s="660"/>
      <c r="DF12" s="660"/>
      <c r="DG12" s="660"/>
      <c r="DH12" s="660"/>
      <c r="DI12" s="660"/>
      <c r="DJ12" s="660"/>
      <c r="DK12" s="660"/>
      <c r="DL12" s="660"/>
      <c r="DM12" s="660"/>
      <c r="DN12" s="660"/>
      <c r="DO12" s="660"/>
      <c r="DP12" s="661"/>
      <c r="DQ12" s="668">
        <v>364378</v>
      </c>
      <c r="DR12" s="660"/>
      <c r="DS12" s="660"/>
      <c r="DT12" s="660"/>
      <c r="DU12" s="660"/>
      <c r="DV12" s="660"/>
      <c r="DW12" s="660"/>
      <c r="DX12" s="660"/>
      <c r="DY12" s="660"/>
      <c r="DZ12" s="660"/>
      <c r="EA12" s="660"/>
      <c r="EB12" s="660"/>
      <c r="EC12" s="669"/>
    </row>
    <row r="13" spans="2:143" ht="11.25" customHeight="1" x14ac:dyDescent="0.2">
      <c r="B13" s="656" t="s">
        <v>240</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1358572</v>
      </c>
      <c r="BH13" s="660"/>
      <c r="BI13" s="660"/>
      <c r="BJ13" s="660"/>
      <c r="BK13" s="660"/>
      <c r="BL13" s="660"/>
      <c r="BM13" s="660"/>
      <c r="BN13" s="661"/>
      <c r="BO13" s="662">
        <v>53</v>
      </c>
      <c r="BP13" s="662"/>
      <c r="BQ13" s="662"/>
      <c r="BR13" s="662"/>
      <c r="BS13" s="663" t="s">
        <v>122</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1588060</v>
      </c>
      <c r="CS13" s="660"/>
      <c r="CT13" s="660"/>
      <c r="CU13" s="660"/>
      <c r="CV13" s="660"/>
      <c r="CW13" s="660"/>
      <c r="CX13" s="660"/>
      <c r="CY13" s="661"/>
      <c r="CZ13" s="662">
        <v>11.2</v>
      </c>
      <c r="DA13" s="662"/>
      <c r="DB13" s="662"/>
      <c r="DC13" s="662"/>
      <c r="DD13" s="668">
        <v>683860</v>
      </c>
      <c r="DE13" s="660"/>
      <c r="DF13" s="660"/>
      <c r="DG13" s="660"/>
      <c r="DH13" s="660"/>
      <c r="DI13" s="660"/>
      <c r="DJ13" s="660"/>
      <c r="DK13" s="660"/>
      <c r="DL13" s="660"/>
      <c r="DM13" s="660"/>
      <c r="DN13" s="660"/>
      <c r="DO13" s="660"/>
      <c r="DP13" s="661"/>
      <c r="DQ13" s="668">
        <v>945159</v>
      </c>
      <c r="DR13" s="660"/>
      <c r="DS13" s="660"/>
      <c r="DT13" s="660"/>
      <c r="DU13" s="660"/>
      <c r="DV13" s="660"/>
      <c r="DW13" s="660"/>
      <c r="DX13" s="660"/>
      <c r="DY13" s="660"/>
      <c r="DZ13" s="660"/>
      <c r="EA13" s="660"/>
      <c r="EB13" s="660"/>
      <c r="EC13" s="669"/>
    </row>
    <row r="14" spans="2:143" ht="11.25" customHeight="1" x14ac:dyDescent="0.2">
      <c r="B14" s="656" t="s">
        <v>243</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105083</v>
      </c>
      <c r="BH14" s="660"/>
      <c r="BI14" s="660"/>
      <c r="BJ14" s="660"/>
      <c r="BK14" s="660"/>
      <c r="BL14" s="660"/>
      <c r="BM14" s="660"/>
      <c r="BN14" s="661"/>
      <c r="BO14" s="662">
        <v>4.0999999999999996</v>
      </c>
      <c r="BP14" s="662"/>
      <c r="BQ14" s="662"/>
      <c r="BR14" s="662"/>
      <c r="BS14" s="663" t="s">
        <v>122</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465145</v>
      </c>
      <c r="CS14" s="660"/>
      <c r="CT14" s="660"/>
      <c r="CU14" s="660"/>
      <c r="CV14" s="660"/>
      <c r="CW14" s="660"/>
      <c r="CX14" s="660"/>
      <c r="CY14" s="661"/>
      <c r="CZ14" s="662">
        <v>3.3</v>
      </c>
      <c r="DA14" s="662"/>
      <c r="DB14" s="662"/>
      <c r="DC14" s="662"/>
      <c r="DD14" s="668">
        <v>31185</v>
      </c>
      <c r="DE14" s="660"/>
      <c r="DF14" s="660"/>
      <c r="DG14" s="660"/>
      <c r="DH14" s="660"/>
      <c r="DI14" s="660"/>
      <c r="DJ14" s="660"/>
      <c r="DK14" s="660"/>
      <c r="DL14" s="660"/>
      <c r="DM14" s="660"/>
      <c r="DN14" s="660"/>
      <c r="DO14" s="660"/>
      <c r="DP14" s="661"/>
      <c r="DQ14" s="668">
        <v>434776</v>
      </c>
      <c r="DR14" s="660"/>
      <c r="DS14" s="660"/>
      <c r="DT14" s="660"/>
      <c r="DU14" s="660"/>
      <c r="DV14" s="660"/>
      <c r="DW14" s="660"/>
      <c r="DX14" s="660"/>
      <c r="DY14" s="660"/>
      <c r="DZ14" s="660"/>
      <c r="EA14" s="660"/>
      <c r="EB14" s="660"/>
      <c r="EC14" s="669"/>
    </row>
    <row r="15" spans="2:143" ht="11.25" customHeight="1" x14ac:dyDescent="0.2">
      <c r="B15" s="656" t="s">
        <v>246</v>
      </c>
      <c r="C15" s="657"/>
      <c r="D15" s="657"/>
      <c r="E15" s="657"/>
      <c r="F15" s="657"/>
      <c r="G15" s="657"/>
      <c r="H15" s="657"/>
      <c r="I15" s="657"/>
      <c r="J15" s="657"/>
      <c r="K15" s="657"/>
      <c r="L15" s="657"/>
      <c r="M15" s="657"/>
      <c r="N15" s="657"/>
      <c r="O15" s="657"/>
      <c r="P15" s="657"/>
      <c r="Q15" s="658"/>
      <c r="R15" s="659">
        <v>27913</v>
      </c>
      <c r="S15" s="660"/>
      <c r="T15" s="660"/>
      <c r="U15" s="660"/>
      <c r="V15" s="660"/>
      <c r="W15" s="660"/>
      <c r="X15" s="660"/>
      <c r="Y15" s="661"/>
      <c r="Z15" s="662">
        <v>0.2</v>
      </c>
      <c r="AA15" s="662"/>
      <c r="AB15" s="662"/>
      <c r="AC15" s="662"/>
      <c r="AD15" s="663">
        <v>27913</v>
      </c>
      <c r="AE15" s="663"/>
      <c r="AF15" s="663"/>
      <c r="AG15" s="663"/>
      <c r="AH15" s="663"/>
      <c r="AI15" s="663"/>
      <c r="AJ15" s="663"/>
      <c r="AK15" s="663"/>
      <c r="AL15" s="664">
        <v>0.3</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189458</v>
      </c>
      <c r="BH15" s="660"/>
      <c r="BI15" s="660"/>
      <c r="BJ15" s="660"/>
      <c r="BK15" s="660"/>
      <c r="BL15" s="660"/>
      <c r="BM15" s="660"/>
      <c r="BN15" s="661"/>
      <c r="BO15" s="662">
        <v>7.4</v>
      </c>
      <c r="BP15" s="662"/>
      <c r="BQ15" s="662"/>
      <c r="BR15" s="662"/>
      <c r="BS15" s="663" t="s">
        <v>122</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1818366</v>
      </c>
      <c r="CS15" s="660"/>
      <c r="CT15" s="660"/>
      <c r="CU15" s="660"/>
      <c r="CV15" s="660"/>
      <c r="CW15" s="660"/>
      <c r="CX15" s="660"/>
      <c r="CY15" s="661"/>
      <c r="CZ15" s="662">
        <v>12.8</v>
      </c>
      <c r="DA15" s="662"/>
      <c r="DB15" s="662"/>
      <c r="DC15" s="662"/>
      <c r="DD15" s="668">
        <v>130250</v>
      </c>
      <c r="DE15" s="660"/>
      <c r="DF15" s="660"/>
      <c r="DG15" s="660"/>
      <c r="DH15" s="660"/>
      <c r="DI15" s="660"/>
      <c r="DJ15" s="660"/>
      <c r="DK15" s="660"/>
      <c r="DL15" s="660"/>
      <c r="DM15" s="660"/>
      <c r="DN15" s="660"/>
      <c r="DO15" s="660"/>
      <c r="DP15" s="661"/>
      <c r="DQ15" s="668">
        <v>1426522</v>
      </c>
      <c r="DR15" s="660"/>
      <c r="DS15" s="660"/>
      <c r="DT15" s="660"/>
      <c r="DU15" s="660"/>
      <c r="DV15" s="660"/>
      <c r="DW15" s="660"/>
      <c r="DX15" s="660"/>
      <c r="DY15" s="660"/>
      <c r="DZ15" s="660"/>
      <c r="EA15" s="660"/>
      <c r="EB15" s="660"/>
      <c r="EC15" s="669"/>
    </row>
    <row r="16" spans="2:143" ht="11.25" customHeight="1" x14ac:dyDescent="0.2">
      <c r="B16" s="656" t="s">
        <v>249</v>
      </c>
      <c r="C16" s="657"/>
      <c r="D16" s="657"/>
      <c r="E16" s="657"/>
      <c r="F16" s="657"/>
      <c r="G16" s="657"/>
      <c r="H16" s="657"/>
      <c r="I16" s="657"/>
      <c r="J16" s="657"/>
      <c r="K16" s="657"/>
      <c r="L16" s="657"/>
      <c r="M16" s="657"/>
      <c r="N16" s="657"/>
      <c r="O16" s="657"/>
      <c r="P16" s="657"/>
      <c r="Q16" s="658"/>
      <c r="R16" s="659">
        <v>58480</v>
      </c>
      <c r="S16" s="660"/>
      <c r="T16" s="660"/>
      <c r="U16" s="660"/>
      <c r="V16" s="660"/>
      <c r="W16" s="660"/>
      <c r="X16" s="660"/>
      <c r="Y16" s="661"/>
      <c r="Z16" s="662">
        <v>0.4</v>
      </c>
      <c r="AA16" s="662"/>
      <c r="AB16" s="662"/>
      <c r="AC16" s="662"/>
      <c r="AD16" s="663">
        <v>58480</v>
      </c>
      <c r="AE16" s="663"/>
      <c r="AF16" s="663"/>
      <c r="AG16" s="663"/>
      <c r="AH16" s="663"/>
      <c r="AI16" s="663"/>
      <c r="AJ16" s="663"/>
      <c r="AK16" s="663"/>
      <c r="AL16" s="664">
        <v>0.7</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v>38634</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36663</v>
      </c>
      <c r="DR16" s="660"/>
      <c r="DS16" s="660"/>
      <c r="DT16" s="660"/>
      <c r="DU16" s="660"/>
      <c r="DV16" s="660"/>
      <c r="DW16" s="660"/>
      <c r="DX16" s="660"/>
      <c r="DY16" s="660"/>
      <c r="DZ16" s="660"/>
      <c r="EA16" s="660"/>
      <c r="EB16" s="660"/>
      <c r="EC16" s="669"/>
    </row>
    <row r="17" spans="2:133" ht="11.25" customHeight="1" x14ac:dyDescent="0.2">
      <c r="B17" s="656" t="s">
        <v>252</v>
      </c>
      <c r="C17" s="657"/>
      <c r="D17" s="657"/>
      <c r="E17" s="657"/>
      <c r="F17" s="657"/>
      <c r="G17" s="657"/>
      <c r="H17" s="657"/>
      <c r="I17" s="657"/>
      <c r="J17" s="657"/>
      <c r="K17" s="657"/>
      <c r="L17" s="657"/>
      <c r="M17" s="657"/>
      <c r="N17" s="657"/>
      <c r="O17" s="657"/>
      <c r="P17" s="657"/>
      <c r="Q17" s="658"/>
      <c r="R17" s="659">
        <v>106615</v>
      </c>
      <c r="S17" s="660"/>
      <c r="T17" s="660"/>
      <c r="U17" s="660"/>
      <c r="V17" s="660"/>
      <c r="W17" s="660"/>
      <c r="X17" s="660"/>
      <c r="Y17" s="661"/>
      <c r="Z17" s="662">
        <v>0.7</v>
      </c>
      <c r="AA17" s="662"/>
      <c r="AB17" s="662"/>
      <c r="AC17" s="662"/>
      <c r="AD17" s="663">
        <v>106615</v>
      </c>
      <c r="AE17" s="663"/>
      <c r="AF17" s="663"/>
      <c r="AG17" s="663"/>
      <c r="AH17" s="663"/>
      <c r="AI17" s="663"/>
      <c r="AJ17" s="663"/>
      <c r="AK17" s="663"/>
      <c r="AL17" s="664">
        <v>1.2</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1314543</v>
      </c>
      <c r="CS17" s="660"/>
      <c r="CT17" s="660"/>
      <c r="CU17" s="660"/>
      <c r="CV17" s="660"/>
      <c r="CW17" s="660"/>
      <c r="CX17" s="660"/>
      <c r="CY17" s="661"/>
      <c r="CZ17" s="662">
        <v>9.3000000000000007</v>
      </c>
      <c r="DA17" s="662"/>
      <c r="DB17" s="662"/>
      <c r="DC17" s="662"/>
      <c r="DD17" s="668" t="s">
        <v>122</v>
      </c>
      <c r="DE17" s="660"/>
      <c r="DF17" s="660"/>
      <c r="DG17" s="660"/>
      <c r="DH17" s="660"/>
      <c r="DI17" s="660"/>
      <c r="DJ17" s="660"/>
      <c r="DK17" s="660"/>
      <c r="DL17" s="660"/>
      <c r="DM17" s="660"/>
      <c r="DN17" s="660"/>
      <c r="DO17" s="660"/>
      <c r="DP17" s="661"/>
      <c r="DQ17" s="668">
        <v>1263383</v>
      </c>
      <c r="DR17" s="660"/>
      <c r="DS17" s="660"/>
      <c r="DT17" s="660"/>
      <c r="DU17" s="660"/>
      <c r="DV17" s="660"/>
      <c r="DW17" s="660"/>
      <c r="DX17" s="660"/>
      <c r="DY17" s="660"/>
      <c r="DZ17" s="660"/>
      <c r="EA17" s="660"/>
      <c r="EB17" s="660"/>
      <c r="EC17" s="669"/>
    </row>
    <row r="18" spans="2:133" ht="11.25" customHeight="1" x14ac:dyDescent="0.2">
      <c r="B18" s="656" t="s">
        <v>255</v>
      </c>
      <c r="C18" s="657"/>
      <c r="D18" s="657"/>
      <c r="E18" s="657"/>
      <c r="F18" s="657"/>
      <c r="G18" s="657"/>
      <c r="H18" s="657"/>
      <c r="I18" s="657"/>
      <c r="J18" s="657"/>
      <c r="K18" s="657"/>
      <c r="L18" s="657"/>
      <c r="M18" s="657"/>
      <c r="N18" s="657"/>
      <c r="O18" s="657"/>
      <c r="P18" s="657"/>
      <c r="Q18" s="658"/>
      <c r="R18" s="659">
        <v>18473</v>
      </c>
      <c r="S18" s="660"/>
      <c r="T18" s="660"/>
      <c r="U18" s="660"/>
      <c r="V18" s="660"/>
      <c r="W18" s="660"/>
      <c r="X18" s="660"/>
      <c r="Y18" s="661"/>
      <c r="Z18" s="662">
        <v>0.1</v>
      </c>
      <c r="AA18" s="662"/>
      <c r="AB18" s="662"/>
      <c r="AC18" s="662"/>
      <c r="AD18" s="663">
        <v>18473</v>
      </c>
      <c r="AE18" s="663"/>
      <c r="AF18" s="663"/>
      <c r="AG18" s="663"/>
      <c r="AH18" s="663"/>
      <c r="AI18" s="663"/>
      <c r="AJ18" s="663"/>
      <c r="AK18" s="663"/>
      <c r="AL18" s="664">
        <v>0.2</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258</v>
      </c>
      <c r="C19" s="657"/>
      <c r="D19" s="657"/>
      <c r="E19" s="657"/>
      <c r="F19" s="657"/>
      <c r="G19" s="657"/>
      <c r="H19" s="657"/>
      <c r="I19" s="657"/>
      <c r="J19" s="657"/>
      <c r="K19" s="657"/>
      <c r="L19" s="657"/>
      <c r="M19" s="657"/>
      <c r="N19" s="657"/>
      <c r="O19" s="657"/>
      <c r="P19" s="657"/>
      <c r="Q19" s="658"/>
      <c r="R19" s="659">
        <v>85903</v>
      </c>
      <c r="S19" s="660"/>
      <c r="T19" s="660"/>
      <c r="U19" s="660"/>
      <c r="V19" s="660"/>
      <c r="W19" s="660"/>
      <c r="X19" s="660"/>
      <c r="Y19" s="661"/>
      <c r="Z19" s="662">
        <v>0.6</v>
      </c>
      <c r="AA19" s="662"/>
      <c r="AB19" s="662"/>
      <c r="AC19" s="662"/>
      <c r="AD19" s="663">
        <v>85903</v>
      </c>
      <c r="AE19" s="663"/>
      <c r="AF19" s="663"/>
      <c r="AG19" s="663"/>
      <c r="AH19" s="663"/>
      <c r="AI19" s="663"/>
      <c r="AJ19" s="663"/>
      <c r="AK19" s="663"/>
      <c r="AL19" s="664">
        <v>1</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v>8849</v>
      </c>
      <c r="BH19" s="660"/>
      <c r="BI19" s="660"/>
      <c r="BJ19" s="660"/>
      <c r="BK19" s="660"/>
      <c r="BL19" s="660"/>
      <c r="BM19" s="660"/>
      <c r="BN19" s="661"/>
      <c r="BO19" s="662">
        <v>0.3</v>
      </c>
      <c r="BP19" s="662"/>
      <c r="BQ19" s="662"/>
      <c r="BR19" s="662"/>
      <c r="BS19" s="663" t="s">
        <v>122</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261</v>
      </c>
      <c r="C20" s="673"/>
      <c r="D20" s="673"/>
      <c r="E20" s="673"/>
      <c r="F20" s="673"/>
      <c r="G20" s="673"/>
      <c r="H20" s="673"/>
      <c r="I20" s="673"/>
      <c r="J20" s="673"/>
      <c r="K20" s="673"/>
      <c r="L20" s="673"/>
      <c r="M20" s="673"/>
      <c r="N20" s="673"/>
      <c r="O20" s="673"/>
      <c r="P20" s="673"/>
      <c r="Q20" s="674"/>
      <c r="R20" s="659">
        <v>2239</v>
      </c>
      <c r="S20" s="660"/>
      <c r="T20" s="660"/>
      <c r="U20" s="660"/>
      <c r="V20" s="660"/>
      <c r="W20" s="660"/>
      <c r="X20" s="660"/>
      <c r="Y20" s="661"/>
      <c r="Z20" s="662">
        <v>0</v>
      </c>
      <c r="AA20" s="662"/>
      <c r="AB20" s="662"/>
      <c r="AC20" s="662"/>
      <c r="AD20" s="663">
        <v>2239</v>
      </c>
      <c r="AE20" s="663"/>
      <c r="AF20" s="663"/>
      <c r="AG20" s="663"/>
      <c r="AH20" s="663"/>
      <c r="AI20" s="663"/>
      <c r="AJ20" s="663"/>
      <c r="AK20" s="663"/>
      <c r="AL20" s="664">
        <v>0</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v>8849</v>
      </c>
      <c r="BH20" s="660"/>
      <c r="BI20" s="660"/>
      <c r="BJ20" s="660"/>
      <c r="BK20" s="660"/>
      <c r="BL20" s="660"/>
      <c r="BM20" s="660"/>
      <c r="BN20" s="661"/>
      <c r="BO20" s="662">
        <v>0.3</v>
      </c>
      <c r="BP20" s="662"/>
      <c r="BQ20" s="662"/>
      <c r="BR20" s="662"/>
      <c r="BS20" s="663" t="s">
        <v>122</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14167074</v>
      </c>
      <c r="CS20" s="660"/>
      <c r="CT20" s="660"/>
      <c r="CU20" s="660"/>
      <c r="CV20" s="660"/>
      <c r="CW20" s="660"/>
      <c r="CX20" s="660"/>
      <c r="CY20" s="661"/>
      <c r="CZ20" s="662">
        <v>100</v>
      </c>
      <c r="DA20" s="662"/>
      <c r="DB20" s="662"/>
      <c r="DC20" s="662"/>
      <c r="DD20" s="668">
        <v>1217157</v>
      </c>
      <c r="DE20" s="660"/>
      <c r="DF20" s="660"/>
      <c r="DG20" s="660"/>
      <c r="DH20" s="660"/>
      <c r="DI20" s="660"/>
      <c r="DJ20" s="660"/>
      <c r="DK20" s="660"/>
      <c r="DL20" s="660"/>
      <c r="DM20" s="660"/>
      <c r="DN20" s="660"/>
      <c r="DO20" s="660"/>
      <c r="DP20" s="661"/>
      <c r="DQ20" s="668">
        <v>10226029</v>
      </c>
      <c r="DR20" s="660"/>
      <c r="DS20" s="660"/>
      <c r="DT20" s="660"/>
      <c r="DU20" s="660"/>
      <c r="DV20" s="660"/>
      <c r="DW20" s="660"/>
      <c r="DX20" s="660"/>
      <c r="DY20" s="660"/>
      <c r="DZ20" s="660"/>
      <c r="EA20" s="660"/>
      <c r="EB20" s="660"/>
      <c r="EC20" s="669"/>
    </row>
    <row r="21" spans="2:133" ht="11.25" customHeight="1" x14ac:dyDescent="0.2">
      <c r="B21" s="656" t="s">
        <v>264</v>
      </c>
      <c r="C21" s="657"/>
      <c r="D21" s="657"/>
      <c r="E21" s="657"/>
      <c r="F21" s="657"/>
      <c r="G21" s="657"/>
      <c r="H21" s="657"/>
      <c r="I21" s="657"/>
      <c r="J21" s="657"/>
      <c r="K21" s="657"/>
      <c r="L21" s="657"/>
      <c r="M21" s="657"/>
      <c r="N21" s="657"/>
      <c r="O21" s="657"/>
      <c r="P21" s="657"/>
      <c r="Q21" s="658"/>
      <c r="R21" s="659">
        <v>5793379</v>
      </c>
      <c r="S21" s="660"/>
      <c r="T21" s="660"/>
      <c r="U21" s="660"/>
      <c r="V21" s="660"/>
      <c r="W21" s="660"/>
      <c r="X21" s="660"/>
      <c r="Y21" s="661"/>
      <c r="Z21" s="662">
        <v>39.200000000000003</v>
      </c>
      <c r="AA21" s="662"/>
      <c r="AB21" s="662"/>
      <c r="AC21" s="662"/>
      <c r="AD21" s="663">
        <v>5307268</v>
      </c>
      <c r="AE21" s="663"/>
      <c r="AF21" s="663"/>
      <c r="AG21" s="663"/>
      <c r="AH21" s="663"/>
      <c r="AI21" s="663"/>
      <c r="AJ21" s="663"/>
      <c r="AK21" s="663"/>
      <c r="AL21" s="664">
        <v>59.3</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v>8849</v>
      </c>
      <c r="BH21" s="660"/>
      <c r="BI21" s="660"/>
      <c r="BJ21" s="660"/>
      <c r="BK21" s="660"/>
      <c r="BL21" s="660"/>
      <c r="BM21" s="660"/>
      <c r="BN21" s="661"/>
      <c r="BO21" s="662">
        <v>0.3</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266</v>
      </c>
      <c r="C22" s="657"/>
      <c r="D22" s="657"/>
      <c r="E22" s="657"/>
      <c r="F22" s="657"/>
      <c r="G22" s="657"/>
      <c r="H22" s="657"/>
      <c r="I22" s="657"/>
      <c r="J22" s="657"/>
      <c r="K22" s="657"/>
      <c r="L22" s="657"/>
      <c r="M22" s="657"/>
      <c r="N22" s="657"/>
      <c r="O22" s="657"/>
      <c r="P22" s="657"/>
      <c r="Q22" s="658"/>
      <c r="R22" s="659">
        <v>5307268</v>
      </c>
      <c r="S22" s="660"/>
      <c r="T22" s="660"/>
      <c r="U22" s="660"/>
      <c r="V22" s="660"/>
      <c r="W22" s="660"/>
      <c r="X22" s="660"/>
      <c r="Y22" s="661"/>
      <c r="Z22" s="662">
        <v>35.9</v>
      </c>
      <c r="AA22" s="662"/>
      <c r="AB22" s="662"/>
      <c r="AC22" s="662"/>
      <c r="AD22" s="663">
        <v>5307268</v>
      </c>
      <c r="AE22" s="663"/>
      <c r="AF22" s="663"/>
      <c r="AG22" s="663"/>
      <c r="AH22" s="663"/>
      <c r="AI22" s="663"/>
      <c r="AJ22" s="663"/>
      <c r="AK22" s="663"/>
      <c r="AL22" s="664">
        <v>59.3</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269</v>
      </c>
      <c r="C23" s="657"/>
      <c r="D23" s="657"/>
      <c r="E23" s="657"/>
      <c r="F23" s="657"/>
      <c r="G23" s="657"/>
      <c r="H23" s="657"/>
      <c r="I23" s="657"/>
      <c r="J23" s="657"/>
      <c r="K23" s="657"/>
      <c r="L23" s="657"/>
      <c r="M23" s="657"/>
      <c r="N23" s="657"/>
      <c r="O23" s="657"/>
      <c r="P23" s="657"/>
      <c r="Q23" s="658"/>
      <c r="R23" s="659">
        <v>407146</v>
      </c>
      <c r="S23" s="660"/>
      <c r="T23" s="660"/>
      <c r="U23" s="660"/>
      <c r="V23" s="660"/>
      <c r="W23" s="660"/>
      <c r="X23" s="660"/>
      <c r="Y23" s="661"/>
      <c r="Z23" s="662">
        <v>2.8</v>
      </c>
      <c r="AA23" s="662"/>
      <c r="AB23" s="662"/>
      <c r="AC23" s="662"/>
      <c r="AD23" s="663" t="s">
        <v>122</v>
      </c>
      <c r="AE23" s="663"/>
      <c r="AF23" s="663"/>
      <c r="AG23" s="663"/>
      <c r="AH23" s="663"/>
      <c r="AI23" s="663"/>
      <c r="AJ23" s="663"/>
      <c r="AK23" s="663"/>
      <c r="AL23" s="664" t="s">
        <v>122</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x14ac:dyDescent="0.2">
      <c r="B24" s="656" t="s">
        <v>276</v>
      </c>
      <c r="C24" s="657"/>
      <c r="D24" s="657"/>
      <c r="E24" s="657"/>
      <c r="F24" s="657"/>
      <c r="G24" s="657"/>
      <c r="H24" s="657"/>
      <c r="I24" s="657"/>
      <c r="J24" s="657"/>
      <c r="K24" s="657"/>
      <c r="L24" s="657"/>
      <c r="M24" s="657"/>
      <c r="N24" s="657"/>
      <c r="O24" s="657"/>
      <c r="P24" s="657"/>
      <c r="Q24" s="658"/>
      <c r="R24" s="659">
        <v>78965</v>
      </c>
      <c r="S24" s="660"/>
      <c r="T24" s="660"/>
      <c r="U24" s="660"/>
      <c r="V24" s="660"/>
      <c r="W24" s="660"/>
      <c r="X24" s="660"/>
      <c r="Y24" s="661"/>
      <c r="Z24" s="662">
        <v>0.5</v>
      </c>
      <c r="AA24" s="662"/>
      <c r="AB24" s="662"/>
      <c r="AC24" s="662"/>
      <c r="AD24" s="663" t="s">
        <v>122</v>
      </c>
      <c r="AE24" s="663"/>
      <c r="AF24" s="663"/>
      <c r="AG24" s="663"/>
      <c r="AH24" s="663"/>
      <c r="AI24" s="663"/>
      <c r="AJ24" s="663"/>
      <c r="AK24" s="663"/>
      <c r="AL24" s="664" t="s">
        <v>122</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6034827</v>
      </c>
      <c r="CS24" s="649"/>
      <c r="CT24" s="649"/>
      <c r="CU24" s="649"/>
      <c r="CV24" s="649"/>
      <c r="CW24" s="649"/>
      <c r="CX24" s="649"/>
      <c r="CY24" s="650"/>
      <c r="CZ24" s="653">
        <v>42.6</v>
      </c>
      <c r="DA24" s="654"/>
      <c r="DB24" s="654"/>
      <c r="DC24" s="670"/>
      <c r="DD24" s="689">
        <v>4689012</v>
      </c>
      <c r="DE24" s="649"/>
      <c r="DF24" s="649"/>
      <c r="DG24" s="649"/>
      <c r="DH24" s="649"/>
      <c r="DI24" s="649"/>
      <c r="DJ24" s="649"/>
      <c r="DK24" s="650"/>
      <c r="DL24" s="689">
        <v>4169161</v>
      </c>
      <c r="DM24" s="649"/>
      <c r="DN24" s="649"/>
      <c r="DO24" s="649"/>
      <c r="DP24" s="649"/>
      <c r="DQ24" s="649"/>
      <c r="DR24" s="649"/>
      <c r="DS24" s="649"/>
      <c r="DT24" s="649"/>
      <c r="DU24" s="649"/>
      <c r="DV24" s="650"/>
      <c r="DW24" s="653">
        <v>46.5</v>
      </c>
      <c r="DX24" s="654"/>
      <c r="DY24" s="654"/>
      <c r="DZ24" s="654"/>
      <c r="EA24" s="654"/>
      <c r="EB24" s="654"/>
      <c r="EC24" s="655"/>
    </row>
    <row r="25" spans="2:133" ht="11.25" customHeight="1" x14ac:dyDescent="0.2">
      <c r="B25" s="656" t="s">
        <v>279</v>
      </c>
      <c r="C25" s="657"/>
      <c r="D25" s="657"/>
      <c r="E25" s="657"/>
      <c r="F25" s="657"/>
      <c r="G25" s="657"/>
      <c r="H25" s="657"/>
      <c r="I25" s="657"/>
      <c r="J25" s="657"/>
      <c r="K25" s="657"/>
      <c r="L25" s="657"/>
      <c r="M25" s="657"/>
      <c r="N25" s="657"/>
      <c r="O25" s="657"/>
      <c r="P25" s="657"/>
      <c r="Q25" s="658"/>
      <c r="R25" s="659">
        <v>9382911</v>
      </c>
      <c r="S25" s="660"/>
      <c r="T25" s="660"/>
      <c r="U25" s="660"/>
      <c r="V25" s="660"/>
      <c r="W25" s="660"/>
      <c r="X25" s="660"/>
      <c r="Y25" s="661"/>
      <c r="Z25" s="662">
        <v>63.5</v>
      </c>
      <c r="AA25" s="662"/>
      <c r="AB25" s="662"/>
      <c r="AC25" s="662"/>
      <c r="AD25" s="663">
        <v>8896800</v>
      </c>
      <c r="AE25" s="663"/>
      <c r="AF25" s="663"/>
      <c r="AG25" s="663"/>
      <c r="AH25" s="663"/>
      <c r="AI25" s="663"/>
      <c r="AJ25" s="663"/>
      <c r="AK25" s="663"/>
      <c r="AL25" s="664">
        <v>99.4</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2760158</v>
      </c>
      <c r="CS25" s="692"/>
      <c r="CT25" s="692"/>
      <c r="CU25" s="692"/>
      <c r="CV25" s="692"/>
      <c r="CW25" s="692"/>
      <c r="CX25" s="692"/>
      <c r="CY25" s="693"/>
      <c r="CZ25" s="664">
        <v>19.5</v>
      </c>
      <c r="DA25" s="690"/>
      <c r="DB25" s="690"/>
      <c r="DC25" s="694"/>
      <c r="DD25" s="668">
        <v>2544571</v>
      </c>
      <c r="DE25" s="692"/>
      <c r="DF25" s="692"/>
      <c r="DG25" s="692"/>
      <c r="DH25" s="692"/>
      <c r="DI25" s="692"/>
      <c r="DJ25" s="692"/>
      <c r="DK25" s="693"/>
      <c r="DL25" s="668">
        <v>2444269</v>
      </c>
      <c r="DM25" s="692"/>
      <c r="DN25" s="692"/>
      <c r="DO25" s="692"/>
      <c r="DP25" s="692"/>
      <c r="DQ25" s="692"/>
      <c r="DR25" s="692"/>
      <c r="DS25" s="692"/>
      <c r="DT25" s="692"/>
      <c r="DU25" s="692"/>
      <c r="DV25" s="693"/>
      <c r="DW25" s="664">
        <v>27.2</v>
      </c>
      <c r="DX25" s="690"/>
      <c r="DY25" s="690"/>
      <c r="DZ25" s="690"/>
      <c r="EA25" s="690"/>
      <c r="EB25" s="690"/>
      <c r="EC25" s="691"/>
    </row>
    <row r="26" spans="2:133" ht="11.25" customHeight="1" x14ac:dyDescent="0.2">
      <c r="B26" s="656" t="s">
        <v>282</v>
      </c>
      <c r="C26" s="657"/>
      <c r="D26" s="657"/>
      <c r="E26" s="657"/>
      <c r="F26" s="657"/>
      <c r="G26" s="657"/>
      <c r="H26" s="657"/>
      <c r="I26" s="657"/>
      <c r="J26" s="657"/>
      <c r="K26" s="657"/>
      <c r="L26" s="657"/>
      <c r="M26" s="657"/>
      <c r="N26" s="657"/>
      <c r="O26" s="657"/>
      <c r="P26" s="657"/>
      <c r="Q26" s="658"/>
      <c r="R26" s="659">
        <v>2069</v>
      </c>
      <c r="S26" s="660"/>
      <c r="T26" s="660"/>
      <c r="U26" s="660"/>
      <c r="V26" s="660"/>
      <c r="W26" s="660"/>
      <c r="X26" s="660"/>
      <c r="Y26" s="661"/>
      <c r="Z26" s="662">
        <v>0</v>
      </c>
      <c r="AA26" s="662"/>
      <c r="AB26" s="662"/>
      <c r="AC26" s="662"/>
      <c r="AD26" s="663">
        <v>2069</v>
      </c>
      <c r="AE26" s="663"/>
      <c r="AF26" s="663"/>
      <c r="AG26" s="663"/>
      <c r="AH26" s="663"/>
      <c r="AI26" s="663"/>
      <c r="AJ26" s="663"/>
      <c r="AK26" s="663"/>
      <c r="AL26" s="664">
        <v>0</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1405530</v>
      </c>
      <c r="CS26" s="660"/>
      <c r="CT26" s="660"/>
      <c r="CU26" s="660"/>
      <c r="CV26" s="660"/>
      <c r="CW26" s="660"/>
      <c r="CX26" s="660"/>
      <c r="CY26" s="661"/>
      <c r="CZ26" s="664">
        <v>9.9</v>
      </c>
      <c r="DA26" s="690"/>
      <c r="DB26" s="690"/>
      <c r="DC26" s="694"/>
      <c r="DD26" s="668">
        <v>1295464</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2">
      <c r="B27" s="656" t="s">
        <v>285</v>
      </c>
      <c r="C27" s="657"/>
      <c r="D27" s="657"/>
      <c r="E27" s="657"/>
      <c r="F27" s="657"/>
      <c r="G27" s="657"/>
      <c r="H27" s="657"/>
      <c r="I27" s="657"/>
      <c r="J27" s="657"/>
      <c r="K27" s="657"/>
      <c r="L27" s="657"/>
      <c r="M27" s="657"/>
      <c r="N27" s="657"/>
      <c r="O27" s="657"/>
      <c r="P27" s="657"/>
      <c r="Q27" s="658"/>
      <c r="R27" s="659">
        <v>15242</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2564096</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1960126</v>
      </c>
      <c r="CS27" s="692"/>
      <c r="CT27" s="692"/>
      <c r="CU27" s="692"/>
      <c r="CV27" s="692"/>
      <c r="CW27" s="692"/>
      <c r="CX27" s="692"/>
      <c r="CY27" s="693"/>
      <c r="CZ27" s="664">
        <v>13.8</v>
      </c>
      <c r="DA27" s="690"/>
      <c r="DB27" s="690"/>
      <c r="DC27" s="694"/>
      <c r="DD27" s="668">
        <v>881058</v>
      </c>
      <c r="DE27" s="692"/>
      <c r="DF27" s="692"/>
      <c r="DG27" s="692"/>
      <c r="DH27" s="692"/>
      <c r="DI27" s="692"/>
      <c r="DJ27" s="692"/>
      <c r="DK27" s="693"/>
      <c r="DL27" s="668">
        <v>461509</v>
      </c>
      <c r="DM27" s="692"/>
      <c r="DN27" s="692"/>
      <c r="DO27" s="692"/>
      <c r="DP27" s="692"/>
      <c r="DQ27" s="692"/>
      <c r="DR27" s="692"/>
      <c r="DS27" s="692"/>
      <c r="DT27" s="692"/>
      <c r="DU27" s="692"/>
      <c r="DV27" s="693"/>
      <c r="DW27" s="664">
        <v>5.0999999999999996</v>
      </c>
      <c r="DX27" s="690"/>
      <c r="DY27" s="690"/>
      <c r="DZ27" s="690"/>
      <c r="EA27" s="690"/>
      <c r="EB27" s="690"/>
      <c r="EC27" s="691"/>
    </row>
    <row r="28" spans="2:133" ht="11.25" customHeight="1" x14ac:dyDescent="0.2">
      <c r="B28" s="656" t="s">
        <v>288</v>
      </c>
      <c r="C28" s="657"/>
      <c r="D28" s="657"/>
      <c r="E28" s="657"/>
      <c r="F28" s="657"/>
      <c r="G28" s="657"/>
      <c r="H28" s="657"/>
      <c r="I28" s="657"/>
      <c r="J28" s="657"/>
      <c r="K28" s="657"/>
      <c r="L28" s="657"/>
      <c r="M28" s="657"/>
      <c r="N28" s="657"/>
      <c r="O28" s="657"/>
      <c r="P28" s="657"/>
      <c r="Q28" s="658"/>
      <c r="R28" s="659">
        <v>122272</v>
      </c>
      <c r="S28" s="660"/>
      <c r="T28" s="660"/>
      <c r="U28" s="660"/>
      <c r="V28" s="660"/>
      <c r="W28" s="660"/>
      <c r="X28" s="660"/>
      <c r="Y28" s="661"/>
      <c r="Z28" s="662">
        <v>0.8</v>
      </c>
      <c r="AA28" s="662"/>
      <c r="AB28" s="662"/>
      <c r="AC28" s="662"/>
      <c r="AD28" s="663">
        <v>15418</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1314543</v>
      </c>
      <c r="CS28" s="660"/>
      <c r="CT28" s="660"/>
      <c r="CU28" s="660"/>
      <c r="CV28" s="660"/>
      <c r="CW28" s="660"/>
      <c r="CX28" s="660"/>
      <c r="CY28" s="661"/>
      <c r="CZ28" s="664">
        <v>9.3000000000000007</v>
      </c>
      <c r="DA28" s="690"/>
      <c r="DB28" s="690"/>
      <c r="DC28" s="694"/>
      <c r="DD28" s="668">
        <v>1263383</v>
      </c>
      <c r="DE28" s="660"/>
      <c r="DF28" s="660"/>
      <c r="DG28" s="660"/>
      <c r="DH28" s="660"/>
      <c r="DI28" s="660"/>
      <c r="DJ28" s="660"/>
      <c r="DK28" s="661"/>
      <c r="DL28" s="668">
        <v>1263383</v>
      </c>
      <c r="DM28" s="660"/>
      <c r="DN28" s="660"/>
      <c r="DO28" s="660"/>
      <c r="DP28" s="660"/>
      <c r="DQ28" s="660"/>
      <c r="DR28" s="660"/>
      <c r="DS28" s="660"/>
      <c r="DT28" s="660"/>
      <c r="DU28" s="660"/>
      <c r="DV28" s="661"/>
      <c r="DW28" s="664">
        <v>14.1</v>
      </c>
      <c r="DX28" s="690"/>
      <c r="DY28" s="690"/>
      <c r="DZ28" s="690"/>
      <c r="EA28" s="690"/>
      <c r="EB28" s="690"/>
      <c r="EC28" s="691"/>
    </row>
    <row r="29" spans="2:133" ht="11.25" customHeight="1" x14ac:dyDescent="0.2">
      <c r="B29" s="656" t="s">
        <v>290</v>
      </c>
      <c r="C29" s="657"/>
      <c r="D29" s="657"/>
      <c r="E29" s="657"/>
      <c r="F29" s="657"/>
      <c r="G29" s="657"/>
      <c r="H29" s="657"/>
      <c r="I29" s="657"/>
      <c r="J29" s="657"/>
      <c r="K29" s="657"/>
      <c r="L29" s="657"/>
      <c r="M29" s="657"/>
      <c r="N29" s="657"/>
      <c r="O29" s="657"/>
      <c r="P29" s="657"/>
      <c r="Q29" s="658"/>
      <c r="R29" s="659">
        <v>10958</v>
      </c>
      <c r="S29" s="660"/>
      <c r="T29" s="660"/>
      <c r="U29" s="660"/>
      <c r="V29" s="660"/>
      <c r="W29" s="660"/>
      <c r="X29" s="660"/>
      <c r="Y29" s="661"/>
      <c r="Z29" s="662">
        <v>0.1</v>
      </c>
      <c r="AA29" s="662"/>
      <c r="AB29" s="662"/>
      <c r="AC29" s="662"/>
      <c r="AD29" s="663">
        <v>63</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1314543</v>
      </c>
      <c r="CS29" s="692"/>
      <c r="CT29" s="692"/>
      <c r="CU29" s="692"/>
      <c r="CV29" s="692"/>
      <c r="CW29" s="692"/>
      <c r="CX29" s="692"/>
      <c r="CY29" s="693"/>
      <c r="CZ29" s="664">
        <v>9.3000000000000007</v>
      </c>
      <c r="DA29" s="690"/>
      <c r="DB29" s="690"/>
      <c r="DC29" s="694"/>
      <c r="DD29" s="668">
        <v>1263383</v>
      </c>
      <c r="DE29" s="692"/>
      <c r="DF29" s="692"/>
      <c r="DG29" s="692"/>
      <c r="DH29" s="692"/>
      <c r="DI29" s="692"/>
      <c r="DJ29" s="692"/>
      <c r="DK29" s="693"/>
      <c r="DL29" s="668">
        <v>1263383</v>
      </c>
      <c r="DM29" s="692"/>
      <c r="DN29" s="692"/>
      <c r="DO29" s="692"/>
      <c r="DP29" s="692"/>
      <c r="DQ29" s="692"/>
      <c r="DR29" s="692"/>
      <c r="DS29" s="692"/>
      <c r="DT29" s="692"/>
      <c r="DU29" s="692"/>
      <c r="DV29" s="693"/>
      <c r="DW29" s="664">
        <v>14.1</v>
      </c>
      <c r="DX29" s="690"/>
      <c r="DY29" s="690"/>
      <c r="DZ29" s="690"/>
      <c r="EA29" s="690"/>
      <c r="EB29" s="690"/>
      <c r="EC29" s="691"/>
    </row>
    <row r="30" spans="2:133" ht="11.25" customHeight="1" x14ac:dyDescent="0.2">
      <c r="B30" s="656" t="s">
        <v>292</v>
      </c>
      <c r="C30" s="657"/>
      <c r="D30" s="657"/>
      <c r="E30" s="657"/>
      <c r="F30" s="657"/>
      <c r="G30" s="657"/>
      <c r="H30" s="657"/>
      <c r="I30" s="657"/>
      <c r="J30" s="657"/>
      <c r="K30" s="657"/>
      <c r="L30" s="657"/>
      <c r="M30" s="657"/>
      <c r="N30" s="657"/>
      <c r="O30" s="657"/>
      <c r="P30" s="657"/>
      <c r="Q30" s="658"/>
      <c r="R30" s="659">
        <v>1534482</v>
      </c>
      <c r="S30" s="660"/>
      <c r="T30" s="660"/>
      <c r="U30" s="660"/>
      <c r="V30" s="660"/>
      <c r="W30" s="660"/>
      <c r="X30" s="660"/>
      <c r="Y30" s="661"/>
      <c r="Z30" s="662">
        <v>10.4</v>
      </c>
      <c r="AA30" s="662"/>
      <c r="AB30" s="662"/>
      <c r="AC30" s="662"/>
      <c r="AD30" s="663" t="s">
        <v>122</v>
      </c>
      <c r="AE30" s="663"/>
      <c r="AF30" s="663"/>
      <c r="AG30" s="663"/>
      <c r="AH30" s="663"/>
      <c r="AI30" s="663"/>
      <c r="AJ30" s="663"/>
      <c r="AK30" s="663"/>
      <c r="AL30" s="664" t="s">
        <v>122</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1290774</v>
      </c>
      <c r="CS30" s="660"/>
      <c r="CT30" s="660"/>
      <c r="CU30" s="660"/>
      <c r="CV30" s="660"/>
      <c r="CW30" s="660"/>
      <c r="CX30" s="660"/>
      <c r="CY30" s="661"/>
      <c r="CZ30" s="664">
        <v>9.1</v>
      </c>
      <c r="DA30" s="690"/>
      <c r="DB30" s="690"/>
      <c r="DC30" s="694"/>
      <c r="DD30" s="668">
        <v>1242464</v>
      </c>
      <c r="DE30" s="660"/>
      <c r="DF30" s="660"/>
      <c r="DG30" s="660"/>
      <c r="DH30" s="660"/>
      <c r="DI30" s="660"/>
      <c r="DJ30" s="660"/>
      <c r="DK30" s="661"/>
      <c r="DL30" s="668">
        <v>1242464</v>
      </c>
      <c r="DM30" s="660"/>
      <c r="DN30" s="660"/>
      <c r="DO30" s="660"/>
      <c r="DP30" s="660"/>
      <c r="DQ30" s="660"/>
      <c r="DR30" s="660"/>
      <c r="DS30" s="660"/>
      <c r="DT30" s="660"/>
      <c r="DU30" s="660"/>
      <c r="DV30" s="661"/>
      <c r="DW30" s="664">
        <v>13.8</v>
      </c>
      <c r="DX30" s="690"/>
      <c r="DY30" s="690"/>
      <c r="DZ30" s="690"/>
      <c r="EA30" s="690"/>
      <c r="EB30" s="690"/>
      <c r="EC30" s="691"/>
    </row>
    <row r="31" spans="2:133" ht="11.25" customHeight="1" x14ac:dyDescent="0.2">
      <c r="B31" s="672" t="s">
        <v>296</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99.3</v>
      </c>
      <c r="BH31" s="703"/>
      <c r="BI31" s="703"/>
      <c r="BJ31" s="703"/>
      <c r="BK31" s="703"/>
      <c r="BL31" s="703"/>
      <c r="BM31" s="654">
        <v>98.1</v>
      </c>
      <c r="BN31" s="703"/>
      <c r="BO31" s="703"/>
      <c r="BP31" s="703"/>
      <c r="BQ31" s="704"/>
      <c r="BR31" s="715">
        <v>99</v>
      </c>
      <c r="BS31" s="703"/>
      <c r="BT31" s="703"/>
      <c r="BU31" s="703"/>
      <c r="BV31" s="703"/>
      <c r="BW31" s="703"/>
      <c r="BX31" s="654">
        <v>98.4</v>
      </c>
      <c r="BY31" s="703"/>
      <c r="BZ31" s="703"/>
      <c r="CA31" s="703"/>
      <c r="CB31" s="704"/>
      <c r="CD31" s="697"/>
      <c r="CE31" s="698"/>
      <c r="CF31" s="656" t="s">
        <v>299</v>
      </c>
      <c r="CG31" s="657"/>
      <c r="CH31" s="657"/>
      <c r="CI31" s="657"/>
      <c r="CJ31" s="657"/>
      <c r="CK31" s="657"/>
      <c r="CL31" s="657"/>
      <c r="CM31" s="657"/>
      <c r="CN31" s="657"/>
      <c r="CO31" s="657"/>
      <c r="CP31" s="657"/>
      <c r="CQ31" s="658"/>
      <c r="CR31" s="659">
        <v>23769</v>
      </c>
      <c r="CS31" s="692"/>
      <c r="CT31" s="692"/>
      <c r="CU31" s="692"/>
      <c r="CV31" s="692"/>
      <c r="CW31" s="692"/>
      <c r="CX31" s="692"/>
      <c r="CY31" s="693"/>
      <c r="CZ31" s="664">
        <v>0.2</v>
      </c>
      <c r="DA31" s="690"/>
      <c r="DB31" s="690"/>
      <c r="DC31" s="694"/>
      <c r="DD31" s="668">
        <v>20919</v>
      </c>
      <c r="DE31" s="692"/>
      <c r="DF31" s="692"/>
      <c r="DG31" s="692"/>
      <c r="DH31" s="692"/>
      <c r="DI31" s="692"/>
      <c r="DJ31" s="692"/>
      <c r="DK31" s="693"/>
      <c r="DL31" s="668">
        <v>20919</v>
      </c>
      <c r="DM31" s="692"/>
      <c r="DN31" s="692"/>
      <c r="DO31" s="692"/>
      <c r="DP31" s="692"/>
      <c r="DQ31" s="692"/>
      <c r="DR31" s="692"/>
      <c r="DS31" s="692"/>
      <c r="DT31" s="692"/>
      <c r="DU31" s="692"/>
      <c r="DV31" s="693"/>
      <c r="DW31" s="664">
        <v>0.2</v>
      </c>
      <c r="DX31" s="690"/>
      <c r="DY31" s="690"/>
      <c r="DZ31" s="690"/>
      <c r="EA31" s="690"/>
      <c r="EB31" s="690"/>
      <c r="EC31" s="691"/>
    </row>
    <row r="32" spans="2:133" ht="11.25" customHeight="1" x14ac:dyDescent="0.2">
      <c r="B32" s="656" t="s">
        <v>300</v>
      </c>
      <c r="C32" s="657"/>
      <c r="D32" s="657"/>
      <c r="E32" s="657"/>
      <c r="F32" s="657"/>
      <c r="G32" s="657"/>
      <c r="H32" s="657"/>
      <c r="I32" s="657"/>
      <c r="J32" s="657"/>
      <c r="K32" s="657"/>
      <c r="L32" s="657"/>
      <c r="M32" s="657"/>
      <c r="N32" s="657"/>
      <c r="O32" s="657"/>
      <c r="P32" s="657"/>
      <c r="Q32" s="658"/>
      <c r="R32" s="659">
        <v>809871</v>
      </c>
      <c r="S32" s="660"/>
      <c r="T32" s="660"/>
      <c r="U32" s="660"/>
      <c r="V32" s="660"/>
      <c r="W32" s="660"/>
      <c r="X32" s="660"/>
      <c r="Y32" s="661"/>
      <c r="Z32" s="662">
        <v>5.5</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301</v>
      </c>
      <c r="AX32" s="656" t="s">
        <v>302</v>
      </c>
      <c r="AY32" s="657"/>
      <c r="AZ32" s="657"/>
      <c r="BA32" s="657"/>
      <c r="BB32" s="657"/>
      <c r="BC32" s="657"/>
      <c r="BD32" s="657"/>
      <c r="BE32" s="657"/>
      <c r="BF32" s="658"/>
      <c r="BG32" s="716">
        <v>99.3</v>
      </c>
      <c r="BH32" s="692"/>
      <c r="BI32" s="692"/>
      <c r="BJ32" s="692"/>
      <c r="BK32" s="692"/>
      <c r="BL32" s="692"/>
      <c r="BM32" s="665">
        <v>98.5</v>
      </c>
      <c r="BN32" s="692"/>
      <c r="BO32" s="692"/>
      <c r="BP32" s="692"/>
      <c r="BQ32" s="714"/>
      <c r="BR32" s="716">
        <v>99.2</v>
      </c>
      <c r="BS32" s="692"/>
      <c r="BT32" s="692"/>
      <c r="BU32" s="692"/>
      <c r="BV32" s="692"/>
      <c r="BW32" s="692"/>
      <c r="BX32" s="665">
        <v>98.7</v>
      </c>
      <c r="BY32" s="692"/>
      <c r="BZ32" s="692"/>
      <c r="CA32" s="692"/>
      <c r="CB32" s="714"/>
      <c r="CD32" s="699"/>
      <c r="CE32" s="700"/>
      <c r="CF32" s="656" t="s">
        <v>303</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0"/>
      <c r="DB32" s="690"/>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0"/>
      <c r="DY32" s="690"/>
      <c r="DZ32" s="690"/>
      <c r="EA32" s="690"/>
      <c r="EB32" s="690"/>
      <c r="EC32" s="691"/>
    </row>
    <row r="33" spans="2:133" ht="11.25" customHeight="1" x14ac:dyDescent="0.2">
      <c r="B33" s="656" t="s">
        <v>304</v>
      </c>
      <c r="C33" s="657"/>
      <c r="D33" s="657"/>
      <c r="E33" s="657"/>
      <c r="F33" s="657"/>
      <c r="G33" s="657"/>
      <c r="H33" s="657"/>
      <c r="I33" s="657"/>
      <c r="J33" s="657"/>
      <c r="K33" s="657"/>
      <c r="L33" s="657"/>
      <c r="M33" s="657"/>
      <c r="N33" s="657"/>
      <c r="O33" s="657"/>
      <c r="P33" s="657"/>
      <c r="Q33" s="658"/>
      <c r="R33" s="659">
        <v>91234</v>
      </c>
      <c r="S33" s="660"/>
      <c r="T33" s="660"/>
      <c r="U33" s="660"/>
      <c r="V33" s="660"/>
      <c r="W33" s="660"/>
      <c r="X33" s="660"/>
      <c r="Y33" s="661"/>
      <c r="Z33" s="662">
        <v>0.6</v>
      </c>
      <c r="AA33" s="662"/>
      <c r="AB33" s="662"/>
      <c r="AC33" s="662"/>
      <c r="AD33" s="663">
        <v>31416</v>
      </c>
      <c r="AE33" s="663"/>
      <c r="AF33" s="663"/>
      <c r="AG33" s="663"/>
      <c r="AH33" s="663"/>
      <c r="AI33" s="663"/>
      <c r="AJ33" s="663"/>
      <c r="AK33" s="663"/>
      <c r="AL33" s="664">
        <v>0.4</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99.2</v>
      </c>
      <c r="BH33" s="718"/>
      <c r="BI33" s="718"/>
      <c r="BJ33" s="718"/>
      <c r="BK33" s="718"/>
      <c r="BL33" s="718"/>
      <c r="BM33" s="719">
        <v>97.5</v>
      </c>
      <c r="BN33" s="718"/>
      <c r="BO33" s="718"/>
      <c r="BP33" s="718"/>
      <c r="BQ33" s="720"/>
      <c r="BR33" s="717">
        <v>98.6</v>
      </c>
      <c r="BS33" s="718"/>
      <c r="BT33" s="718"/>
      <c r="BU33" s="718"/>
      <c r="BV33" s="718"/>
      <c r="BW33" s="718"/>
      <c r="BX33" s="719">
        <v>97.9</v>
      </c>
      <c r="BY33" s="718"/>
      <c r="BZ33" s="718"/>
      <c r="CA33" s="718"/>
      <c r="CB33" s="720"/>
      <c r="CD33" s="656" t="s">
        <v>306</v>
      </c>
      <c r="CE33" s="657"/>
      <c r="CF33" s="657"/>
      <c r="CG33" s="657"/>
      <c r="CH33" s="657"/>
      <c r="CI33" s="657"/>
      <c r="CJ33" s="657"/>
      <c r="CK33" s="657"/>
      <c r="CL33" s="657"/>
      <c r="CM33" s="657"/>
      <c r="CN33" s="657"/>
      <c r="CO33" s="657"/>
      <c r="CP33" s="657"/>
      <c r="CQ33" s="658"/>
      <c r="CR33" s="659">
        <v>6876456</v>
      </c>
      <c r="CS33" s="692"/>
      <c r="CT33" s="692"/>
      <c r="CU33" s="692"/>
      <c r="CV33" s="692"/>
      <c r="CW33" s="692"/>
      <c r="CX33" s="692"/>
      <c r="CY33" s="693"/>
      <c r="CZ33" s="664">
        <v>48.5</v>
      </c>
      <c r="DA33" s="690"/>
      <c r="DB33" s="690"/>
      <c r="DC33" s="694"/>
      <c r="DD33" s="668">
        <v>5300604</v>
      </c>
      <c r="DE33" s="692"/>
      <c r="DF33" s="692"/>
      <c r="DG33" s="692"/>
      <c r="DH33" s="692"/>
      <c r="DI33" s="692"/>
      <c r="DJ33" s="692"/>
      <c r="DK33" s="693"/>
      <c r="DL33" s="668">
        <v>3912471</v>
      </c>
      <c r="DM33" s="692"/>
      <c r="DN33" s="692"/>
      <c r="DO33" s="692"/>
      <c r="DP33" s="692"/>
      <c r="DQ33" s="692"/>
      <c r="DR33" s="692"/>
      <c r="DS33" s="692"/>
      <c r="DT33" s="692"/>
      <c r="DU33" s="692"/>
      <c r="DV33" s="693"/>
      <c r="DW33" s="664">
        <v>43.6</v>
      </c>
      <c r="DX33" s="690"/>
      <c r="DY33" s="690"/>
      <c r="DZ33" s="690"/>
      <c r="EA33" s="690"/>
      <c r="EB33" s="690"/>
      <c r="EC33" s="691"/>
    </row>
    <row r="34" spans="2:133" ht="11.25" customHeight="1" x14ac:dyDescent="0.2">
      <c r="B34" s="656" t="s">
        <v>307</v>
      </c>
      <c r="C34" s="657"/>
      <c r="D34" s="657"/>
      <c r="E34" s="657"/>
      <c r="F34" s="657"/>
      <c r="G34" s="657"/>
      <c r="H34" s="657"/>
      <c r="I34" s="657"/>
      <c r="J34" s="657"/>
      <c r="K34" s="657"/>
      <c r="L34" s="657"/>
      <c r="M34" s="657"/>
      <c r="N34" s="657"/>
      <c r="O34" s="657"/>
      <c r="P34" s="657"/>
      <c r="Q34" s="658"/>
      <c r="R34" s="659">
        <v>247664</v>
      </c>
      <c r="S34" s="660"/>
      <c r="T34" s="660"/>
      <c r="U34" s="660"/>
      <c r="V34" s="660"/>
      <c r="W34" s="660"/>
      <c r="X34" s="660"/>
      <c r="Y34" s="661"/>
      <c r="Z34" s="662">
        <v>1.7</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2519306</v>
      </c>
      <c r="CS34" s="660"/>
      <c r="CT34" s="660"/>
      <c r="CU34" s="660"/>
      <c r="CV34" s="660"/>
      <c r="CW34" s="660"/>
      <c r="CX34" s="660"/>
      <c r="CY34" s="661"/>
      <c r="CZ34" s="664">
        <v>17.8</v>
      </c>
      <c r="DA34" s="690"/>
      <c r="DB34" s="690"/>
      <c r="DC34" s="694"/>
      <c r="DD34" s="668">
        <v>1912679</v>
      </c>
      <c r="DE34" s="660"/>
      <c r="DF34" s="660"/>
      <c r="DG34" s="660"/>
      <c r="DH34" s="660"/>
      <c r="DI34" s="660"/>
      <c r="DJ34" s="660"/>
      <c r="DK34" s="661"/>
      <c r="DL34" s="668">
        <v>1595263</v>
      </c>
      <c r="DM34" s="660"/>
      <c r="DN34" s="660"/>
      <c r="DO34" s="660"/>
      <c r="DP34" s="660"/>
      <c r="DQ34" s="660"/>
      <c r="DR34" s="660"/>
      <c r="DS34" s="660"/>
      <c r="DT34" s="660"/>
      <c r="DU34" s="660"/>
      <c r="DV34" s="661"/>
      <c r="DW34" s="664">
        <v>17.8</v>
      </c>
      <c r="DX34" s="690"/>
      <c r="DY34" s="690"/>
      <c r="DZ34" s="690"/>
      <c r="EA34" s="690"/>
      <c r="EB34" s="690"/>
      <c r="EC34" s="691"/>
    </row>
    <row r="35" spans="2:133" ht="11.25" customHeight="1" x14ac:dyDescent="0.2">
      <c r="B35" s="656" t="s">
        <v>309</v>
      </c>
      <c r="C35" s="657"/>
      <c r="D35" s="657"/>
      <c r="E35" s="657"/>
      <c r="F35" s="657"/>
      <c r="G35" s="657"/>
      <c r="H35" s="657"/>
      <c r="I35" s="657"/>
      <c r="J35" s="657"/>
      <c r="K35" s="657"/>
      <c r="L35" s="657"/>
      <c r="M35" s="657"/>
      <c r="N35" s="657"/>
      <c r="O35" s="657"/>
      <c r="P35" s="657"/>
      <c r="Q35" s="658"/>
      <c r="R35" s="659">
        <v>1206162</v>
      </c>
      <c r="S35" s="660"/>
      <c r="T35" s="660"/>
      <c r="U35" s="660"/>
      <c r="V35" s="660"/>
      <c r="W35" s="660"/>
      <c r="X35" s="660"/>
      <c r="Y35" s="661"/>
      <c r="Z35" s="662">
        <v>8.1999999999999993</v>
      </c>
      <c r="AA35" s="662"/>
      <c r="AB35" s="662"/>
      <c r="AC35" s="662"/>
      <c r="AD35" s="663" t="s">
        <v>122</v>
      </c>
      <c r="AE35" s="663"/>
      <c r="AF35" s="663"/>
      <c r="AG35" s="663"/>
      <c r="AH35" s="663"/>
      <c r="AI35" s="663"/>
      <c r="AJ35" s="663"/>
      <c r="AK35" s="663"/>
      <c r="AL35" s="664" t="s">
        <v>122</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291775</v>
      </c>
      <c r="CS35" s="692"/>
      <c r="CT35" s="692"/>
      <c r="CU35" s="692"/>
      <c r="CV35" s="692"/>
      <c r="CW35" s="692"/>
      <c r="CX35" s="692"/>
      <c r="CY35" s="693"/>
      <c r="CZ35" s="664">
        <v>2.1</v>
      </c>
      <c r="DA35" s="690"/>
      <c r="DB35" s="690"/>
      <c r="DC35" s="694"/>
      <c r="DD35" s="668">
        <v>266570</v>
      </c>
      <c r="DE35" s="692"/>
      <c r="DF35" s="692"/>
      <c r="DG35" s="692"/>
      <c r="DH35" s="692"/>
      <c r="DI35" s="692"/>
      <c r="DJ35" s="692"/>
      <c r="DK35" s="693"/>
      <c r="DL35" s="668">
        <v>266570</v>
      </c>
      <c r="DM35" s="692"/>
      <c r="DN35" s="692"/>
      <c r="DO35" s="692"/>
      <c r="DP35" s="692"/>
      <c r="DQ35" s="692"/>
      <c r="DR35" s="692"/>
      <c r="DS35" s="692"/>
      <c r="DT35" s="692"/>
      <c r="DU35" s="692"/>
      <c r="DV35" s="693"/>
      <c r="DW35" s="664">
        <v>3</v>
      </c>
      <c r="DX35" s="690"/>
      <c r="DY35" s="690"/>
      <c r="DZ35" s="690"/>
      <c r="EA35" s="690"/>
      <c r="EB35" s="690"/>
      <c r="EC35" s="691"/>
    </row>
    <row r="36" spans="2:133" ht="11.25" customHeight="1" x14ac:dyDescent="0.2">
      <c r="B36" s="656" t="s">
        <v>313</v>
      </c>
      <c r="C36" s="657"/>
      <c r="D36" s="657"/>
      <c r="E36" s="657"/>
      <c r="F36" s="657"/>
      <c r="G36" s="657"/>
      <c r="H36" s="657"/>
      <c r="I36" s="657"/>
      <c r="J36" s="657"/>
      <c r="K36" s="657"/>
      <c r="L36" s="657"/>
      <c r="M36" s="657"/>
      <c r="N36" s="657"/>
      <c r="O36" s="657"/>
      <c r="P36" s="657"/>
      <c r="Q36" s="658"/>
      <c r="R36" s="659">
        <v>374254</v>
      </c>
      <c r="S36" s="660"/>
      <c r="T36" s="660"/>
      <c r="U36" s="660"/>
      <c r="V36" s="660"/>
      <c r="W36" s="660"/>
      <c r="X36" s="660"/>
      <c r="Y36" s="661"/>
      <c r="Z36" s="662">
        <v>2.5</v>
      </c>
      <c r="AA36" s="662"/>
      <c r="AB36" s="662"/>
      <c r="AC36" s="662"/>
      <c r="AD36" s="663" t="s">
        <v>122</v>
      </c>
      <c r="AE36" s="663"/>
      <c r="AF36" s="663"/>
      <c r="AG36" s="663"/>
      <c r="AH36" s="663"/>
      <c r="AI36" s="663"/>
      <c r="AJ36" s="663"/>
      <c r="AK36" s="663"/>
      <c r="AL36" s="664" t="s">
        <v>122</v>
      </c>
      <c r="AM36" s="665"/>
      <c r="AN36" s="665"/>
      <c r="AO36" s="666"/>
      <c r="AP36" s="210"/>
      <c r="AQ36" s="725" t="s">
        <v>314</v>
      </c>
      <c r="AR36" s="726"/>
      <c r="AS36" s="726"/>
      <c r="AT36" s="726"/>
      <c r="AU36" s="726"/>
      <c r="AV36" s="726"/>
      <c r="AW36" s="726"/>
      <c r="AX36" s="726"/>
      <c r="AY36" s="727"/>
      <c r="AZ36" s="648">
        <v>1800821</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112706</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2221663</v>
      </c>
      <c r="CS36" s="660"/>
      <c r="CT36" s="660"/>
      <c r="CU36" s="660"/>
      <c r="CV36" s="660"/>
      <c r="CW36" s="660"/>
      <c r="CX36" s="660"/>
      <c r="CY36" s="661"/>
      <c r="CZ36" s="664">
        <v>15.7</v>
      </c>
      <c r="DA36" s="690"/>
      <c r="DB36" s="690"/>
      <c r="DC36" s="694"/>
      <c r="DD36" s="668">
        <v>1982556</v>
      </c>
      <c r="DE36" s="660"/>
      <c r="DF36" s="660"/>
      <c r="DG36" s="660"/>
      <c r="DH36" s="660"/>
      <c r="DI36" s="660"/>
      <c r="DJ36" s="660"/>
      <c r="DK36" s="661"/>
      <c r="DL36" s="668">
        <v>1197513</v>
      </c>
      <c r="DM36" s="660"/>
      <c r="DN36" s="660"/>
      <c r="DO36" s="660"/>
      <c r="DP36" s="660"/>
      <c r="DQ36" s="660"/>
      <c r="DR36" s="660"/>
      <c r="DS36" s="660"/>
      <c r="DT36" s="660"/>
      <c r="DU36" s="660"/>
      <c r="DV36" s="661"/>
      <c r="DW36" s="664">
        <v>13.3</v>
      </c>
      <c r="DX36" s="690"/>
      <c r="DY36" s="690"/>
      <c r="DZ36" s="690"/>
      <c r="EA36" s="690"/>
      <c r="EB36" s="690"/>
      <c r="EC36" s="691"/>
    </row>
    <row r="37" spans="2:133" ht="11.25" customHeight="1" x14ac:dyDescent="0.2">
      <c r="B37" s="656" t="s">
        <v>317</v>
      </c>
      <c r="C37" s="657"/>
      <c r="D37" s="657"/>
      <c r="E37" s="657"/>
      <c r="F37" s="657"/>
      <c r="G37" s="657"/>
      <c r="H37" s="657"/>
      <c r="I37" s="657"/>
      <c r="J37" s="657"/>
      <c r="K37" s="657"/>
      <c r="L37" s="657"/>
      <c r="M37" s="657"/>
      <c r="N37" s="657"/>
      <c r="O37" s="657"/>
      <c r="P37" s="657"/>
      <c r="Q37" s="658"/>
      <c r="R37" s="659">
        <v>299697</v>
      </c>
      <c r="S37" s="660"/>
      <c r="T37" s="660"/>
      <c r="U37" s="660"/>
      <c r="V37" s="660"/>
      <c r="W37" s="660"/>
      <c r="X37" s="660"/>
      <c r="Y37" s="661"/>
      <c r="Z37" s="662">
        <v>2</v>
      </c>
      <c r="AA37" s="662"/>
      <c r="AB37" s="662"/>
      <c r="AC37" s="662"/>
      <c r="AD37" s="663">
        <v>5065</v>
      </c>
      <c r="AE37" s="663"/>
      <c r="AF37" s="663"/>
      <c r="AG37" s="663"/>
      <c r="AH37" s="663"/>
      <c r="AI37" s="663"/>
      <c r="AJ37" s="663"/>
      <c r="AK37" s="663"/>
      <c r="AL37" s="664">
        <v>0.1</v>
      </c>
      <c r="AM37" s="665"/>
      <c r="AN37" s="665"/>
      <c r="AO37" s="666"/>
      <c r="AQ37" s="722" t="s">
        <v>318</v>
      </c>
      <c r="AR37" s="723"/>
      <c r="AS37" s="723"/>
      <c r="AT37" s="723"/>
      <c r="AU37" s="723"/>
      <c r="AV37" s="723"/>
      <c r="AW37" s="723"/>
      <c r="AX37" s="723"/>
      <c r="AY37" s="724"/>
      <c r="AZ37" s="659">
        <v>479378</v>
      </c>
      <c r="BA37" s="660"/>
      <c r="BB37" s="660"/>
      <c r="BC37" s="660"/>
      <c r="BD37" s="692"/>
      <c r="BE37" s="692"/>
      <c r="BF37" s="714"/>
      <c r="BG37" s="656" t="s">
        <v>319</v>
      </c>
      <c r="BH37" s="657"/>
      <c r="BI37" s="657"/>
      <c r="BJ37" s="657"/>
      <c r="BK37" s="657"/>
      <c r="BL37" s="657"/>
      <c r="BM37" s="657"/>
      <c r="BN37" s="657"/>
      <c r="BO37" s="657"/>
      <c r="BP37" s="657"/>
      <c r="BQ37" s="657"/>
      <c r="BR37" s="657"/>
      <c r="BS37" s="657"/>
      <c r="BT37" s="657"/>
      <c r="BU37" s="658"/>
      <c r="BV37" s="659">
        <v>96575</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779145</v>
      </c>
      <c r="CS37" s="692"/>
      <c r="CT37" s="692"/>
      <c r="CU37" s="692"/>
      <c r="CV37" s="692"/>
      <c r="CW37" s="692"/>
      <c r="CX37" s="692"/>
      <c r="CY37" s="693"/>
      <c r="CZ37" s="664">
        <v>5.5</v>
      </c>
      <c r="DA37" s="690"/>
      <c r="DB37" s="690"/>
      <c r="DC37" s="694"/>
      <c r="DD37" s="668">
        <v>779145</v>
      </c>
      <c r="DE37" s="692"/>
      <c r="DF37" s="692"/>
      <c r="DG37" s="692"/>
      <c r="DH37" s="692"/>
      <c r="DI37" s="692"/>
      <c r="DJ37" s="692"/>
      <c r="DK37" s="693"/>
      <c r="DL37" s="668">
        <v>618648</v>
      </c>
      <c r="DM37" s="692"/>
      <c r="DN37" s="692"/>
      <c r="DO37" s="692"/>
      <c r="DP37" s="692"/>
      <c r="DQ37" s="692"/>
      <c r="DR37" s="692"/>
      <c r="DS37" s="692"/>
      <c r="DT37" s="692"/>
      <c r="DU37" s="692"/>
      <c r="DV37" s="693"/>
      <c r="DW37" s="664">
        <v>6.9</v>
      </c>
      <c r="DX37" s="690"/>
      <c r="DY37" s="690"/>
      <c r="DZ37" s="690"/>
      <c r="EA37" s="690"/>
      <c r="EB37" s="690"/>
      <c r="EC37" s="691"/>
    </row>
    <row r="38" spans="2:133" ht="11.25" customHeight="1" x14ac:dyDescent="0.2">
      <c r="B38" s="656" t="s">
        <v>321</v>
      </c>
      <c r="C38" s="657"/>
      <c r="D38" s="657"/>
      <c r="E38" s="657"/>
      <c r="F38" s="657"/>
      <c r="G38" s="657"/>
      <c r="H38" s="657"/>
      <c r="I38" s="657"/>
      <c r="J38" s="657"/>
      <c r="K38" s="657"/>
      <c r="L38" s="657"/>
      <c r="M38" s="657"/>
      <c r="N38" s="657"/>
      <c r="O38" s="657"/>
      <c r="P38" s="657"/>
      <c r="Q38" s="658"/>
      <c r="R38" s="659">
        <v>687800</v>
      </c>
      <c r="S38" s="660"/>
      <c r="T38" s="660"/>
      <c r="U38" s="660"/>
      <c r="V38" s="660"/>
      <c r="W38" s="660"/>
      <c r="X38" s="660"/>
      <c r="Y38" s="661"/>
      <c r="Z38" s="662">
        <v>4.7</v>
      </c>
      <c r="AA38" s="662"/>
      <c r="AB38" s="662"/>
      <c r="AC38" s="662"/>
      <c r="AD38" s="663" t="s">
        <v>122</v>
      </c>
      <c r="AE38" s="663"/>
      <c r="AF38" s="663"/>
      <c r="AG38" s="663"/>
      <c r="AH38" s="663"/>
      <c r="AI38" s="663"/>
      <c r="AJ38" s="663"/>
      <c r="AK38" s="663"/>
      <c r="AL38" s="664" t="s">
        <v>122</v>
      </c>
      <c r="AM38" s="665"/>
      <c r="AN38" s="665"/>
      <c r="AO38" s="666"/>
      <c r="AQ38" s="722" t="s">
        <v>322</v>
      </c>
      <c r="AR38" s="723"/>
      <c r="AS38" s="723"/>
      <c r="AT38" s="723"/>
      <c r="AU38" s="723"/>
      <c r="AV38" s="723"/>
      <c r="AW38" s="723"/>
      <c r="AX38" s="723"/>
      <c r="AY38" s="724"/>
      <c r="AZ38" s="659">
        <v>137186</v>
      </c>
      <c r="BA38" s="660"/>
      <c r="BB38" s="660"/>
      <c r="BC38" s="660"/>
      <c r="BD38" s="692"/>
      <c r="BE38" s="692"/>
      <c r="BF38" s="714"/>
      <c r="BG38" s="656" t="s">
        <v>323</v>
      </c>
      <c r="BH38" s="657"/>
      <c r="BI38" s="657"/>
      <c r="BJ38" s="657"/>
      <c r="BK38" s="657"/>
      <c r="BL38" s="657"/>
      <c r="BM38" s="657"/>
      <c r="BN38" s="657"/>
      <c r="BO38" s="657"/>
      <c r="BP38" s="657"/>
      <c r="BQ38" s="657"/>
      <c r="BR38" s="657"/>
      <c r="BS38" s="657"/>
      <c r="BT38" s="657"/>
      <c r="BU38" s="658"/>
      <c r="BV38" s="659">
        <v>2882</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1046331</v>
      </c>
      <c r="CS38" s="660"/>
      <c r="CT38" s="660"/>
      <c r="CU38" s="660"/>
      <c r="CV38" s="660"/>
      <c r="CW38" s="660"/>
      <c r="CX38" s="660"/>
      <c r="CY38" s="661"/>
      <c r="CZ38" s="664">
        <v>7.4</v>
      </c>
      <c r="DA38" s="690"/>
      <c r="DB38" s="690"/>
      <c r="DC38" s="694"/>
      <c r="DD38" s="668">
        <v>883864</v>
      </c>
      <c r="DE38" s="660"/>
      <c r="DF38" s="660"/>
      <c r="DG38" s="660"/>
      <c r="DH38" s="660"/>
      <c r="DI38" s="660"/>
      <c r="DJ38" s="660"/>
      <c r="DK38" s="661"/>
      <c r="DL38" s="668">
        <v>853125</v>
      </c>
      <c r="DM38" s="660"/>
      <c r="DN38" s="660"/>
      <c r="DO38" s="660"/>
      <c r="DP38" s="660"/>
      <c r="DQ38" s="660"/>
      <c r="DR38" s="660"/>
      <c r="DS38" s="660"/>
      <c r="DT38" s="660"/>
      <c r="DU38" s="660"/>
      <c r="DV38" s="661"/>
      <c r="DW38" s="664">
        <v>9.5</v>
      </c>
      <c r="DX38" s="690"/>
      <c r="DY38" s="690"/>
      <c r="DZ38" s="690"/>
      <c r="EA38" s="690"/>
      <c r="EB38" s="690"/>
      <c r="EC38" s="691"/>
    </row>
    <row r="39" spans="2:133" ht="11.25" customHeight="1" x14ac:dyDescent="0.2">
      <c r="B39" s="656" t="s">
        <v>325</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326</v>
      </c>
      <c r="AR39" s="723"/>
      <c r="AS39" s="723"/>
      <c r="AT39" s="723"/>
      <c r="AU39" s="723"/>
      <c r="AV39" s="723"/>
      <c r="AW39" s="723"/>
      <c r="AX39" s="723"/>
      <c r="AY39" s="724"/>
      <c r="AZ39" s="659">
        <v>134366</v>
      </c>
      <c r="BA39" s="660"/>
      <c r="BB39" s="660"/>
      <c r="BC39" s="660"/>
      <c r="BD39" s="692"/>
      <c r="BE39" s="692"/>
      <c r="BF39" s="714"/>
      <c r="BG39" s="656" t="s">
        <v>327</v>
      </c>
      <c r="BH39" s="657"/>
      <c r="BI39" s="657"/>
      <c r="BJ39" s="657"/>
      <c r="BK39" s="657"/>
      <c r="BL39" s="657"/>
      <c r="BM39" s="657"/>
      <c r="BN39" s="657"/>
      <c r="BO39" s="657"/>
      <c r="BP39" s="657"/>
      <c r="BQ39" s="657"/>
      <c r="BR39" s="657"/>
      <c r="BS39" s="657"/>
      <c r="BT39" s="657"/>
      <c r="BU39" s="658"/>
      <c r="BV39" s="659">
        <v>4433</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742381</v>
      </c>
      <c r="CS39" s="692"/>
      <c r="CT39" s="692"/>
      <c r="CU39" s="692"/>
      <c r="CV39" s="692"/>
      <c r="CW39" s="692"/>
      <c r="CX39" s="692"/>
      <c r="CY39" s="693"/>
      <c r="CZ39" s="664">
        <v>5.2</v>
      </c>
      <c r="DA39" s="690"/>
      <c r="DB39" s="690"/>
      <c r="DC39" s="694"/>
      <c r="DD39" s="668">
        <v>254935</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2">
      <c r="B40" s="656" t="s">
        <v>329</v>
      </c>
      <c r="C40" s="657"/>
      <c r="D40" s="657"/>
      <c r="E40" s="657"/>
      <c r="F40" s="657"/>
      <c r="G40" s="657"/>
      <c r="H40" s="657"/>
      <c r="I40" s="657"/>
      <c r="J40" s="657"/>
      <c r="K40" s="657"/>
      <c r="L40" s="657"/>
      <c r="M40" s="657"/>
      <c r="N40" s="657"/>
      <c r="O40" s="657"/>
      <c r="P40" s="657"/>
      <c r="Q40" s="658"/>
      <c r="R40" s="659">
        <v>21900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330</v>
      </c>
      <c r="AR40" s="723"/>
      <c r="AS40" s="723"/>
      <c r="AT40" s="723"/>
      <c r="AU40" s="723"/>
      <c r="AV40" s="723"/>
      <c r="AW40" s="723"/>
      <c r="AX40" s="723"/>
      <c r="AY40" s="724"/>
      <c r="AZ40" s="659">
        <v>3560</v>
      </c>
      <c r="BA40" s="660"/>
      <c r="BB40" s="660"/>
      <c r="BC40" s="660"/>
      <c r="BD40" s="692"/>
      <c r="BE40" s="692"/>
      <c r="BF40" s="714"/>
      <c r="BG40" s="707" t="s">
        <v>331</v>
      </c>
      <c r="BH40" s="708"/>
      <c r="BI40" s="708"/>
      <c r="BJ40" s="708"/>
      <c r="BK40" s="708"/>
      <c r="BL40" s="211"/>
      <c r="BM40" s="657" t="s">
        <v>332</v>
      </c>
      <c r="BN40" s="657"/>
      <c r="BO40" s="657"/>
      <c r="BP40" s="657"/>
      <c r="BQ40" s="657"/>
      <c r="BR40" s="657"/>
      <c r="BS40" s="657"/>
      <c r="BT40" s="657"/>
      <c r="BU40" s="658"/>
      <c r="BV40" s="659">
        <v>89</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v>55000</v>
      </c>
      <c r="CS40" s="660"/>
      <c r="CT40" s="660"/>
      <c r="CU40" s="660"/>
      <c r="CV40" s="660"/>
      <c r="CW40" s="660"/>
      <c r="CX40" s="660"/>
      <c r="CY40" s="661"/>
      <c r="CZ40" s="664">
        <v>0.4</v>
      </c>
      <c r="DA40" s="690"/>
      <c r="DB40" s="690"/>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0"/>
      <c r="DY40" s="690"/>
      <c r="DZ40" s="690"/>
      <c r="EA40" s="690"/>
      <c r="EB40" s="690"/>
      <c r="EC40" s="691"/>
    </row>
    <row r="41" spans="2:133" ht="11.25" customHeight="1" x14ac:dyDescent="0.2">
      <c r="B41" s="680" t="s">
        <v>334</v>
      </c>
      <c r="C41" s="681"/>
      <c r="D41" s="681"/>
      <c r="E41" s="681"/>
      <c r="F41" s="681"/>
      <c r="G41" s="681"/>
      <c r="H41" s="681"/>
      <c r="I41" s="681"/>
      <c r="J41" s="681"/>
      <c r="K41" s="681"/>
      <c r="L41" s="681"/>
      <c r="M41" s="681"/>
      <c r="N41" s="681"/>
      <c r="O41" s="681"/>
      <c r="P41" s="681"/>
      <c r="Q41" s="682"/>
      <c r="R41" s="731">
        <v>14784616</v>
      </c>
      <c r="S41" s="732"/>
      <c r="T41" s="732"/>
      <c r="U41" s="732"/>
      <c r="V41" s="732"/>
      <c r="W41" s="732"/>
      <c r="X41" s="732"/>
      <c r="Y41" s="736"/>
      <c r="Z41" s="737">
        <v>100</v>
      </c>
      <c r="AA41" s="737"/>
      <c r="AB41" s="737"/>
      <c r="AC41" s="737"/>
      <c r="AD41" s="738">
        <v>8950831</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188359</v>
      </c>
      <c r="BA41" s="660"/>
      <c r="BB41" s="660"/>
      <c r="BC41" s="660"/>
      <c r="BD41" s="692"/>
      <c r="BE41" s="692"/>
      <c r="BF41" s="714"/>
      <c r="BG41" s="707"/>
      <c r="BH41" s="708"/>
      <c r="BI41" s="708"/>
      <c r="BJ41" s="708"/>
      <c r="BK41" s="708"/>
      <c r="BL41" s="211"/>
      <c r="BM41" s="657" t="s">
        <v>336</v>
      </c>
      <c r="BN41" s="657"/>
      <c r="BO41" s="657"/>
      <c r="BP41" s="657"/>
      <c r="BQ41" s="657"/>
      <c r="BR41" s="657"/>
      <c r="BS41" s="657"/>
      <c r="BT41" s="657"/>
      <c r="BU41" s="658"/>
      <c r="BV41" s="659">
        <v>2</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338</v>
      </c>
      <c r="AR42" s="729"/>
      <c r="AS42" s="729"/>
      <c r="AT42" s="729"/>
      <c r="AU42" s="729"/>
      <c r="AV42" s="729"/>
      <c r="AW42" s="729"/>
      <c r="AX42" s="729"/>
      <c r="AY42" s="730"/>
      <c r="AZ42" s="731">
        <v>857972</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432</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1255791</v>
      </c>
      <c r="CS42" s="692"/>
      <c r="CT42" s="692"/>
      <c r="CU42" s="692"/>
      <c r="CV42" s="692"/>
      <c r="CW42" s="692"/>
      <c r="CX42" s="692"/>
      <c r="CY42" s="693"/>
      <c r="CZ42" s="664">
        <v>8.9</v>
      </c>
      <c r="DA42" s="690"/>
      <c r="DB42" s="690"/>
      <c r="DC42" s="694"/>
      <c r="DD42" s="668">
        <v>236413</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341</v>
      </c>
      <c r="CD43" s="656" t="s">
        <v>342</v>
      </c>
      <c r="CE43" s="657"/>
      <c r="CF43" s="657"/>
      <c r="CG43" s="657"/>
      <c r="CH43" s="657"/>
      <c r="CI43" s="657"/>
      <c r="CJ43" s="657"/>
      <c r="CK43" s="657"/>
      <c r="CL43" s="657"/>
      <c r="CM43" s="657"/>
      <c r="CN43" s="657"/>
      <c r="CO43" s="657"/>
      <c r="CP43" s="657"/>
      <c r="CQ43" s="658"/>
      <c r="CR43" s="659">
        <v>43708</v>
      </c>
      <c r="CS43" s="692"/>
      <c r="CT43" s="692"/>
      <c r="CU43" s="692"/>
      <c r="CV43" s="692"/>
      <c r="CW43" s="692"/>
      <c r="CX43" s="692"/>
      <c r="CY43" s="693"/>
      <c r="CZ43" s="664">
        <v>0.3</v>
      </c>
      <c r="DA43" s="690"/>
      <c r="DB43" s="690"/>
      <c r="DC43" s="694"/>
      <c r="DD43" s="668">
        <v>40157</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344</v>
      </c>
      <c r="CG44" s="657"/>
      <c r="CH44" s="657"/>
      <c r="CI44" s="657"/>
      <c r="CJ44" s="657"/>
      <c r="CK44" s="657"/>
      <c r="CL44" s="657"/>
      <c r="CM44" s="657"/>
      <c r="CN44" s="657"/>
      <c r="CO44" s="657"/>
      <c r="CP44" s="657"/>
      <c r="CQ44" s="658"/>
      <c r="CR44" s="659">
        <v>1217157</v>
      </c>
      <c r="CS44" s="660"/>
      <c r="CT44" s="660"/>
      <c r="CU44" s="660"/>
      <c r="CV44" s="660"/>
      <c r="CW44" s="660"/>
      <c r="CX44" s="660"/>
      <c r="CY44" s="661"/>
      <c r="CZ44" s="664">
        <v>8.6</v>
      </c>
      <c r="DA44" s="665"/>
      <c r="DB44" s="665"/>
      <c r="DC44" s="671"/>
      <c r="DD44" s="668">
        <v>199750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181297</v>
      </c>
      <c r="CS45" s="692"/>
      <c r="CT45" s="692"/>
      <c r="CU45" s="692"/>
      <c r="CV45" s="692"/>
      <c r="CW45" s="692"/>
      <c r="CX45" s="692"/>
      <c r="CY45" s="693"/>
      <c r="CZ45" s="664">
        <v>1.3</v>
      </c>
      <c r="DA45" s="690"/>
      <c r="DB45" s="690"/>
      <c r="DC45" s="694"/>
      <c r="DD45" s="668">
        <v>47294</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347</v>
      </c>
      <c r="CG46" s="657"/>
      <c r="CH46" s="657"/>
      <c r="CI46" s="657"/>
      <c r="CJ46" s="657"/>
      <c r="CK46" s="657"/>
      <c r="CL46" s="657"/>
      <c r="CM46" s="657"/>
      <c r="CN46" s="657"/>
      <c r="CO46" s="657"/>
      <c r="CP46" s="657"/>
      <c r="CQ46" s="658"/>
      <c r="CR46" s="659">
        <v>1007558</v>
      </c>
      <c r="CS46" s="660"/>
      <c r="CT46" s="660"/>
      <c r="CU46" s="660"/>
      <c r="CV46" s="660"/>
      <c r="CW46" s="660"/>
      <c r="CX46" s="660"/>
      <c r="CY46" s="661"/>
      <c r="CZ46" s="664">
        <v>7.1</v>
      </c>
      <c r="DA46" s="665"/>
      <c r="DB46" s="665"/>
      <c r="DC46" s="671"/>
      <c r="DD46" s="668">
        <v>147783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348</v>
      </c>
      <c r="CG47" s="657"/>
      <c r="CH47" s="657"/>
      <c r="CI47" s="657"/>
      <c r="CJ47" s="657"/>
      <c r="CK47" s="657"/>
      <c r="CL47" s="657"/>
      <c r="CM47" s="657"/>
      <c r="CN47" s="657"/>
      <c r="CO47" s="657"/>
      <c r="CP47" s="657"/>
      <c r="CQ47" s="658"/>
      <c r="CR47" s="659">
        <v>38634</v>
      </c>
      <c r="CS47" s="692"/>
      <c r="CT47" s="692"/>
      <c r="CU47" s="692"/>
      <c r="CV47" s="692"/>
      <c r="CW47" s="692"/>
      <c r="CX47" s="692"/>
      <c r="CY47" s="693"/>
      <c r="CZ47" s="664">
        <v>0.3</v>
      </c>
      <c r="DA47" s="690"/>
      <c r="DB47" s="690"/>
      <c r="DC47" s="694"/>
      <c r="DD47" s="668">
        <v>36663</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349</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350</v>
      </c>
      <c r="CE49" s="681"/>
      <c r="CF49" s="681"/>
      <c r="CG49" s="681"/>
      <c r="CH49" s="681"/>
      <c r="CI49" s="681"/>
      <c r="CJ49" s="681"/>
      <c r="CK49" s="681"/>
      <c r="CL49" s="681"/>
      <c r="CM49" s="681"/>
      <c r="CN49" s="681"/>
      <c r="CO49" s="681"/>
      <c r="CP49" s="681"/>
      <c r="CQ49" s="682"/>
      <c r="CR49" s="731">
        <v>14167074</v>
      </c>
      <c r="CS49" s="718"/>
      <c r="CT49" s="718"/>
      <c r="CU49" s="718"/>
      <c r="CV49" s="718"/>
      <c r="CW49" s="718"/>
      <c r="CX49" s="718"/>
      <c r="CY49" s="747"/>
      <c r="CZ49" s="739">
        <v>100</v>
      </c>
      <c r="DA49" s="748"/>
      <c r="DB49" s="748"/>
      <c r="DC49" s="749"/>
      <c r="DD49" s="750">
        <v>10226029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5b/eqTycivs7fhO95fGGKlNXwbnHNnS7JXkWSWVBTsKUlrNNz0rBxBXaHPvBUk8fddqSBZt8n3ZRelEpPiqQAA==" saltValue="Vt/FNikS/+rFgch7astI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373</v>
      </c>
      <c r="C7" s="786"/>
      <c r="D7" s="786"/>
      <c r="E7" s="786"/>
      <c r="F7" s="786"/>
      <c r="G7" s="786"/>
      <c r="H7" s="786"/>
      <c r="I7" s="786"/>
      <c r="J7" s="786"/>
      <c r="K7" s="786"/>
      <c r="L7" s="786"/>
      <c r="M7" s="786"/>
      <c r="N7" s="786"/>
      <c r="O7" s="786"/>
      <c r="P7" s="787"/>
      <c r="Q7" s="788">
        <v>14888</v>
      </c>
      <c r="R7" s="789"/>
      <c r="S7" s="789"/>
      <c r="T7" s="789"/>
      <c r="U7" s="789"/>
      <c r="V7" s="789">
        <v>14275</v>
      </c>
      <c r="W7" s="789"/>
      <c r="X7" s="789"/>
      <c r="Y7" s="789"/>
      <c r="Z7" s="789"/>
      <c r="AA7" s="789">
        <v>613</v>
      </c>
      <c r="AB7" s="789"/>
      <c r="AC7" s="789"/>
      <c r="AD7" s="789"/>
      <c r="AE7" s="790"/>
      <c r="AF7" s="791">
        <v>489</v>
      </c>
      <c r="AG7" s="792"/>
      <c r="AH7" s="792"/>
      <c r="AI7" s="792"/>
      <c r="AJ7" s="793"/>
      <c r="AK7" s="794">
        <v>18</v>
      </c>
      <c r="AL7" s="795"/>
      <c r="AM7" s="795"/>
      <c r="AN7" s="795"/>
      <c r="AO7" s="795"/>
      <c r="AP7" s="795">
        <v>10913</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561</v>
      </c>
      <c r="BT7" s="783"/>
      <c r="BU7" s="783"/>
      <c r="BV7" s="783"/>
      <c r="BW7" s="783"/>
      <c r="BX7" s="783"/>
      <c r="BY7" s="783"/>
      <c r="BZ7" s="783"/>
      <c r="CA7" s="783"/>
      <c r="CB7" s="783"/>
      <c r="CC7" s="783"/>
      <c r="CD7" s="783"/>
      <c r="CE7" s="783"/>
      <c r="CF7" s="783"/>
      <c r="CG7" s="798"/>
      <c r="CH7" s="779">
        <v>4</v>
      </c>
      <c r="CI7" s="780"/>
      <c r="CJ7" s="780"/>
      <c r="CK7" s="780"/>
      <c r="CL7" s="781"/>
      <c r="CM7" s="779">
        <v>46</v>
      </c>
      <c r="CN7" s="780"/>
      <c r="CO7" s="780"/>
      <c r="CP7" s="780"/>
      <c r="CQ7" s="781"/>
      <c r="CR7" s="779">
        <v>24</v>
      </c>
      <c r="CS7" s="780"/>
      <c r="CT7" s="780"/>
      <c r="CU7" s="780"/>
      <c r="CV7" s="781"/>
      <c r="CW7" s="779" t="s">
        <v>551</v>
      </c>
      <c r="CX7" s="780"/>
      <c r="CY7" s="780"/>
      <c r="CZ7" s="780"/>
      <c r="DA7" s="781"/>
      <c r="DB7" s="779" t="s">
        <v>551</v>
      </c>
      <c r="DC7" s="780"/>
      <c r="DD7" s="780"/>
      <c r="DE7" s="780"/>
      <c r="DF7" s="781"/>
      <c r="DG7" s="779" t="s">
        <v>551</v>
      </c>
      <c r="DH7" s="780"/>
      <c r="DI7" s="780"/>
      <c r="DJ7" s="780"/>
      <c r="DK7" s="781"/>
      <c r="DL7" s="779" t="s">
        <v>551</v>
      </c>
      <c r="DM7" s="780"/>
      <c r="DN7" s="780"/>
      <c r="DO7" s="780"/>
      <c r="DP7" s="781"/>
      <c r="DQ7" s="779" t="s">
        <v>551</v>
      </c>
      <c r="DR7" s="780"/>
      <c r="DS7" s="780"/>
      <c r="DT7" s="780"/>
      <c r="DU7" s="781"/>
      <c r="DV7" s="782"/>
      <c r="DW7" s="783"/>
      <c r="DX7" s="783"/>
      <c r="DY7" s="783"/>
      <c r="DZ7" s="784"/>
      <c r="EA7" s="222"/>
    </row>
    <row r="8" spans="1:131" s="223" customFormat="1" ht="26.25" customHeight="1" x14ac:dyDescent="0.2">
      <c r="A8" s="226">
        <v>2</v>
      </c>
      <c r="B8" s="816" t="s">
        <v>374</v>
      </c>
      <c r="C8" s="817"/>
      <c r="D8" s="817"/>
      <c r="E8" s="817"/>
      <c r="F8" s="817"/>
      <c r="G8" s="817"/>
      <c r="H8" s="817"/>
      <c r="I8" s="817"/>
      <c r="J8" s="817"/>
      <c r="K8" s="817"/>
      <c r="L8" s="817"/>
      <c r="M8" s="817"/>
      <c r="N8" s="817"/>
      <c r="O8" s="817"/>
      <c r="P8" s="818"/>
      <c r="Q8" s="819">
        <v>11</v>
      </c>
      <c r="R8" s="820"/>
      <c r="S8" s="820"/>
      <c r="T8" s="820"/>
      <c r="U8" s="820"/>
      <c r="V8" s="820">
        <v>9</v>
      </c>
      <c r="W8" s="820"/>
      <c r="X8" s="820"/>
      <c r="Y8" s="820"/>
      <c r="Z8" s="820"/>
      <c r="AA8" s="820">
        <v>2</v>
      </c>
      <c r="AB8" s="820"/>
      <c r="AC8" s="820"/>
      <c r="AD8" s="820"/>
      <c r="AE8" s="821"/>
      <c r="AF8" s="822">
        <v>2</v>
      </c>
      <c r="AG8" s="823"/>
      <c r="AH8" s="823"/>
      <c r="AI8" s="823"/>
      <c r="AJ8" s="824"/>
      <c r="AK8" s="805">
        <v>0</v>
      </c>
      <c r="AL8" s="806"/>
      <c r="AM8" s="806"/>
      <c r="AN8" s="806"/>
      <c r="AO8" s="806"/>
      <c r="AP8" s="806">
        <v>0</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562</v>
      </c>
      <c r="BT8" s="810"/>
      <c r="BU8" s="810"/>
      <c r="BV8" s="810"/>
      <c r="BW8" s="810"/>
      <c r="BX8" s="810"/>
      <c r="BY8" s="810"/>
      <c r="BZ8" s="810"/>
      <c r="CA8" s="810"/>
      <c r="CB8" s="810"/>
      <c r="CC8" s="810"/>
      <c r="CD8" s="810"/>
      <c r="CE8" s="810"/>
      <c r="CF8" s="810"/>
      <c r="CG8" s="811"/>
      <c r="CH8" s="812">
        <v>2</v>
      </c>
      <c r="CI8" s="813"/>
      <c r="CJ8" s="813"/>
      <c r="CK8" s="813"/>
      <c r="CL8" s="814"/>
      <c r="CM8" s="812">
        <v>0</v>
      </c>
      <c r="CN8" s="813"/>
      <c r="CO8" s="813"/>
      <c r="CP8" s="813"/>
      <c r="CQ8" s="814"/>
      <c r="CR8" s="812">
        <v>53</v>
      </c>
      <c r="CS8" s="813"/>
      <c r="CT8" s="813"/>
      <c r="CU8" s="813"/>
      <c r="CV8" s="814"/>
      <c r="CW8" s="812" t="s">
        <v>551</v>
      </c>
      <c r="CX8" s="813"/>
      <c r="CY8" s="813"/>
      <c r="CZ8" s="813"/>
      <c r="DA8" s="814"/>
      <c r="DB8" s="812" t="s">
        <v>551</v>
      </c>
      <c r="DC8" s="813"/>
      <c r="DD8" s="813"/>
      <c r="DE8" s="813"/>
      <c r="DF8" s="814"/>
      <c r="DG8" s="812" t="s">
        <v>551</v>
      </c>
      <c r="DH8" s="813"/>
      <c r="DI8" s="813"/>
      <c r="DJ8" s="813"/>
      <c r="DK8" s="814"/>
      <c r="DL8" s="812" t="s">
        <v>551</v>
      </c>
      <c r="DM8" s="813"/>
      <c r="DN8" s="813"/>
      <c r="DO8" s="813"/>
      <c r="DP8" s="814"/>
      <c r="DQ8" s="812" t="s">
        <v>551</v>
      </c>
      <c r="DR8" s="813"/>
      <c r="DS8" s="813"/>
      <c r="DT8" s="813"/>
      <c r="DU8" s="814"/>
      <c r="DV8" s="809"/>
      <c r="DW8" s="810"/>
      <c r="DX8" s="810"/>
      <c r="DY8" s="810"/>
      <c r="DZ8" s="815"/>
      <c r="EA8" s="222"/>
    </row>
    <row r="9" spans="1:131" s="223" customFormat="1" ht="26.25" customHeight="1" x14ac:dyDescent="0.2">
      <c r="A9" s="226">
        <v>3</v>
      </c>
      <c r="B9" s="816" t="s">
        <v>375</v>
      </c>
      <c r="C9" s="817"/>
      <c r="D9" s="817"/>
      <c r="E9" s="817"/>
      <c r="F9" s="817"/>
      <c r="G9" s="817"/>
      <c r="H9" s="817"/>
      <c r="I9" s="817"/>
      <c r="J9" s="817"/>
      <c r="K9" s="817"/>
      <c r="L9" s="817"/>
      <c r="M9" s="817"/>
      <c r="N9" s="817"/>
      <c r="O9" s="817"/>
      <c r="P9" s="818"/>
      <c r="Q9" s="819">
        <v>4</v>
      </c>
      <c r="R9" s="820"/>
      <c r="S9" s="820"/>
      <c r="T9" s="820"/>
      <c r="U9" s="820"/>
      <c r="V9" s="820">
        <v>1</v>
      </c>
      <c r="W9" s="820"/>
      <c r="X9" s="820"/>
      <c r="Y9" s="820"/>
      <c r="Z9" s="820"/>
      <c r="AA9" s="820">
        <v>3</v>
      </c>
      <c r="AB9" s="820"/>
      <c r="AC9" s="820"/>
      <c r="AD9" s="820"/>
      <c r="AE9" s="821"/>
      <c r="AF9" s="822">
        <v>3</v>
      </c>
      <c r="AG9" s="823"/>
      <c r="AH9" s="823"/>
      <c r="AI9" s="823"/>
      <c r="AJ9" s="824"/>
      <c r="AK9" s="805">
        <v>0</v>
      </c>
      <c r="AL9" s="806"/>
      <c r="AM9" s="806"/>
      <c r="AN9" s="806"/>
      <c r="AO9" s="806"/>
      <c r="AP9" s="806">
        <v>0</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563</v>
      </c>
      <c r="BT9" s="810"/>
      <c r="BU9" s="810"/>
      <c r="BV9" s="810"/>
      <c r="BW9" s="810"/>
      <c r="BX9" s="810"/>
      <c r="BY9" s="810"/>
      <c r="BZ9" s="810"/>
      <c r="CA9" s="810"/>
      <c r="CB9" s="810"/>
      <c r="CC9" s="810"/>
      <c r="CD9" s="810"/>
      <c r="CE9" s="810"/>
      <c r="CF9" s="810"/>
      <c r="CG9" s="811"/>
      <c r="CH9" s="812">
        <v>21</v>
      </c>
      <c r="CI9" s="813"/>
      <c r="CJ9" s="813"/>
      <c r="CK9" s="813"/>
      <c r="CL9" s="814"/>
      <c r="CM9" s="812">
        <v>57</v>
      </c>
      <c r="CN9" s="813"/>
      <c r="CO9" s="813"/>
      <c r="CP9" s="813"/>
      <c r="CQ9" s="814"/>
      <c r="CR9" s="812">
        <v>6</v>
      </c>
      <c r="CS9" s="813"/>
      <c r="CT9" s="813"/>
      <c r="CU9" s="813"/>
      <c r="CV9" s="814"/>
      <c r="CW9" s="812" t="s">
        <v>551</v>
      </c>
      <c r="CX9" s="813"/>
      <c r="CY9" s="813"/>
      <c r="CZ9" s="813"/>
      <c r="DA9" s="814"/>
      <c r="DB9" s="812" t="s">
        <v>551</v>
      </c>
      <c r="DC9" s="813"/>
      <c r="DD9" s="813"/>
      <c r="DE9" s="813"/>
      <c r="DF9" s="814"/>
      <c r="DG9" s="812" t="s">
        <v>551</v>
      </c>
      <c r="DH9" s="813"/>
      <c r="DI9" s="813"/>
      <c r="DJ9" s="813"/>
      <c r="DK9" s="814"/>
      <c r="DL9" s="812" t="s">
        <v>551</v>
      </c>
      <c r="DM9" s="813"/>
      <c r="DN9" s="813"/>
      <c r="DO9" s="813"/>
      <c r="DP9" s="814"/>
      <c r="DQ9" s="812" t="s">
        <v>551</v>
      </c>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377</v>
      </c>
      <c r="B23" s="825" t="s">
        <v>378</v>
      </c>
      <c r="C23" s="826"/>
      <c r="D23" s="826"/>
      <c r="E23" s="826"/>
      <c r="F23" s="826"/>
      <c r="G23" s="826"/>
      <c r="H23" s="826"/>
      <c r="I23" s="826"/>
      <c r="J23" s="826"/>
      <c r="K23" s="826"/>
      <c r="L23" s="826"/>
      <c r="M23" s="826"/>
      <c r="N23" s="826"/>
      <c r="O23" s="826"/>
      <c r="P23" s="827"/>
      <c r="Q23" s="828">
        <v>14903</v>
      </c>
      <c r="R23" s="829"/>
      <c r="S23" s="829"/>
      <c r="T23" s="829"/>
      <c r="U23" s="829"/>
      <c r="V23" s="829">
        <v>14285</v>
      </c>
      <c r="W23" s="829"/>
      <c r="X23" s="829"/>
      <c r="Y23" s="829"/>
      <c r="Z23" s="829"/>
      <c r="AA23" s="829">
        <v>618</v>
      </c>
      <c r="AB23" s="829"/>
      <c r="AC23" s="829"/>
      <c r="AD23" s="829"/>
      <c r="AE23" s="830"/>
      <c r="AF23" s="831">
        <v>494</v>
      </c>
      <c r="AG23" s="829"/>
      <c r="AH23" s="829"/>
      <c r="AI23" s="829"/>
      <c r="AJ23" s="832"/>
      <c r="AK23" s="833">
        <v>0</v>
      </c>
      <c r="AL23" s="834"/>
      <c r="AM23" s="834"/>
      <c r="AN23" s="834"/>
      <c r="AO23" s="834"/>
      <c r="AP23" s="829">
        <v>10913</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356</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389</v>
      </c>
      <c r="C28" s="786"/>
      <c r="D28" s="786"/>
      <c r="E28" s="786"/>
      <c r="F28" s="786"/>
      <c r="G28" s="786"/>
      <c r="H28" s="786"/>
      <c r="I28" s="786"/>
      <c r="J28" s="786"/>
      <c r="K28" s="786"/>
      <c r="L28" s="786"/>
      <c r="M28" s="786"/>
      <c r="N28" s="786"/>
      <c r="O28" s="786"/>
      <c r="P28" s="787"/>
      <c r="Q28" s="858">
        <v>2831</v>
      </c>
      <c r="R28" s="859"/>
      <c r="S28" s="859"/>
      <c r="T28" s="859"/>
      <c r="U28" s="859"/>
      <c r="V28" s="859">
        <v>2718</v>
      </c>
      <c r="W28" s="859"/>
      <c r="X28" s="859"/>
      <c r="Y28" s="859"/>
      <c r="Z28" s="859"/>
      <c r="AA28" s="859">
        <v>113</v>
      </c>
      <c r="AB28" s="859"/>
      <c r="AC28" s="859"/>
      <c r="AD28" s="859"/>
      <c r="AE28" s="860"/>
      <c r="AF28" s="861">
        <v>113</v>
      </c>
      <c r="AG28" s="859"/>
      <c r="AH28" s="859"/>
      <c r="AI28" s="859"/>
      <c r="AJ28" s="862"/>
      <c r="AK28" s="863">
        <v>195</v>
      </c>
      <c r="AL28" s="864"/>
      <c r="AM28" s="864"/>
      <c r="AN28" s="864"/>
      <c r="AO28" s="864"/>
      <c r="AP28" s="864" t="s">
        <v>551</v>
      </c>
      <c r="AQ28" s="864"/>
      <c r="AR28" s="864"/>
      <c r="AS28" s="864"/>
      <c r="AT28" s="864"/>
      <c r="AU28" s="864" t="s">
        <v>551</v>
      </c>
      <c r="AV28" s="864"/>
      <c r="AW28" s="864"/>
      <c r="AX28" s="864"/>
      <c r="AY28" s="864"/>
      <c r="AZ28" s="865" t="s">
        <v>551</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390</v>
      </c>
      <c r="C29" s="817"/>
      <c r="D29" s="817"/>
      <c r="E29" s="817"/>
      <c r="F29" s="817"/>
      <c r="G29" s="817"/>
      <c r="H29" s="817"/>
      <c r="I29" s="817"/>
      <c r="J29" s="817"/>
      <c r="K29" s="817"/>
      <c r="L29" s="817"/>
      <c r="M29" s="817"/>
      <c r="N29" s="817"/>
      <c r="O29" s="817"/>
      <c r="P29" s="818"/>
      <c r="Q29" s="819">
        <v>330</v>
      </c>
      <c r="R29" s="820"/>
      <c r="S29" s="820"/>
      <c r="T29" s="820"/>
      <c r="U29" s="820"/>
      <c r="V29" s="820">
        <v>326</v>
      </c>
      <c r="W29" s="820"/>
      <c r="X29" s="820"/>
      <c r="Y29" s="820"/>
      <c r="Z29" s="820"/>
      <c r="AA29" s="820">
        <v>4</v>
      </c>
      <c r="AB29" s="820"/>
      <c r="AC29" s="820"/>
      <c r="AD29" s="820"/>
      <c r="AE29" s="821"/>
      <c r="AF29" s="822">
        <v>4</v>
      </c>
      <c r="AG29" s="823"/>
      <c r="AH29" s="823"/>
      <c r="AI29" s="823"/>
      <c r="AJ29" s="824"/>
      <c r="AK29" s="869">
        <v>82</v>
      </c>
      <c r="AL29" s="866"/>
      <c r="AM29" s="866"/>
      <c r="AN29" s="866"/>
      <c r="AO29" s="866"/>
      <c r="AP29" s="866" t="s">
        <v>551</v>
      </c>
      <c r="AQ29" s="866"/>
      <c r="AR29" s="866"/>
      <c r="AS29" s="866"/>
      <c r="AT29" s="866"/>
      <c r="AU29" s="866" t="s">
        <v>551</v>
      </c>
      <c r="AV29" s="866"/>
      <c r="AW29" s="866"/>
      <c r="AX29" s="866"/>
      <c r="AY29" s="866"/>
      <c r="AZ29" s="866" t="s">
        <v>551</v>
      </c>
      <c r="BA29" s="866"/>
      <c r="BB29" s="866"/>
      <c r="BC29" s="866"/>
      <c r="BD29" s="866"/>
      <c r="BE29" s="867"/>
      <c r="BF29" s="867"/>
      <c r="BG29" s="867"/>
      <c r="BH29" s="867"/>
      <c r="BI29" s="868"/>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391</v>
      </c>
      <c r="C30" s="817"/>
      <c r="D30" s="817"/>
      <c r="E30" s="817"/>
      <c r="F30" s="817"/>
      <c r="G30" s="817"/>
      <c r="H30" s="817"/>
      <c r="I30" s="817"/>
      <c r="J30" s="817"/>
      <c r="K30" s="817"/>
      <c r="L30" s="817"/>
      <c r="M30" s="817"/>
      <c r="N30" s="817"/>
      <c r="O30" s="817"/>
      <c r="P30" s="818"/>
      <c r="Q30" s="819">
        <v>3353</v>
      </c>
      <c r="R30" s="820"/>
      <c r="S30" s="820"/>
      <c r="T30" s="820"/>
      <c r="U30" s="820"/>
      <c r="V30" s="820">
        <v>3230</v>
      </c>
      <c r="W30" s="820"/>
      <c r="X30" s="820"/>
      <c r="Y30" s="820"/>
      <c r="Z30" s="820"/>
      <c r="AA30" s="820">
        <v>123</v>
      </c>
      <c r="AB30" s="820"/>
      <c r="AC30" s="820"/>
      <c r="AD30" s="820"/>
      <c r="AE30" s="821"/>
      <c r="AF30" s="822">
        <v>123</v>
      </c>
      <c r="AG30" s="823"/>
      <c r="AH30" s="823"/>
      <c r="AI30" s="823"/>
      <c r="AJ30" s="824"/>
      <c r="AK30" s="869">
        <v>525</v>
      </c>
      <c r="AL30" s="866"/>
      <c r="AM30" s="866"/>
      <c r="AN30" s="866"/>
      <c r="AO30" s="866"/>
      <c r="AP30" s="866" t="s">
        <v>551</v>
      </c>
      <c r="AQ30" s="866"/>
      <c r="AR30" s="866"/>
      <c r="AS30" s="866"/>
      <c r="AT30" s="866"/>
      <c r="AU30" s="866" t="s">
        <v>551</v>
      </c>
      <c r="AV30" s="866"/>
      <c r="AW30" s="866"/>
      <c r="AX30" s="866"/>
      <c r="AY30" s="866"/>
      <c r="AZ30" s="866" t="s">
        <v>551</v>
      </c>
      <c r="BA30" s="866"/>
      <c r="BB30" s="866"/>
      <c r="BC30" s="866"/>
      <c r="BD30" s="866"/>
      <c r="BE30" s="867"/>
      <c r="BF30" s="867"/>
      <c r="BG30" s="867"/>
      <c r="BH30" s="867"/>
      <c r="BI30" s="868"/>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392</v>
      </c>
      <c r="C31" s="817"/>
      <c r="D31" s="817"/>
      <c r="E31" s="817"/>
      <c r="F31" s="817"/>
      <c r="G31" s="817"/>
      <c r="H31" s="817"/>
      <c r="I31" s="817"/>
      <c r="J31" s="817"/>
      <c r="K31" s="817"/>
      <c r="L31" s="817"/>
      <c r="M31" s="817"/>
      <c r="N31" s="817"/>
      <c r="O31" s="817"/>
      <c r="P31" s="818"/>
      <c r="Q31" s="819">
        <v>7</v>
      </c>
      <c r="R31" s="820"/>
      <c r="S31" s="820"/>
      <c r="T31" s="820"/>
      <c r="U31" s="820"/>
      <c r="V31" s="820">
        <v>5</v>
      </c>
      <c r="W31" s="820"/>
      <c r="X31" s="820"/>
      <c r="Y31" s="820"/>
      <c r="Z31" s="820"/>
      <c r="AA31" s="820">
        <v>2</v>
      </c>
      <c r="AB31" s="820"/>
      <c r="AC31" s="820"/>
      <c r="AD31" s="820"/>
      <c r="AE31" s="821"/>
      <c r="AF31" s="822">
        <v>2</v>
      </c>
      <c r="AG31" s="823"/>
      <c r="AH31" s="823"/>
      <c r="AI31" s="823"/>
      <c r="AJ31" s="824"/>
      <c r="AK31" s="869" t="s">
        <v>551</v>
      </c>
      <c r="AL31" s="866"/>
      <c r="AM31" s="866"/>
      <c r="AN31" s="866"/>
      <c r="AO31" s="866"/>
      <c r="AP31" s="866" t="s">
        <v>551</v>
      </c>
      <c r="AQ31" s="866"/>
      <c r="AR31" s="866"/>
      <c r="AS31" s="866"/>
      <c r="AT31" s="866"/>
      <c r="AU31" s="866" t="s">
        <v>551</v>
      </c>
      <c r="AV31" s="866"/>
      <c r="AW31" s="866"/>
      <c r="AX31" s="866"/>
      <c r="AY31" s="866"/>
      <c r="AZ31" s="866" t="s">
        <v>551</v>
      </c>
      <c r="BA31" s="866"/>
      <c r="BB31" s="866"/>
      <c r="BC31" s="866"/>
      <c r="BD31" s="866"/>
      <c r="BE31" s="867"/>
      <c r="BF31" s="867"/>
      <c r="BG31" s="867"/>
      <c r="BH31" s="867"/>
      <c r="BI31" s="868"/>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2</v>
      </c>
      <c r="R32" s="820"/>
      <c r="S32" s="820"/>
      <c r="T32" s="820"/>
      <c r="U32" s="820"/>
      <c r="V32" s="820">
        <v>2</v>
      </c>
      <c r="W32" s="820"/>
      <c r="X32" s="820"/>
      <c r="Y32" s="820"/>
      <c r="Z32" s="820"/>
      <c r="AA32" s="820">
        <v>0</v>
      </c>
      <c r="AB32" s="820"/>
      <c r="AC32" s="820"/>
      <c r="AD32" s="820"/>
      <c r="AE32" s="821"/>
      <c r="AF32" s="822">
        <v>0</v>
      </c>
      <c r="AG32" s="823"/>
      <c r="AH32" s="823"/>
      <c r="AI32" s="823"/>
      <c r="AJ32" s="824"/>
      <c r="AK32" s="869">
        <v>1</v>
      </c>
      <c r="AL32" s="866"/>
      <c r="AM32" s="866"/>
      <c r="AN32" s="866"/>
      <c r="AO32" s="866"/>
      <c r="AP32" s="866" t="s">
        <v>551</v>
      </c>
      <c r="AQ32" s="866"/>
      <c r="AR32" s="866"/>
      <c r="AS32" s="866"/>
      <c r="AT32" s="866"/>
      <c r="AU32" s="866" t="s">
        <v>551</v>
      </c>
      <c r="AV32" s="866"/>
      <c r="AW32" s="866"/>
      <c r="AX32" s="866"/>
      <c r="AY32" s="866"/>
      <c r="AZ32" s="866" t="s">
        <v>551</v>
      </c>
      <c r="BA32" s="866"/>
      <c r="BB32" s="866"/>
      <c r="BC32" s="866"/>
      <c r="BD32" s="866"/>
      <c r="BE32" s="867"/>
      <c r="BF32" s="867"/>
      <c r="BG32" s="867"/>
      <c r="BH32" s="867"/>
      <c r="BI32" s="868"/>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473</v>
      </c>
      <c r="R33" s="820"/>
      <c r="S33" s="820"/>
      <c r="T33" s="820"/>
      <c r="U33" s="820"/>
      <c r="V33" s="820">
        <v>473</v>
      </c>
      <c r="W33" s="820"/>
      <c r="X33" s="820"/>
      <c r="Y33" s="820"/>
      <c r="Z33" s="820"/>
      <c r="AA33" s="820">
        <v>0</v>
      </c>
      <c r="AB33" s="820"/>
      <c r="AC33" s="820"/>
      <c r="AD33" s="820"/>
      <c r="AE33" s="821"/>
      <c r="AF33" s="822">
        <v>679</v>
      </c>
      <c r="AG33" s="823"/>
      <c r="AH33" s="823"/>
      <c r="AI33" s="823"/>
      <c r="AJ33" s="824"/>
      <c r="AK33" s="869">
        <v>4</v>
      </c>
      <c r="AL33" s="866"/>
      <c r="AM33" s="866"/>
      <c r="AN33" s="866"/>
      <c r="AO33" s="866"/>
      <c r="AP33" s="866">
        <v>448</v>
      </c>
      <c r="AQ33" s="866"/>
      <c r="AR33" s="866"/>
      <c r="AS33" s="866"/>
      <c r="AT33" s="866"/>
      <c r="AU33" s="866">
        <v>22</v>
      </c>
      <c r="AV33" s="866"/>
      <c r="AW33" s="866"/>
      <c r="AX33" s="866"/>
      <c r="AY33" s="866"/>
      <c r="AZ33" s="866" t="s">
        <v>551</v>
      </c>
      <c r="BA33" s="866"/>
      <c r="BB33" s="866"/>
      <c r="BC33" s="866"/>
      <c r="BD33" s="866"/>
      <c r="BE33" s="867" t="s">
        <v>395</v>
      </c>
      <c r="BF33" s="867"/>
      <c r="BG33" s="867"/>
      <c r="BH33" s="867"/>
      <c r="BI33" s="868"/>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396</v>
      </c>
      <c r="C34" s="817"/>
      <c r="D34" s="817"/>
      <c r="E34" s="817"/>
      <c r="F34" s="817"/>
      <c r="G34" s="817"/>
      <c r="H34" s="817"/>
      <c r="I34" s="817"/>
      <c r="J34" s="817"/>
      <c r="K34" s="817"/>
      <c r="L34" s="817"/>
      <c r="M34" s="817"/>
      <c r="N34" s="817"/>
      <c r="O34" s="817"/>
      <c r="P34" s="818"/>
      <c r="Q34" s="819">
        <v>963</v>
      </c>
      <c r="R34" s="820"/>
      <c r="S34" s="820"/>
      <c r="T34" s="820"/>
      <c r="U34" s="820"/>
      <c r="V34" s="820">
        <v>934</v>
      </c>
      <c r="W34" s="820"/>
      <c r="X34" s="820"/>
      <c r="Y34" s="820"/>
      <c r="Z34" s="820"/>
      <c r="AA34" s="820">
        <v>29</v>
      </c>
      <c r="AB34" s="820"/>
      <c r="AC34" s="820"/>
      <c r="AD34" s="820"/>
      <c r="AE34" s="821"/>
      <c r="AF34" s="822">
        <v>167</v>
      </c>
      <c r="AG34" s="823"/>
      <c r="AH34" s="823"/>
      <c r="AI34" s="823"/>
      <c r="AJ34" s="824"/>
      <c r="AK34" s="869">
        <v>479</v>
      </c>
      <c r="AL34" s="866"/>
      <c r="AM34" s="866"/>
      <c r="AN34" s="866"/>
      <c r="AO34" s="866"/>
      <c r="AP34" s="866">
        <v>4198</v>
      </c>
      <c r="AQ34" s="866"/>
      <c r="AR34" s="866"/>
      <c r="AS34" s="866"/>
      <c r="AT34" s="866"/>
      <c r="AU34" s="866">
        <v>4198</v>
      </c>
      <c r="AV34" s="866"/>
      <c r="AW34" s="866"/>
      <c r="AX34" s="866"/>
      <c r="AY34" s="866"/>
      <c r="AZ34" s="866" t="s">
        <v>551</v>
      </c>
      <c r="BA34" s="866"/>
      <c r="BB34" s="866"/>
      <c r="BC34" s="866"/>
      <c r="BD34" s="866"/>
      <c r="BE34" s="867" t="s">
        <v>395</v>
      </c>
      <c r="BF34" s="867"/>
      <c r="BG34" s="867"/>
      <c r="BH34" s="867"/>
      <c r="BI34" s="868"/>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69"/>
      <c r="AL35" s="866"/>
      <c r="AM35" s="866"/>
      <c r="AN35" s="866"/>
      <c r="AO35" s="866"/>
      <c r="AP35" s="866"/>
      <c r="AQ35" s="866"/>
      <c r="AR35" s="866"/>
      <c r="AS35" s="866"/>
      <c r="AT35" s="866"/>
      <c r="AU35" s="866"/>
      <c r="AV35" s="866"/>
      <c r="AW35" s="866"/>
      <c r="AX35" s="866"/>
      <c r="AY35" s="866"/>
      <c r="AZ35" s="870"/>
      <c r="BA35" s="870"/>
      <c r="BB35" s="870"/>
      <c r="BC35" s="870"/>
      <c r="BD35" s="870"/>
      <c r="BE35" s="867"/>
      <c r="BF35" s="867"/>
      <c r="BG35" s="867"/>
      <c r="BH35" s="867"/>
      <c r="BI35" s="868"/>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69"/>
      <c r="AL36" s="866"/>
      <c r="AM36" s="866"/>
      <c r="AN36" s="866"/>
      <c r="AO36" s="866"/>
      <c r="AP36" s="866"/>
      <c r="AQ36" s="866"/>
      <c r="AR36" s="866"/>
      <c r="AS36" s="866"/>
      <c r="AT36" s="866"/>
      <c r="AU36" s="866"/>
      <c r="AV36" s="866"/>
      <c r="AW36" s="866"/>
      <c r="AX36" s="866"/>
      <c r="AY36" s="866"/>
      <c r="AZ36" s="870"/>
      <c r="BA36" s="870"/>
      <c r="BB36" s="870"/>
      <c r="BC36" s="870"/>
      <c r="BD36" s="870"/>
      <c r="BE36" s="867"/>
      <c r="BF36" s="867"/>
      <c r="BG36" s="867"/>
      <c r="BH36" s="867"/>
      <c r="BI36" s="868"/>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69"/>
      <c r="AL37" s="866"/>
      <c r="AM37" s="866"/>
      <c r="AN37" s="866"/>
      <c r="AO37" s="866"/>
      <c r="AP37" s="866"/>
      <c r="AQ37" s="866"/>
      <c r="AR37" s="866"/>
      <c r="AS37" s="866"/>
      <c r="AT37" s="866"/>
      <c r="AU37" s="866"/>
      <c r="AV37" s="866"/>
      <c r="AW37" s="866"/>
      <c r="AX37" s="866"/>
      <c r="AY37" s="866"/>
      <c r="AZ37" s="870"/>
      <c r="BA37" s="870"/>
      <c r="BB37" s="870"/>
      <c r="BC37" s="870"/>
      <c r="BD37" s="870"/>
      <c r="BE37" s="867"/>
      <c r="BF37" s="867"/>
      <c r="BG37" s="867"/>
      <c r="BH37" s="867"/>
      <c r="BI37" s="868"/>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69"/>
      <c r="AL38" s="866"/>
      <c r="AM38" s="866"/>
      <c r="AN38" s="866"/>
      <c r="AO38" s="866"/>
      <c r="AP38" s="866"/>
      <c r="AQ38" s="866"/>
      <c r="AR38" s="866"/>
      <c r="AS38" s="866"/>
      <c r="AT38" s="866"/>
      <c r="AU38" s="866"/>
      <c r="AV38" s="866"/>
      <c r="AW38" s="866"/>
      <c r="AX38" s="866"/>
      <c r="AY38" s="866"/>
      <c r="AZ38" s="870"/>
      <c r="BA38" s="870"/>
      <c r="BB38" s="870"/>
      <c r="BC38" s="870"/>
      <c r="BD38" s="870"/>
      <c r="BE38" s="867"/>
      <c r="BF38" s="867"/>
      <c r="BG38" s="867"/>
      <c r="BH38" s="867"/>
      <c r="BI38" s="868"/>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69"/>
      <c r="AL39" s="866"/>
      <c r="AM39" s="866"/>
      <c r="AN39" s="866"/>
      <c r="AO39" s="866"/>
      <c r="AP39" s="866"/>
      <c r="AQ39" s="866"/>
      <c r="AR39" s="866"/>
      <c r="AS39" s="866"/>
      <c r="AT39" s="866"/>
      <c r="AU39" s="866"/>
      <c r="AV39" s="866"/>
      <c r="AW39" s="866"/>
      <c r="AX39" s="866"/>
      <c r="AY39" s="866"/>
      <c r="AZ39" s="870"/>
      <c r="BA39" s="870"/>
      <c r="BB39" s="870"/>
      <c r="BC39" s="870"/>
      <c r="BD39" s="870"/>
      <c r="BE39" s="867"/>
      <c r="BF39" s="867"/>
      <c r="BG39" s="867"/>
      <c r="BH39" s="867"/>
      <c r="BI39" s="868"/>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69"/>
      <c r="AL40" s="866"/>
      <c r="AM40" s="866"/>
      <c r="AN40" s="866"/>
      <c r="AO40" s="866"/>
      <c r="AP40" s="866"/>
      <c r="AQ40" s="866"/>
      <c r="AR40" s="866"/>
      <c r="AS40" s="866"/>
      <c r="AT40" s="866"/>
      <c r="AU40" s="866"/>
      <c r="AV40" s="866"/>
      <c r="AW40" s="866"/>
      <c r="AX40" s="866"/>
      <c r="AY40" s="866"/>
      <c r="AZ40" s="870"/>
      <c r="BA40" s="870"/>
      <c r="BB40" s="870"/>
      <c r="BC40" s="870"/>
      <c r="BD40" s="870"/>
      <c r="BE40" s="867"/>
      <c r="BF40" s="867"/>
      <c r="BG40" s="867"/>
      <c r="BH40" s="867"/>
      <c r="BI40" s="868"/>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69"/>
      <c r="AL41" s="866"/>
      <c r="AM41" s="866"/>
      <c r="AN41" s="866"/>
      <c r="AO41" s="866"/>
      <c r="AP41" s="866"/>
      <c r="AQ41" s="866"/>
      <c r="AR41" s="866"/>
      <c r="AS41" s="866"/>
      <c r="AT41" s="866"/>
      <c r="AU41" s="866"/>
      <c r="AV41" s="866"/>
      <c r="AW41" s="866"/>
      <c r="AX41" s="866"/>
      <c r="AY41" s="866"/>
      <c r="AZ41" s="870"/>
      <c r="BA41" s="870"/>
      <c r="BB41" s="870"/>
      <c r="BC41" s="870"/>
      <c r="BD41" s="870"/>
      <c r="BE41" s="867"/>
      <c r="BF41" s="867"/>
      <c r="BG41" s="867"/>
      <c r="BH41" s="867"/>
      <c r="BI41" s="868"/>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69"/>
      <c r="AL42" s="866"/>
      <c r="AM42" s="866"/>
      <c r="AN42" s="866"/>
      <c r="AO42" s="866"/>
      <c r="AP42" s="866"/>
      <c r="AQ42" s="866"/>
      <c r="AR42" s="866"/>
      <c r="AS42" s="866"/>
      <c r="AT42" s="866"/>
      <c r="AU42" s="866"/>
      <c r="AV42" s="866"/>
      <c r="AW42" s="866"/>
      <c r="AX42" s="866"/>
      <c r="AY42" s="866"/>
      <c r="AZ42" s="870"/>
      <c r="BA42" s="870"/>
      <c r="BB42" s="870"/>
      <c r="BC42" s="870"/>
      <c r="BD42" s="870"/>
      <c r="BE42" s="867"/>
      <c r="BF42" s="867"/>
      <c r="BG42" s="867"/>
      <c r="BH42" s="867"/>
      <c r="BI42" s="868"/>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69"/>
      <c r="AL43" s="866"/>
      <c r="AM43" s="866"/>
      <c r="AN43" s="866"/>
      <c r="AO43" s="866"/>
      <c r="AP43" s="866"/>
      <c r="AQ43" s="866"/>
      <c r="AR43" s="866"/>
      <c r="AS43" s="866"/>
      <c r="AT43" s="866"/>
      <c r="AU43" s="866"/>
      <c r="AV43" s="866"/>
      <c r="AW43" s="866"/>
      <c r="AX43" s="866"/>
      <c r="AY43" s="866"/>
      <c r="AZ43" s="870"/>
      <c r="BA43" s="870"/>
      <c r="BB43" s="870"/>
      <c r="BC43" s="870"/>
      <c r="BD43" s="870"/>
      <c r="BE43" s="867"/>
      <c r="BF43" s="867"/>
      <c r="BG43" s="867"/>
      <c r="BH43" s="867"/>
      <c r="BI43" s="868"/>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69"/>
      <c r="AL44" s="866"/>
      <c r="AM44" s="866"/>
      <c r="AN44" s="866"/>
      <c r="AO44" s="866"/>
      <c r="AP44" s="866"/>
      <c r="AQ44" s="866"/>
      <c r="AR44" s="866"/>
      <c r="AS44" s="866"/>
      <c r="AT44" s="866"/>
      <c r="AU44" s="866"/>
      <c r="AV44" s="866"/>
      <c r="AW44" s="866"/>
      <c r="AX44" s="866"/>
      <c r="AY44" s="866"/>
      <c r="AZ44" s="870"/>
      <c r="BA44" s="870"/>
      <c r="BB44" s="870"/>
      <c r="BC44" s="870"/>
      <c r="BD44" s="870"/>
      <c r="BE44" s="867"/>
      <c r="BF44" s="867"/>
      <c r="BG44" s="867"/>
      <c r="BH44" s="867"/>
      <c r="BI44" s="868"/>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69"/>
      <c r="AL45" s="866"/>
      <c r="AM45" s="866"/>
      <c r="AN45" s="866"/>
      <c r="AO45" s="866"/>
      <c r="AP45" s="866"/>
      <c r="AQ45" s="866"/>
      <c r="AR45" s="866"/>
      <c r="AS45" s="866"/>
      <c r="AT45" s="866"/>
      <c r="AU45" s="866"/>
      <c r="AV45" s="866"/>
      <c r="AW45" s="866"/>
      <c r="AX45" s="866"/>
      <c r="AY45" s="866"/>
      <c r="AZ45" s="870"/>
      <c r="BA45" s="870"/>
      <c r="BB45" s="870"/>
      <c r="BC45" s="870"/>
      <c r="BD45" s="870"/>
      <c r="BE45" s="867"/>
      <c r="BF45" s="867"/>
      <c r="BG45" s="867"/>
      <c r="BH45" s="867"/>
      <c r="BI45" s="868"/>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69"/>
      <c r="AL46" s="866"/>
      <c r="AM46" s="866"/>
      <c r="AN46" s="866"/>
      <c r="AO46" s="866"/>
      <c r="AP46" s="866"/>
      <c r="AQ46" s="866"/>
      <c r="AR46" s="866"/>
      <c r="AS46" s="866"/>
      <c r="AT46" s="866"/>
      <c r="AU46" s="866"/>
      <c r="AV46" s="866"/>
      <c r="AW46" s="866"/>
      <c r="AX46" s="866"/>
      <c r="AY46" s="866"/>
      <c r="AZ46" s="870"/>
      <c r="BA46" s="870"/>
      <c r="BB46" s="870"/>
      <c r="BC46" s="870"/>
      <c r="BD46" s="870"/>
      <c r="BE46" s="867"/>
      <c r="BF46" s="867"/>
      <c r="BG46" s="867"/>
      <c r="BH46" s="867"/>
      <c r="BI46" s="868"/>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69"/>
      <c r="AL47" s="866"/>
      <c r="AM47" s="866"/>
      <c r="AN47" s="866"/>
      <c r="AO47" s="866"/>
      <c r="AP47" s="866"/>
      <c r="AQ47" s="866"/>
      <c r="AR47" s="866"/>
      <c r="AS47" s="866"/>
      <c r="AT47" s="866"/>
      <c r="AU47" s="866"/>
      <c r="AV47" s="866"/>
      <c r="AW47" s="866"/>
      <c r="AX47" s="866"/>
      <c r="AY47" s="866"/>
      <c r="AZ47" s="870"/>
      <c r="BA47" s="870"/>
      <c r="BB47" s="870"/>
      <c r="BC47" s="870"/>
      <c r="BD47" s="870"/>
      <c r="BE47" s="867"/>
      <c r="BF47" s="867"/>
      <c r="BG47" s="867"/>
      <c r="BH47" s="867"/>
      <c r="BI47" s="868"/>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69"/>
      <c r="AL48" s="866"/>
      <c r="AM48" s="866"/>
      <c r="AN48" s="866"/>
      <c r="AO48" s="866"/>
      <c r="AP48" s="866"/>
      <c r="AQ48" s="866"/>
      <c r="AR48" s="866"/>
      <c r="AS48" s="866"/>
      <c r="AT48" s="866"/>
      <c r="AU48" s="866"/>
      <c r="AV48" s="866"/>
      <c r="AW48" s="866"/>
      <c r="AX48" s="866"/>
      <c r="AY48" s="866"/>
      <c r="AZ48" s="870"/>
      <c r="BA48" s="870"/>
      <c r="BB48" s="870"/>
      <c r="BC48" s="870"/>
      <c r="BD48" s="870"/>
      <c r="BE48" s="867"/>
      <c r="BF48" s="867"/>
      <c r="BG48" s="867"/>
      <c r="BH48" s="867"/>
      <c r="BI48" s="868"/>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69"/>
      <c r="AL49" s="866"/>
      <c r="AM49" s="866"/>
      <c r="AN49" s="866"/>
      <c r="AO49" s="866"/>
      <c r="AP49" s="866"/>
      <c r="AQ49" s="866"/>
      <c r="AR49" s="866"/>
      <c r="AS49" s="866"/>
      <c r="AT49" s="866"/>
      <c r="AU49" s="866"/>
      <c r="AV49" s="866"/>
      <c r="AW49" s="866"/>
      <c r="AX49" s="866"/>
      <c r="AY49" s="866"/>
      <c r="AZ49" s="870"/>
      <c r="BA49" s="870"/>
      <c r="BB49" s="870"/>
      <c r="BC49" s="870"/>
      <c r="BD49" s="870"/>
      <c r="BE49" s="867"/>
      <c r="BF49" s="867"/>
      <c r="BG49" s="867"/>
      <c r="BH49" s="867"/>
      <c r="BI49" s="868"/>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7"/>
      <c r="BF50" s="867"/>
      <c r="BG50" s="867"/>
      <c r="BH50" s="867"/>
      <c r="BI50" s="868"/>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7"/>
      <c r="BF51" s="867"/>
      <c r="BG51" s="867"/>
      <c r="BH51" s="867"/>
      <c r="BI51" s="868"/>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7"/>
      <c r="BF52" s="867"/>
      <c r="BG52" s="867"/>
      <c r="BH52" s="867"/>
      <c r="BI52" s="868"/>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7"/>
      <c r="BF53" s="867"/>
      <c r="BG53" s="867"/>
      <c r="BH53" s="867"/>
      <c r="BI53" s="868"/>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7"/>
      <c r="BF54" s="867"/>
      <c r="BG54" s="867"/>
      <c r="BH54" s="867"/>
      <c r="BI54" s="868"/>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7"/>
      <c r="BF55" s="867"/>
      <c r="BG55" s="867"/>
      <c r="BH55" s="867"/>
      <c r="BI55" s="868"/>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7"/>
      <c r="BF56" s="867"/>
      <c r="BG56" s="867"/>
      <c r="BH56" s="867"/>
      <c r="BI56" s="868"/>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7"/>
      <c r="BF57" s="867"/>
      <c r="BG57" s="867"/>
      <c r="BH57" s="867"/>
      <c r="BI57" s="868"/>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7"/>
      <c r="BF58" s="867"/>
      <c r="BG58" s="867"/>
      <c r="BH58" s="867"/>
      <c r="BI58" s="868"/>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7"/>
      <c r="BF59" s="867"/>
      <c r="BG59" s="867"/>
      <c r="BH59" s="867"/>
      <c r="BI59" s="868"/>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7"/>
      <c r="BF60" s="867"/>
      <c r="BG60" s="867"/>
      <c r="BH60" s="867"/>
      <c r="BI60" s="868"/>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7"/>
      <c r="BF61" s="867"/>
      <c r="BG61" s="867"/>
      <c r="BH61" s="867"/>
      <c r="BI61" s="868"/>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7"/>
      <c r="BF62" s="867"/>
      <c r="BG62" s="867"/>
      <c r="BH62" s="867"/>
      <c r="BI62" s="868"/>
      <c r="BJ62" s="883"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377</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1087</v>
      </c>
      <c r="AG63" s="880"/>
      <c r="AH63" s="880"/>
      <c r="AI63" s="880"/>
      <c r="AJ63" s="881"/>
      <c r="AK63" s="882"/>
      <c r="AL63" s="877"/>
      <c r="AM63" s="877"/>
      <c r="AN63" s="877"/>
      <c r="AO63" s="877"/>
      <c r="AP63" s="880">
        <v>4646</v>
      </c>
      <c r="AQ63" s="880"/>
      <c r="AR63" s="880"/>
      <c r="AS63" s="880"/>
      <c r="AT63" s="880"/>
      <c r="AU63" s="880">
        <v>4220</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400</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401</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552</v>
      </c>
      <c r="C68" s="906"/>
      <c r="D68" s="906"/>
      <c r="E68" s="906"/>
      <c r="F68" s="906"/>
      <c r="G68" s="906"/>
      <c r="H68" s="906"/>
      <c r="I68" s="906"/>
      <c r="J68" s="906"/>
      <c r="K68" s="906"/>
      <c r="L68" s="906"/>
      <c r="M68" s="906"/>
      <c r="N68" s="906"/>
      <c r="O68" s="906"/>
      <c r="P68" s="907"/>
      <c r="Q68" s="908">
        <v>10670</v>
      </c>
      <c r="R68" s="902"/>
      <c r="S68" s="902"/>
      <c r="T68" s="902"/>
      <c r="U68" s="902"/>
      <c r="V68" s="902">
        <v>10603</v>
      </c>
      <c r="W68" s="902"/>
      <c r="X68" s="902"/>
      <c r="Y68" s="902"/>
      <c r="Z68" s="902"/>
      <c r="AA68" s="902">
        <v>67</v>
      </c>
      <c r="AB68" s="902"/>
      <c r="AC68" s="902"/>
      <c r="AD68" s="902"/>
      <c r="AE68" s="902"/>
      <c r="AF68" s="902">
        <v>67</v>
      </c>
      <c r="AG68" s="902"/>
      <c r="AH68" s="902"/>
      <c r="AI68" s="902"/>
      <c r="AJ68" s="902"/>
      <c r="AK68" s="902" t="s">
        <v>551</v>
      </c>
      <c r="AL68" s="902"/>
      <c r="AM68" s="902"/>
      <c r="AN68" s="902"/>
      <c r="AO68" s="902"/>
      <c r="AP68" s="902" t="s">
        <v>551</v>
      </c>
      <c r="AQ68" s="902"/>
      <c r="AR68" s="902"/>
      <c r="AS68" s="902"/>
      <c r="AT68" s="902"/>
      <c r="AU68" s="902" t="s">
        <v>551</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553</v>
      </c>
      <c r="C69" s="910"/>
      <c r="D69" s="910"/>
      <c r="E69" s="910"/>
      <c r="F69" s="910"/>
      <c r="G69" s="910"/>
      <c r="H69" s="910"/>
      <c r="I69" s="910"/>
      <c r="J69" s="910"/>
      <c r="K69" s="910"/>
      <c r="L69" s="910"/>
      <c r="M69" s="910"/>
      <c r="N69" s="910"/>
      <c r="O69" s="910"/>
      <c r="P69" s="911"/>
      <c r="Q69" s="912">
        <v>860</v>
      </c>
      <c r="R69" s="866"/>
      <c r="S69" s="866"/>
      <c r="T69" s="866"/>
      <c r="U69" s="866"/>
      <c r="V69" s="866">
        <v>858</v>
      </c>
      <c r="W69" s="866"/>
      <c r="X69" s="866"/>
      <c r="Y69" s="866"/>
      <c r="Z69" s="866"/>
      <c r="AA69" s="866">
        <v>2</v>
      </c>
      <c r="AB69" s="866"/>
      <c r="AC69" s="866"/>
      <c r="AD69" s="866"/>
      <c r="AE69" s="866"/>
      <c r="AF69" s="866">
        <v>2</v>
      </c>
      <c r="AG69" s="866"/>
      <c r="AH69" s="866"/>
      <c r="AI69" s="866"/>
      <c r="AJ69" s="866"/>
      <c r="AK69" s="866">
        <v>2</v>
      </c>
      <c r="AL69" s="866"/>
      <c r="AM69" s="866"/>
      <c r="AN69" s="866"/>
      <c r="AO69" s="866"/>
      <c r="AP69" s="866" t="s">
        <v>551</v>
      </c>
      <c r="AQ69" s="866"/>
      <c r="AR69" s="866"/>
      <c r="AS69" s="866"/>
      <c r="AT69" s="866"/>
      <c r="AU69" s="866" t="s">
        <v>551</v>
      </c>
      <c r="AV69" s="866"/>
      <c r="AW69" s="866"/>
      <c r="AX69" s="866"/>
      <c r="AY69" s="866"/>
      <c r="AZ69" s="867"/>
      <c r="BA69" s="867"/>
      <c r="BB69" s="867"/>
      <c r="BC69" s="867"/>
      <c r="BD69" s="868"/>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554</v>
      </c>
      <c r="C70" s="910"/>
      <c r="D70" s="910"/>
      <c r="E70" s="910"/>
      <c r="F70" s="910"/>
      <c r="G70" s="910"/>
      <c r="H70" s="910"/>
      <c r="I70" s="910"/>
      <c r="J70" s="910"/>
      <c r="K70" s="910"/>
      <c r="L70" s="910"/>
      <c r="M70" s="910"/>
      <c r="N70" s="910"/>
      <c r="O70" s="910"/>
      <c r="P70" s="911"/>
      <c r="Q70" s="912">
        <v>9450</v>
      </c>
      <c r="R70" s="866"/>
      <c r="S70" s="866"/>
      <c r="T70" s="866"/>
      <c r="U70" s="866"/>
      <c r="V70" s="866">
        <v>9237</v>
      </c>
      <c r="W70" s="866"/>
      <c r="X70" s="866"/>
      <c r="Y70" s="866"/>
      <c r="Z70" s="866"/>
      <c r="AA70" s="866">
        <v>213</v>
      </c>
      <c r="AB70" s="866"/>
      <c r="AC70" s="866"/>
      <c r="AD70" s="866"/>
      <c r="AE70" s="866"/>
      <c r="AF70" s="866">
        <v>180</v>
      </c>
      <c r="AG70" s="866"/>
      <c r="AH70" s="866"/>
      <c r="AI70" s="866"/>
      <c r="AJ70" s="866"/>
      <c r="AK70" s="866">
        <v>182</v>
      </c>
      <c r="AL70" s="866"/>
      <c r="AM70" s="866"/>
      <c r="AN70" s="866"/>
      <c r="AO70" s="866"/>
      <c r="AP70" s="866">
        <v>5330</v>
      </c>
      <c r="AQ70" s="866"/>
      <c r="AR70" s="866"/>
      <c r="AS70" s="866"/>
      <c r="AT70" s="866"/>
      <c r="AU70" s="866">
        <v>432</v>
      </c>
      <c r="AV70" s="866"/>
      <c r="AW70" s="866"/>
      <c r="AX70" s="866"/>
      <c r="AY70" s="866"/>
      <c r="AZ70" s="867"/>
      <c r="BA70" s="867"/>
      <c r="BB70" s="867"/>
      <c r="BC70" s="867"/>
      <c r="BD70" s="868"/>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555</v>
      </c>
      <c r="C71" s="910"/>
      <c r="D71" s="910"/>
      <c r="E71" s="910"/>
      <c r="F71" s="910"/>
      <c r="G71" s="910"/>
      <c r="H71" s="910"/>
      <c r="I71" s="910"/>
      <c r="J71" s="910"/>
      <c r="K71" s="910"/>
      <c r="L71" s="910"/>
      <c r="M71" s="910"/>
      <c r="N71" s="910"/>
      <c r="O71" s="910"/>
      <c r="P71" s="911"/>
      <c r="Q71" s="912">
        <v>243</v>
      </c>
      <c r="R71" s="866"/>
      <c r="S71" s="866"/>
      <c r="T71" s="866"/>
      <c r="U71" s="866"/>
      <c r="V71" s="866">
        <v>238</v>
      </c>
      <c r="W71" s="866"/>
      <c r="X71" s="866"/>
      <c r="Y71" s="866"/>
      <c r="Z71" s="866"/>
      <c r="AA71" s="866">
        <v>5</v>
      </c>
      <c r="AB71" s="866"/>
      <c r="AC71" s="866"/>
      <c r="AD71" s="866"/>
      <c r="AE71" s="866"/>
      <c r="AF71" s="866">
        <v>5</v>
      </c>
      <c r="AG71" s="866"/>
      <c r="AH71" s="866"/>
      <c r="AI71" s="866"/>
      <c r="AJ71" s="866"/>
      <c r="AK71" s="866">
        <v>3</v>
      </c>
      <c r="AL71" s="866"/>
      <c r="AM71" s="866"/>
      <c r="AN71" s="866"/>
      <c r="AO71" s="866"/>
      <c r="AP71" s="866" t="s">
        <v>551</v>
      </c>
      <c r="AQ71" s="866"/>
      <c r="AR71" s="866"/>
      <c r="AS71" s="866"/>
      <c r="AT71" s="866"/>
      <c r="AU71" s="866" t="s">
        <v>551</v>
      </c>
      <c r="AV71" s="866"/>
      <c r="AW71" s="866"/>
      <c r="AX71" s="866"/>
      <c r="AY71" s="866"/>
      <c r="AZ71" s="867"/>
      <c r="BA71" s="867"/>
      <c r="BB71" s="867"/>
      <c r="BC71" s="867"/>
      <c r="BD71" s="868"/>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556</v>
      </c>
      <c r="C72" s="910"/>
      <c r="D72" s="910"/>
      <c r="E72" s="910"/>
      <c r="F72" s="910"/>
      <c r="G72" s="910"/>
      <c r="H72" s="910"/>
      <c r="I72" s="910"/>
      <c r="J72" s="910"/>
      <c r="K72" s="910"/>
      <c r="L72" s="910"/>
      <c r="M72" s="910"/>
      <c r="N72" s="910"/>
      <c r="O72" s="910"/>
      <c r="P72" s="911"/>
      <c r="Q72" s="912">
        <v>835</v>
      </c>
      <c r="R72" s="866"/>
      <c r="S72" s="866"/>
      <c r="T72" s="866"/>
      <c r="U72" s="866"/>
      <c r="V72" s="866">
        <v>828</v>
      </c>
      <c r="W72" s="866"/>
      <c r="X72" s="866"/>
      <c r="Y72" s="866"/>
      <c r="Z72" s="866"/>
      <c r="AA72" s="866">
        <v>7</v>
      </c>
      <c r="AB72" s="866"/>
      <c r="AC72" s="866"/>
      <c r="AD72" s="866"/>
      <c r="AE72" s="866"/>
      <c r="AF72" s="866">
        <v>7</v>
      </c>
      <c r="AG72" s="866"/>
      <c r="AH72" s="866"/>
      <c r="AI72" s="866"/>
      <c r="AJ72" s="866"/>
      <c r="AK72" s="866" t="s">
        <v>551</v>
      </c>
      <c r="AL72" s="866"/>
      <c r="AM72" s="866"/>
      <c r="AN72" s="866"/>
      <c r="AO72" s="866"/>
      <c r="AP72" s="866" t="s">
        <v>551</v>
      </c>
      <c r="AQ72" s="866"/>
      <c r="AR72" s="866"/>
      <c r="AS72" s="866"/>
      <c r="AT72" s="866"/>
      <c r="AU72" s="866" t="s">
        <v>551</v>
      </c>
      <c r="AV72" s="866"/>
      <c r="AW72" s="866"/>
      <c r="AX72" s="866"/>
      <c r="AY72" s="866"/>
      <c r="AZ72" s="867"/>
      <c r="BA72" s="867"/>
      <c r="BB72" s="867"/>
      <c r="BC72" s="867"/>
      <c r="BD72" s="868"/>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557</v>
      </c>
      <c r="C73" s="910"/>
      <c r="D73" s="910"/>
      <c r="E73" s="910"/>
      <c r="F73" s="910"/>
      <c r="G73" s="910"/>
      <c r="H73" s="910"/>
      <c r="I73" s="910"/>
      <c r="J73" s="910"/>
      <c r="K73" s="910"/>
      <c r="L73" s="910"/>
      <c r="M73" s="910"/>
      <c r="N73" s="910"/>
      <c r="O73" s="910"/>
      <c r="P73" s="911"/>
      <c r="Q73" s="912">
        <v>1195</v>
      </c>
      <c r="R73" s="866"/>
      <c r="S73" s="866"/>
      <c r="T73" s="866"/>
      <c r="U73" s="866"/>
      <c r="V73" s="866">
        <v>1372</v>
      </c>
      <c r="W73" s="866"/>
      <c r="X73" s="866"/>
      <c r="Y73" s="866"/>
      <c r="Z73" s="866"/>
      <c r="AA73" s="866">
        <v>-177</v>
      </c>
      <c r="AB73" s="866"/>
      <c r="AC73" s="866"/>
      <c r="AD73" s="866"/>
      <c r="AE73" s="866"/>
      <c r="AF73" s="866" t="s">
        <v>551</v>
      </c>
      <c r="AG73" s="866"/>
      <c r="AH73" s="866"/>
      <c r="AI73" s="866"/>
      <c r="AJ73" s="866"/>
      <c r="AK73" s="866">
        <v>517</v>
      </c>
      <c r="AL73" s="866"/>
      <c r="AM73" s="866"/>
      <c r="AN73" s="866"/>
      <c r="AO73" s="866"/>
      <c r="AP73" s="866">
        <v>667</v>
      </c>
      <c r="AQ73" s="866"/>
      <c r="AR73" s="866"/>
      <c r="AS73" s="866"/>
      <c r="AT73" s="866"/>
      <c r="AU73" s="866">
        <v>255</v>
      </c>
      <c r="AV73" s="866"/>
      <c r="AW73" s="866"/>
      <c r="AX73" s="866"/>
      <c r="AY73" s="866"/>
      <c r="AZ73" s="867"/>
      <c r="BA73" s="867"/>
      <c r="BB73" s="867"/>
      <c r="BC73" s="867"/>
      <c r="BD73" s="868"/>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558</v>
      </c>
      <c r="C74" s="910"/>
      <c r="D74" s="910"/>
      <c r="E74" s="910"/>
      <c r="F74" s="910"/>
      <c r="G74" s="910"/>
      <c r="H74" s="910"/>
      <c r="I74" s="910"/>
      <c r="J74" s="910"/>
      <c r="K74" s="910"/>
      <c r="L74" s="910"/>
      <c r="M74" s="910"/>
      <c r="N74" s="910"/>
      <c r="O74" s="910"/>
      <c r="P74" s="911"/>
      <c r="Q74" s="912">
        <v>549</v>
      </c>
      <c r="R74" s="866"/>
      <c r="S74" s="866"/>
      <c r="T74" s="866"/>
      <c r="U74" s="866"/>
      <c r="V74" s="866">
        <v>556</v>
      </c>
      <c r="W74" s="866"/>
      <c r="X74" s="866"/>
      <c r="Y74" s="866"/>
      <c r="Z74" s="866"/>
      <c r="AA74" s="866">
        <v>-7</v>
      </c>
      <c r="AB74" s="866"/>
      <c r="AC74" s="866"/>
      <c r="AD74" s="866"/>
      <c r="AE74" s="866"/>
      <c r="AF74" s="866">
        <v>172</v>
      </c>
      <c r="AG74" s="866"/>
      <c r="AH74" s="866"/>
      <c r="AI74" s="866"/>
      <c r="AJ74" s="866"/>
      <c r="AK74" s="866">
        <v>225</v>
      </c>
      <c r="AL74" s="866"/>
      <c r="AM74" s="866"/>
      <c r="AN74" s="866"/>
      <c r="AO74" s="866"/>
      <c r="AP74" s="866">
        <v>460</v>
      </c>
      <c r="AQ74" s="866"/>
      <c r="AR74" s="866"/>
      <c r="AS74" s="866"/>
      <c r="AT74" s="866"/>
      <c r="AU74" s="866">
        <v>279</v>
      </c>
      <c r="AV74" s="866"/>
      <c r="AW74" s="866"/>
      <c r="AX74" s="866"/>
      <c r="AY74" s="866"/>
      <c r="AZ74" s="867"/>
      <c r="BA74" s="867"/>
      <c r="BB74" s="867"/>
      <c r="BC74" s="867"/>
      <c r="BD74" s="868"/>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559</v>
      </c>
      <c r="C75" s="910"/>
      <c r="D75" s="910"/>
      <c r="E75" s="910"/>
      <c r="F75" s="910"/>
      <c r="G75" s="910"/>
      <c r="H75" s="910"/>
      <c r="I75" s="910"/>
      <c r="J75" s="910"/>
      <c r="K75" s="910"/>
      <c r="L75" s="910"/>
      <c r="M75" s="910"/>
      <c r="N75" s="910"/>
      <c r="O75" s="910"/>
      <c r="P75" s="911"/>
      <c r="Q75" s="913">
        <v>967</v>
      </c>
      <c r="R75" s="914"/>
      <c r="S75" s="914"/>
      <c r="T75" s="914"/>
      <c r="U75" s="869"/>
      <c r="V75" s="915">
        <v>732</v>
      </c>
      <c r="W75" s="914"/>
      <c r="X75" s="914"/>
      <c r="Y75" s="914"/>
      <c r="Z75" s="869"/>
      <c r="AA75" s="915">
        <v>236</v>
      </c>
      <c r="AB75" s="914"/>
      <c r="AC75" s="914"/>
      <c r="AD75" s="914"/>
      <c r="AE75" s="869"/>
      <c r="AF75" s="915">
        <v>236</v>
      </c>
      <c r="AG75" s="914"/>
      <c r="AH75" s="914"/>
      <c r="AI75" s="914"/>
      <c r="AJ75" s="869"/>
      <c r="AK75" s="915">
        <v>510</v>
      </c>
      <c r="AL75" s="914"/>
      <c r="AM75" s="914"/>
      <c r="AN75" s="914"/>
      <c r="AO75" s="869"/>
      <c r="AP75" s="915" t="s">
        <v>551</v>
      </c>
      <c r="AQ75" s="914"/>
      <c r="AR75" s="914"/>
      <c r="AS75" s="914"/>
      <c r="AT75" s="869"/>
      <c r="AU75" s="866" t="s">
        <v>551</v>
      </c>
      <c r="AV75" s="866"/>
      <c r="AW75" s="866"/>
      <c r="AX75" s="866"/>
      <c r="AY75" s="866"/>
      <c r="AZ75" s="867"/>
      <c r="BA75" s="867"/>
      <c r="BB75" s="867"/>
      <c r="BC75" s="867"/>
      <c r="BD75" s="868"/>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560</v>
      </c>
      <c r="C76" s="910"/>
      <c r="D76" s="910"/>
      <c r="E76" s="910"/>
      <c r="F76" s="910"/>
      <c r="G76" s="910"/>
      <c r="H76" s="910"/>
      <c r="I76" s="910"/>
      <c r="J76" s="910"/>
      <c r="K76" s="910"/>
      <c r="L76" s="910"/>
      <c r="M76" s="910"/>
      <c r="N76" s="910"/>
      <c r="O76" s="910"/>
      <c r="P76" s="911"/>
      <c r="Q76" s="913">
        <v>294625</v>
      </c>
      <c r="R76" s="914"/>
      <c r="S76" s="914"/>
      <c r="T76" s="914"/>
      <c r="U76" s="869"/>
      <c r="V76" s="915">
        <v>290389</v>
      </c>
      <c r="W76" s="914"/>
      <c r="X76" s="914"/>
      <c r="Y76" s="914"/>
      <c r="Z76" s="869"/>
      <c r="AA76" s="915">
        <v>4236</v>
      </c>
      <c r="AB76" s="914"/>
      <c r="AC76" s="914"/>
      <c r="AD76" s="914"/>
      <c r="AE76" s="869"/>
      <c r="AF76" s="915">
        <v>4236</v>
      </c>
      <c r="AG76" s="914"/>
      <c r="AH76" s="914"/>
      <c r="AI76" s="914"/>
      <c r="AJ76" s="869"/>
      <c r="AK76" s="915">
        <v>5909</v>
      </c>
      <c r="AL76" s="914"/>
      <c r="AM76" s="914"/>
      <c r="AN76" s="914"/>
      <c r="AO76" s="869"/>
      <c r="AP76" s="915" t="s">
        <v>551</v>
      </c>
      <c r="AQ76" s="914"/>
      <c r="AR76" s="914"/>
      <c r="AS76" s="914"/>
      <c r="AT76" s="869"/>
      <c r="AU76" s="866" t="s">
        <v>551</v>
      </c>
      <c r="AV76" s="866"/>
      <c r="AW76" s="866"/>
      <c r="AX76" s="866"/>
      <c r="AY76" s="866"/>
      <c r="AZ76" s="867"/>
      <c r="BA76" s="867"/>
      <c r="BB76" s="867"/>
      <c r="BC76" s="867"/>
      <c r="BD76" s="868"/>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69"/>
      <c r="V77" s="915"/>
      <c r="W77" s="914"/>
      <c r="X77" s="914"/>
      <c r="Y77" s="914"/>
      <c r="Z77" s="869"/>
      <c r="AA77" s="915"/>
      <c r="AB77" s="914"/>
      <c r="AC77" s="914"/>
      <c r="AD77" s="914"/>
      <c r="AE77" s="869"/>
      <c r="AF77" s="915"/>
      <c r="AG77" s="914"/>
      <c r="AH77" s="914"/>
      <c r="AI77" s="914"/>
      <c r="AJ77" s="869"/>
      <c r="AK77" s="915"/>
      <c r="AL77" s="914"/>
      <c r="AM77" s="914"/>
      <c r="AN77" s="914"/>
      <c r="AO77" s="869"/>
      <c r="AP77" s="915"/>
      <c r="AQ77" s="914"/>
      <c r="AR77" s="914"/>
      <c r="AS77" s="914"/>
      <c r="AT77" s="869"/>
      <c r="AU77" s="915"/>
      <c r="AV77" s="914"/>
      <c r="AW77" s="914"/>
      <c r="AX77" s="914"/>
      <c r="AY77" s="869"/>
      <c r="AZ77" s="867"/>
      <c r="BA77" s="867"/>
      <c r="BB77" s="867"/>
      <c r="BC77" s="867"/>
      <c r="BD77" s="868"/>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7"/>
      <c r="BA78" s="867"/>
      <c r="BB78" s="867"/>
      <c r="BC78" s="867"/>
      <c r="BD78" s="868"/>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7"/>
      <c r="BA79" s="867"/>
      <c r="BB79" s="867"/>
      <c r="BC79" s="867"/>
      <c r="BD79" s="868"/>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7"/>
      <c r="BA80" s="867"/>
      <c r="BB80" s="867"/>
      <c r="BC80" s="867"/>
      <c r="BD80" s="868"/>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7"/>
      <c r="BA81" s="867"/>
      <c r="BB81" s="867"/>
      <c r="BC81" s="867"/>
      <c r="BD81" s="868"/>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7"/>
      <c r="BA82" s="867"/>
      <c r="BB82" s="867"/>
      <c r="BC82" s="867"/>
      <c r="BD82" s="868"/>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7"/>
      <c r="BA83" s="867"/>
      <c r="BB83" s="867"/>
      <c r="BC83" s="867"/>
      <c r="BD83" s="868"/>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7"/>
      <c r="BA84" s="867"/>
      <c r="BB84" s="867"/>
      <c r="BC84" s="867"/>
      <c r="BD84" s="868"/>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7"/>
      <c r="BA85" s="867"/>
      <c r="BB85" s="867"/>
      <c r="BC85" s="867"/>
      <c r="BD85" s="868"/>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7"/>
      <c r="BA86" s="867"/>
      <c r="BB86" s="867"/>
      <c r="BC86" s="867"/>
      <c r="BD86" s="868"/>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377</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4905</v>
      </c>
      <c r="AG88" s="880"/>
      <c r="AH88" s="880"/>
      <c r="AI88" s="880"/>
      <c r="AJ88" s="880"/>
      <c r="AK88" s="877"/>
      <c r="AL88" s="877"/>
      <c r="AM88" s="877"/>
      <c r="AN88" s="877"/>
      <c r="AO88" s="877"/>
      <c r="AP88" s="880">
        <v>6457</v>
      </c>
      <c r="AQ88" s="880"/>
      <c r="AR88" s="880"/>
      <c r="AS88" s="880"/>
      <c r="AT88" s="880"/>
      <c r="AU88" s="880">
        <v>966</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83</v>
      </c>
      <c r="CS102" s="888"/>
      <c r="CT102" s="888"/>
      <c r="CU102" s="888"/>
      <c r="CV102" s="927"/>
      <c r="CW102" s="926" t="s">
        <v>551</v>
      </c>
      <c r="CX102" s="888"/>
      <c r="CY102" s="888"/>
      <c r="CZ102" s="888"/>
      <c r="DA102" s="927"/>
      <c r="DB102" s="926" t="s">
        <v>551</v>
      </c>
      <c r="DC102" s="888"/>
      <c r="DD102" s="888"/>
      <c r="DE102" s="888"/>
      <c r="DF102" s="927"/>
      <c r="DG102" s="926" t="s">
        <v>551</v>
      </c>
      <c r="DH102" s="888"/>
      <c r="DI102" s="888"/>
      <c r="DJ102" s="888"/>
      <c r="DK102" s="927"/>
      <c r="DL102" s="926" t="s">
        <v>551</v>
      </c>
      <c r="DM102" s="888"/>
      <c r="DN102" s="888"/>
      <c r="DO102" s="888"/>
      <c r="DP102" s="927"/>
      <c r="DQ102" s="926" t="s">
        <v>551</v>
      </c>
      <c r="DR102" s="888"/>
      <c r="DS102" s="888"/>
      <c r="DT102" s="888"/>
      <c r="DU102" s="927"/>
      <c r="DV102" s="926" t="s">
        <v>551</v>
      </c>
      <c r="DW102" s="888"/>
      <c r="DX102" s="888"/>
      <c r="DY102" s="888"/>
      <c r="DZ102" s="88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8" customFormat="1" ht="26.25" customHeight="1" x14ac:dyDescent="0.2">
      <c r="A109" s="948" t="s">
        <v>410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411</v>
      </c>
      <c r="AB109" s="929"/>
      <c r="AC109" s="929"/>
      <c r="AD109" s="929"/>
      <c r="AE109" s="930"/>
      <c r="AF109" s="928" t="s">
        <v>412</v>
      </c>
      <c r="AG109" s="929"/>
      <c r="AH109" s="929"/>
      <c r="AI109" s="929"/>
      <c r="AJ109" s="930"/>
      <c r="AK109" s="928" t="s">
        <v>293</v>
      </c>
      <c r="AL109" s="929"/>
      <c r="AM109" s="929"/>
      <c r="AN109" s="929"/>
      <c r="AO109" s="930"/>
      <c r="AP109" s="928" t="s">
        <v>413</v>
      </c>
      <c r="AQ109" s="929"/>
      <c r="AR109" s="929"/>
      <c r="AS109" s="929"/>
      <c r="AT109" s="931"/>
      <c r="AU109" s="948" t="s">
        <v>410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411</v>
      </c>
      <c r="BR109" s="929"/>
      <c r="BS109" s="929"/>
      <c r="BT109" s="929"/>
      <c r="BU109" s="930"/>
      <c r="BV109" s="928" t="s">
        <v>412</v>
      </c>
      <c r="BW109" s="929"/>
      <c r="BX109" s="929"/>
      <c r="BY109" s="929"/>
      <c r="BZ109" s="930"/>
      <c r="CA109" s="928" t="s">
        <v>293</v>
      </c>
      <c r="CB109" s="929"/>
      <c r="CC109" s="929"/>
      <c r="CD109" s="929"/>
      <c r="CE109" s="930"/>
      <c r="CF109" s="949" t="s">
        <v>413</v>
      </c>
      <c r="CG109" s="949"/>
      <c r="CH109" s="949"/>
      <c r="CI109" s="949"/>
      <c r="CJ109" s="949"/>
      <c r="CK109" s="928" t="s">
        <v>414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411</v>
      </c>
      <c r="DH109" s="929"/>
      <c r="DI109" s="929"/>
      <c r="DJ109" s="929"/>
      <c r="DK109" s="930"/>
      <c r="DL109" s="928" t="s">
        <v>412</v>
      </c>
      <c r="DM109" s="929"/>
      <c r="DN109" s="929"/>
      <c r="DO109" s="929"/>
      <c r="DP109" s="930"/>
      <c r="DQ109" s="928" t="s">
        <v>293</v>
      </c>
      <c r="DR109" s="929"/>
      <c r="DS109" s="929"/>
      <c r="DT109" s="929"/>
      <c r="DU109" s="930"/>
      <c r="DV109" s="928" t="s">
        <v>413</v>
      </c>
      <c r="DW109" s="929"/>
      <c r="DX109" s="929"/>
      <c r="DY109" s="929"/>
      <c r="DZ109" s="931"/>
    </row>
    <row r="110" spans="1:131" s="218" customFormat="1" ht="26.25" customHeight="1" x14ac:dyDescent="0.2">
      <c r="A110" s="932" t="s">
        <v>415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1434265</v>
      </c>
      <c r="AB110" s="936"/>
      <c r="AC110" s="936"/>
      <c r="AD110" s="936"/>
      <c r="AE110" s="937"/>
      <c r="AF110" s="938">
        <v>1401854</v>
      </c>
      <c r="AG110" s="936"/>
      <c r="AH110" s="936"/>
      <c r="AI110" s="936"/>
      <c r="AJ110" s="937"/>
      <c r="AK110" s="938">
        <v>1314444</v>
      </c>
      <c r="AL110" s="936"/>
      <c r="AM110" s="936"/>
      <c r="AN110" s="936"/>
      <c r="AO110" s="937"/>
      <c r="AP110" s="939">
        <v>17.399999999999999</v>
      </c>
      <c r="AQ110" s="940"/>
      <c r="AR110" s="940"/>
      <c r="AS110" s="940"/>
      <c r="AT110" s="941"/>
      <c r="AU110" s="942" t="s">
        <v>69</v>
      </c>
      <c r="AV110" s="943"/>
      <c r="AW110" s="943"/>
      <c r="AX110" s="943"/>
      <c r="AY110" s="943"/>
      <c r="AZ110" s="964" t="s">
        <v>416</v>
      </c>
      <c r="BA110" s="933"/>
      <c r="BB110" s="933"/>
      <c r="BC110" s="933"/>
      <c r="BD110" s="933"/>
      <c r="BE110" s="933"/>
      <c r="BF110" s="933"/>
      <c r="BG110" s="933"/>
      <c r="BH110" s="933"/>
      <c r="BI110" s="933"/>
      <c r="BJ110" s="933"/>
      <c r="BK110" s="933"/>
      <c r="BL110" s="933"/>
      <c r="BM110" s="933"/>
      <c r="BN110" s="933"/>
      <c r="BO110" s="933"/>
      <c r="BP110" s="934"/>
      <c r="BQ110" s="965">
        <v>11805684</v>
      </c>
      <c r="BR110" s="966"/>
      <c r="BS110" s="966"/>
      <c r="BT110" s="966"/>
      <c r="BU110" s="966"/>
      <c r="BV110" s="966">
        <v>11516070</v>
      </c>
      <c r="BW110" s="966"/>
      <c r="BX110" s="966"/>
      <c r="BY110" s="966"/>
      <c r="BZ110" s="966"/>
      <c r="CA110" s="966">
        <v>10913195</v>
      </c>
      <c r="CB110" s="966"/>
      <c r="CC110" s="966"/>
      <c r="CD110" s="966"/>
      <c r="CE110" s="966"/>
      <c r="CF110" s="979">
        <v>144.4</v>
      </c>
      <c r="CG110" s="980"/>
      <c r="CH110" s="980"/>
      <c r="CI110" s="980"/>
      <c r="CJ110" s="980"/>
      <c r="CK110" s="981" t="s">
        <v>417</v>
      </c>
      <c r="CL110" s="982"/>
      <c r="CM110" s="964" t="s">
        <v>418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8" customFormat="1" ht="26.25" customHeight="1" x14ac:dyDescent="0.2">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4"/>
      <c r="AV111" s="945"/>
      <c r="AW111" s="945"/>
      <c r="AX111" s="945"/>
      <c r="AY111" s="945"/>
      <c r="AZ111" s="957" t="s">
        <v>420</v>
      </c>
      <c r="BA111" s="958"/>
      <c r="BB111" s="958"/>
      <c r="BC111" s="958"/>
      <c r="BD111" s="958"/>
      <c r="BE111" s="958"/>
      <c r="BF111" s="958"/>
      <c r="BG111" s="958"/>
      <c r="BH111" s="958"/>
      <c r="BI111" s="958"/>
      <c r="BJ111" s="958"/>
      <c r="BK111" s="958"/>
      <c r="BL111" s="958"/>
      <c r="BM111" s="958"/>
      <c r="BN111" s="958"/>
      <c r="BO111" s="958"/>
      <c r="BP111" s="959"/>
      <c r="BQ111" s="960">
        <v>25226</v>
      </c>
      <c r="BR111" s="961"/>
      <c r="BS111" s="961"/>
      <c r="BT111" s="961"/>
      <c r="BU111" s="961"/>
      <c r="BV111" s="961">
        <v>18259</v>
      </c>
      <c r="BW111" s="961"/>
      <c r="BX111" s="961"/>
      <c r="BY111" s="961"/>
      <c r="BZ111" s="961"/>
      <c r="CA111" s="961">
        <v>11291</v>
      </c>
      <c r="CB111" s="961"/>
      <c r="CC111" s="961"/>
      <c r="CD111" s="961"/>
      <c r="CE111" s="961"/>
      <c r="CF111" s="955">
        <v>0.1</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8" customFormat="1" ht="26.25" customHeight="1" x14ac:dyDescent="0.2">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4"/>
      <c r="AV112" s="945"/>
      <c r="AW112" s="945"/>
      <c r="AX112" s="945"/>
      <c r="AY112" s="945"/>
      <c r="AZ112" s="957" t="s">
        <v>424</v>
      </c>
      <c r="BA112" s="958"/>
      <c r="BB112" s="958"/>
      <c r="BC112" s="958"/>
      <c r="BD112" s="958"/>
      <c r="BE112" s="958"/>
      <c r="BF112" s="958"/>
      <c r="BG112" s="958"/>
      <c r="BH112" s="958"/>
      <c r="BI112" s="958"/>
      <c r="BJ112" s="958"/>
      <c r="BK112" s="958"/>
      <c r="BL112" s="958"/>
      <c r="BM112" s="958"/>
      <c r="BN112" s="958"/>
      <c r="BO112" s="958"/>
      <c r="BP112" s="959"/>
      <c r="BQ112" s="960">
        <v>4464286</v>
      </c>
      <c r="BR112" s="961"/>
      <c r="BS112" s="961"/>
      <c r="BT112" s="961"/>
      <c r="BU112" s="961"/>
      <c r="BV112" s="961">
        <v>4319268</v>
      </c>
      <c r="BW112" s="961"/>
      <c r="BX112" s="961"/>
      <c r="BY112" s="961"/>
      <c r="BZ112" s="961"/>
      <c r="CA112" s="961">
        <v>4219263</v>
      </c>
      <c r="CB112" s="961"/>
      <c r="CC112" s="961"/>
      <c r="CD112" s="961"/>
      <c r="CE112" s="961"/>
      <c r="CF112" s="955">
        <v>55.8</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8" customFormat="1" ht="26.25" customHeight="1" x14ac:dyDescent="0.2">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452447</v>
      </c>
      <c r="AB113" s="973"/>
      <c r="AC113" s="973"/>
      <c r="AD113" s="973"/>
      <c r="AE113" s="974"/>
      <c r="AF113" s="975">
        <v>450530</v>
      </c>
      <c r="AG113" s="973"/>
      <c r="AH113" s="973"/>
      <c r="AI113" s="973"/>
      <c r="AJ113" s="974"/>
      <c r="AK113" s="975">
        <v>320290</v>
      </c>
      <c r="AL113" s="973"/>
      <c r="AM113" s="973"/>
      <c r="AN113" s="973"/>
      <c r="AO113" s="974"/>
      <c r="AP113" s="976">
        <v>4.2</v>
      </c>
      <c r="AQ113" s="977"/>
      <c r="AR113" s="977"/>
      <c r="AS113" s="977"/>
      <c r="AT113" s="978"/>
      <c r="AU113" s="944"/>
      <c r="AV113" s="945"/>
      <c r="AW113" s="945"/>
      <c r="AX113" s="945"/>
      <c r="AY113" s="945"/>
      <c r="AZ113" s="957" t="s">
        <v>427</v>
      </c>
      <c r="BA113" s="958"/>
      <c r="BB113" s="958"/>
      <c r="BC113" s="958"/>
      <c r="BD113" s="958"/>
      <c r="BE113" s="958"/>
      <c r="BF113" s="958"/>
      <c r="BG113" s="958"/>
      <c r="BH113" s="958"/>
      <c r="BI113" s="958"/>
      <c r="BJ113" s="958"/>
      <c r="BK113" s="958"/>
      <c r="BL113" s="958"/>
      <c r="BM113" s="958"/>
      <c r="BN113" s="958"/>
      <c r="BO113" s="958"/>
      <c r="BP113" s="959"/>
      <c r="BQ113" s="960">
        <v>1055917</v>
      </c>
      <c r="BR113" s="961"/>
      <c r="BS113" s="961"/>
      <c r="BT113" s="961"/>
      <c r="BU113" s="961"/>
      <c r="BV113" s="961">
        <v>1073793</v>
      </c>
      <c r="BW113" s="961"/>
      <c r="BX113" s="961"/>
      <c r="BY113" s="961"/>
      <c r="BZ113" s="961"/>
      <c r="CA113" s="961">
        <v>966111</v>
      </c>
      <c r="CB113" s="961"/>
      <c r="CC113" s="961"/>
      <c r="CD113" s="961"/>
      <c r="CE113" s="961"/>
      <c r="CF113" s="955">
        <v>12.8</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8" customFormat="1" ht="26.25" customHeight="1" x14ac:dyDescent="0.2">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172851</v>
      </c>
      <c r="AB114" s="994"/>
      <c r="AC114" s="994"/>
      <c r="AD114" s="994"/>
      <c r="AE114" s="995"/>
      <c r="AF114" s="996">
        <v>171714</v>
      </c>
      <c r="AG114" s="994"/>
      <c r="AH114" s="994"/>
      <c r="AI114" s="994"/>
      <c r="AJ114" s="995"/>
      <c r="AK114" s="996">
        <v>131531</v>
      </c>
      <c r="AL114" s="994"/>
      <c r="AM114" s="994"/>
      <c r="AN114" s="994"/>
      <c r="AO114" s="995"/>
      <c r="AP114" s="997">
        <v>1.7</v>
      </c>
      <c r="AQ114" s="998"/>
      <c r="AR114" s="998"/>
      <c r="AS114" s="998"/>
      <c r="AT114" s="999"/>
      <c r="AU114" s="944"/>
      <c r="AV114" s="945"/>
      <c r="AW114" s="945"/>
      <c r="AX114" s="945"/>
      <c r="AY114" s="945"/>
      <c r="AZ114" s="957" t="s">
        <v>430</v>
      </c>
      <c r="BA114" s="958"/>
      <c r="BB114" s="958"/>
      <c r="BC114" s="958"/>
      <c r="BD114" s="958"/>
      <c r="BE114" s="958"/>
      <c r="BF114" s="958"/>
      <c r="BG114" s="958"/>
      <c r="BH114" s="958"/>
      <c r="BI114" s="958"/>
      <c r="BJ114" s="958"/>
      <c r="BK114" s="958"/>
      <c r="BL114" s="958"/>
      <c r="BM114" s="958"/>
      <c r="BN114" s="958"/>
      <c r="BO114" s="958"/>
      <c r="BP114" s="959"/>
      <c r="BQ114" s="960">
        <v>2263069</v>
      </c>
      <c r="BR114" s="961"/>
      <c r="BS114" s="961"/>
      <c r="BT114" s="961"/>
      <c r="BU114" s="961"/>
      <c r="BV114" s="961">
        <v>2182502</v>
      </c>
      <c r="BW114" s="961"/>
      <c r="BX114" s="961"/>
      <c r="BY114" s="961"/>
      <c r="BZ114" s="961"/>
      <c r="CA114" s="961">
        <v>2142358</v>
      </c>
      <c r="CB114" s="961"/>
      <c r="CC114" s="961"/>
      <c r="CD114" s="961"/>
      <c r="CE114" s="961"/>
      <c r="CF114" s="955">
        <v>28.4</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8" customFormat="1" ht="26.25" customHeight="1" x14ac:dyDescent="0.2">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6968</v>
      </c>
      <c r="AB115" s="973"/>
      <c r="AC115" s="973"/>
      <c r="AD115" s="973"/>
      <c r="AE115" s="974"/>
      <c r="AF115" s="975">
        <v>6968</v>
      </c>
      <c r="AG115" s="973"/>
      <c r="AH115" s="973"/>
      <c r="AI115" s="973"/>
      <c r="AJ115" s="974"/>
      <c r="AK115" s="975">
        <v>7051</v>
      </c>
      <c r="AL115" s="973"/>
      <c r="AM115" s="973"/>
      <c r="AN115" s="973"/>
      <c r="AO115" s="974"/>
      <c r="AP115" s="976">
        <v>0.1</v>
      </c>
      <c r="AQ115" s="977"/>
      <c r="AR115" s="977"/>
      <c r="AS115" s="977"/>
      <c r="AT115" s="978"/>
      <c r="AU115" s="944"/>
      <c r="AV115" s="945"/>
      <c r="AW115" s="945"/>
      <c r="AX115" s="945"/>
      <c r="AY115" s="945"/>
      <c r="AZ115" s="957" t="s">
        <v>433</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8" customFormat="1" ht="26.25" customHeight="1" x14ac:dyDescent="0.2">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4"/>
      <c r="AV116" s="945"/>
      <c r="AW116" s="945"/>
      <c r="AX116" s="945"/>
      <c r="AY116" s="945"/>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8" customFormat="1" ht="26.25" customHeight="1" x14ac:dyDescent="0.2">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2" t="s">
        <v>438</v>
      </c>
      <c r="Z117" s="930"/>
      <c r="AA117" s="1013">
        <v>2066531</v>
      </c>
      <c r="AB117" s="1014"/>
      <c r="AC117" s="1014"/>
      <c r="AD117" s="1014"/>
      <c r="AE117" s="1015"/>
      <c r="AF117" s="1016">
        <v>2031066</v>
      </c>
      <c r="AG117" s="1014"/>
      <c r="AH117" s="1014"/>
      <c r="AI117" s="1014"/>
      <c r="AJ117" s="1015"/>
      <c r="AK117" s="1016">
        <v>1773316</v>
      </c>
      <c r="AL117" s="1014"/>
      <c r="AM117" s="1014"/>
      <c r="AN117" s="1014"/>
      <c r="AO117" s="1015"/>
      <c r="AP117" s="1017"/>
      <c r="AQ117" s="1018"/>
      <c r="AR117" s="1018"/>
      <c r="AS117" s="1018"/>
      <c r="AT117" s="1019"/>
      <c r="AU117" s="944"/>
      <c r="AV117" s="945"/>
      <c r="AW117" s="945"/>
      <c r="AX117" s="945"/>
      <c r="AY117" s="945"/>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8" customFormat="1" ht="26.25" customHeight="1" x14ac:dyDescent="0.2">
      <c r="A118" s="948" t="s">
        <v>414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411</v>
      </c>
      <c r="AB118" s="929"/>
      <c r="AC118" s="929"/>
      <c r="AD118" s="929"/>
      <c r="AE118" s="930"/>
      <c r="AF118" s="928" t="s">
        <v>412</v>
      </c>
      <c r="AG118" s="929"/>
      <c r="AH118" s="929"/>
      <c r="AI118" s="929"/>
      <c r="AJ118" s="930"/>
      <c r="AK118" s="928" t="s">
        <v>293</v>
      </c>
      <c r="AL118" s="929"/>
      <c r="AM118" s="929"/>
      <c r="AN118" s="929"/>
      <c r="AO118" s="930"/>
      <c r="AP118" s="1005" t="s">
        <v>413</v>
      </c>
      <c r="AQ118" s="1006"/>
      <c r="AR118" s="1006"/>
      <c r="AS118" s="1006"/>
      <c r="AT118" s="1007"/>
      <c r="AU118" s="944"/>
      <c r="AV118" s="945"/>
      <c r="AW118" s="945"/>
      <c r="AX118" s="945"/>
      <c r="AY118" s="945"/>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8" customFormat="1" ht="26.25" customHeight="1" x14ac:dyDescent="0.2">
      <c r="A119" s="1091" t="s">
        <v>417</v>
      </c>
      <c r="B119" s="982"/>
      <c r="C119" s="964" t="s">
        <v>418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2" t="s">
        <v>443</v>
      </c>
      <c r="BP119" s="1040"/>
      <c r="BQ119" s="1034">
        <v>19614182</v>
      </c>
      <c r="BR119" s="1035"/>
      <c r="BS119" s="1035"/>
      <c r="BT119" s="1035"/>
      <c r="BU119" s="1035"/>
      <c r="BV119" s="1035">
        <v>19109892</v>
      </c>
      <c r="BW119" s="1035"/>
      <c r="BX119" s="1035"/>
      <c r="BY119" s="1035"/>
      <c r="BZ119" s="1035"/>
      <c r="CA119" s="1035">
        <v>18252218</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25226</v>
      </c>
      <c r="DH119" s="1021"/>
      <c r="DI119" s="1021"/>
      <c r="DJ119" s="1021"/>
      <c r="DK119" s="1022"/>
      <c r="DL119" s="1020">
        <v>18259</v>
      </c>
      <c r="DM119" s="1021"/>
      <c r="DN119" s="1021"/>
      <c r="DO119" s="1021"/>
      <c r="DP119" s="1022"/>
      <c r="DQ119" s="1020">
        <v>11291</v>
      </c>
      <c r="DR119" s="1021"/>
      <c r="DS119" s="1021"/>
      <c r="DT119" s="1021"/>
      <c r="DU119" s="1022"/>
      <c r="DV119" s="1023">
        <v>0.1</v>
      </c>
      <c r="DW119" s="1024"/>
      <c r="DX119" s="1024"/>
      <c r="DY119" s="1024"/>
      <c r="DZ119" s="1025"/>
    </row>
    <row r="120" spans="1:130" s="218" customFormat="1" ht="26.25" customHeight="1" x14ac:dyDescent="0.2">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445</v>
      </c>
      <c r="AV120" s="1027"/>
      <c r="AW120" s="1027"/>
      <c r="AX120" s="1027"/>
      <c r="AY120" s="1028"/>
      <c r="AZ120" s="964" t="s">
        <v>446</v>
      </c>
      <c r="BA120" s="933"/>
      <c r="BB120" s="933"/>
      <c r="BC120" s="933"/>
      <c r="BD120" s="933"/>
      <c r="BE120" s="933"/>
      <c r="BF120" s="933"/>
      <c r="BG120" s="933"/>
      <c r="BH120" s="933"/>
      <c r="BI120" s="933"/>
      <c r="BJ120" s="933"/>
      <c r="BK120" s="933"/>
      <c r="BL120" s="933"/>
      <c r="BM120" s="933"/>
      <c r="BN120" s="933"/>
      <c r="BO120" s="933"/>
      <c r="BP120" s="934"/>
      <c r="BQ120" s="965">
        <v>5352144</v>
      </c>
      <c r="BR120" s="966"/>
      <c r="BS120" s="966"/>
      <c r="BT120" s="966"/>
      <c r="BU120" s="966"/>
      <c r="BV120" s="966">
        <v>5673995</v>
      </c>
      <c r="BW120" s="966"/>
      <c r="BX120" s="966"/>
      <c r="BY120" s="966"/>
      <c r="BZ120" s="966"/>
      <c r="CA120" s="966">
        <v>5732669</v>
      </c>
      <c r="CB120" s="966"/>
      <c r="CC120" s="966"/>
      <c r="CD120" s="966"/>
      <c r="CE120" s="966"/>
      <c r="CF120" s="979">
        <v>75.900000000000006</v>
      </c>
      <c r="CG120" s="980"/>
      <c r="CH120" s="980"/>
      <c r="CI120" s="980"/>
      <c r="CJ120" s="980"/>
      <c r="CK120" s="1041" t="s">
        <v>447</v>
      </c>
      <c r="CL120" s="1042"/>
      <c r="CM120" s="1042"/>
      <c r="CN120" s="1042"/>
      <c r="CO120" s="1043"/>
      <c r="CP120" s="1049" t="s">
        <v>396</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t="s">
        <v>122</v>
      </c>
      <c r="DM120" s="966"/>
      <c r="DN120" s="966"/>
      <c r="DO120" s="966"/>
      <c r="DP120" s="966"/>
      <c r="DQ120" s="966">
        <v>4197741</v>
      </c>
      <c r="DR120" s="966"/>
      <c r="DS120" s="966"/>
      <c r="DT120" s="966"/>
      <c r="DU120" s="966"/>
      <c r="DV120" s="967">
        <v>55.6</v>
      </c>
      <c r="DW120" s="967"/>
      <c r="DX120" s="967"/>
      <c r="DY120" s="967"/>
      <c r="DZ120" s="968"/>
    </row>
    <row r="121" spans="1:130" s="218" customFormat="1" ht="26.25" customHeight="1" x14ac:dyDescent="0.2">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v>303324</v>
      </c>
      <c r="BR121" s="961"/>
      <c r="BS121" s="961"/>
      <c r="BT121" s="961"/>
      <c r="BU121" s="961"/>
      <c r="BV121" s="961">
        <v>255086</v>
      </c>
      <c r="BW121" s="961"/>
      <c r="BX121" s="961"/>
      <c r="BY121" s="961"/>
      <c r="BZ121" s="961"/>
      <c r="CA121" s="961">
        <v>206090</v>
      </c>
      <c r="CB121" s="961"/>
      <c r="CC121" s="961"/>
      <c r="CD121" s="961"/>
      <c r="CE121" s="961"/>
      <c r="CF121" s="955">
        <v>2.7</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v>26984</v>
      </c>
      <c r="DH121" s="961"/>
      <c r="DI121" s="961"/>
      <c r="DJ121" s="961"/>
      <c r="DK121" s="961"/>
      <c r="DL121" s="961">
        <v>23989</v>
      </c>
      <c r="DM121" s="961"/>
      <c r="DN121" s="961"/>
      <c r="DO121" s="961"/>
      <c r="DP121" s="961"/>
      <c r="DQ121" s="961">
        <v>21522</v>
      </c>
      <c r="DR121" s="961"/>
      <c r="DS121" s="961"/>
      <c r="DT121" s="961"/>
      <c r="DU121" s="961"/>
      <c r="DV121" s="962">
        <v>0.3</v>
      </c>
      <c r="DW121" s="962"/>
      <c r="DX121" s="962"/>
      <c r="DY121" s="962"/>
      <c r="DZ121" s="963"/>
    </row>
    <row r="122" spans="1:130" s="218" customFormat="1" ht="26.25" customHeight="1" x14ac:dyDescent="0.2">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12318432</v>
      </c>
      <c r="BR122" s="1035"/>
      <c r="BS122" s="1035"/>
      <c r="BT122" s="1035"/>
      <c r="BU122" s="1035"/>
      <c r="BV122" s="1035">
        <v>11759329</v>
      </c>
      <c r="BW122" s="1035"/>
      <c r="BX122" s="1035"/>
      <c r="BY122" s="1035"/>
      <c r="BZ122" s="1035"/>
      <c r="CA122" s="1035">
        <v>10747496</v>
      </c>
      <c r="CB122" s="1035"/>
      <c r="CC122" s="1035"/>
      <c r="CD122" s="1035"/>
      <c r="CE122" s="1035"/>
      <c r="CF122" s="1052">
        <v>142.30000000000001</v>
      </c>
      <c r="CG122" s="1053"/>
      <c r="CH122" s="1053"/>
      <c r="CI122" s="1053"/>
      <c r="CJ122" s="1053"/>
      <c r="CK122" s="1044"/>
      <c r="CL122" s="1045"/>
      <c r="CM122" s="1045"/>
      <c r="CN122" s="1045"/>
      <c r="CO122" s="1046"/>
      <c r="CP122" s="1054" t="s">
        <v>392</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8" customFormat="1" ht="26.25" customHeight="1" x14ac:dyDescent="0.2">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9" t="s">
        <v>176</v>
      </c>
      <c r="BA123" s="239"/>
      <c r="BB123" s="239"/>
      <c r="BC123" s="239"/>
      <c r="BD123" s="239"/>
      <c r="BE123" s="239"/>
      <c r="BF123" s="239"/>
      <c r="BG123" s="239"/>
      <c r="BH123" s="239"/>
      <c r="BI123" s="239"/>
      <c r="BJ123" s="239"/>
      <c r="BK123" s="239"/>
      <c r="BL123" s="239"/>
      <c r="BM123" s="239"/>
      <c r="BN123" s="239"/>
      <c r="BO123" s="1012" t="s">
        <v>451</v>
      </c>
      <c r="BP123" s="1040"/>
      <c r="BQ123" s="1098">
        <v>17973900</v>
      </c>
      <c r="BR123" s="1099"/>
      <c r="BS123" s="1099"/>
      <c r="BT123" s="1099"/>
      <c r="BU123" s="1099"/>
      <c r="BV123" s="1099">
        <v>17688410</v>
      </c>
      <c r="BW123" s="1099"/>
      <c r="BX123" s="1099"/>
      <c r="BY123" s="1099"/>
      <c r="BZ123" s="1099"/>
      <c r="CA123" s="1099">
        <v>16686255</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8" customFormat="1" ht="26.25" customHeight="1" thickBot="1" x14ac:dyDescent="0.25">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22</v>
      </c>
      <c r="BR124" s="1062"/>
      <c r="BS124" s="1062"/>
      <c r="BT124" s="1062"/>
      <c r="BU124" s="1062"/>
      <c r="BV124" s="1062">
        <v>18.7</v>
      </c>
      <c r="BW124" s="1062"/>
      <c r="BX124" s="1062"/>
      <c r="BY124" s="1062"/>
      <c r="BZ124" s="1062"/>
      <c r="CA124" s="1062">
        <v>20.7</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v>4437302</v>
      </c>
      <c r="DH124" s="1021"/>
      <c r="DI124" s="1021"/>
      <c r="DJ124" s="1021"/>
      <c r="DK124" s="1022"/>
      <c r="DL124" s="1020">
        <v>4295279</v>
      </c>
      <c r="DM124" s="1021"/>
      <c r="DN124" s="1021"/>
      <c r="DO124" s="1021"/>
      <c r="DP124" s="1022"/>
      <c r="DQ124" s="1020" t="s">
        <v>122</v>
      </c>
      <c r="DR124" s="1021"/>
      <c r="DS124" s="1021"/>
      <c r="DT124" s="1021"/>
      <c r="DU124" s="1022"/>
      <c r="DV124" s="1023" t="s">
        <v>122</v>
      </c>
      <c r="DW124" s="1024"/>
      <c r="DX124" s="1024"/>
      <c r="DY124" s="1024"/>
      <c r="DZ124" s="1025"/>
    </row>
    <row r="125" spans="1:130" s="218" customFormat="1" ht="26.25" customHeight="1" x14ac:dyDescent="0.2">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7" t="s">
        <v>454</v>
      </c>
      <c r="CL125" s="1042"/>
      <c r="CM125" s="1042"/>
      <c r="CN125" s="1042"/>
      <c r="CO125" s="1043"/>
      <c r="CP125" s="964" t="s">
        <v>455</v>
      </c>
      <c r="CQ125" s="933"/>
      <c r="CR125" s="933"/>
      <c r="CS125" s="933"/>
      <c r="CT125" s="933"/>
      <c r="CU125" s="933"/>
      <c r="CV125" s="933"/>
      <c r="CW125" s="933"/>
      <c r="CX125" s="933"/>
      <c r="CY125" s="933"/>
      <c r="CZ125" s="933"/>
      <c r="DA125" s="933"/>
      <c r="DB125" s="933"/>
      <c r="DC125" s="933"/>
      <c r="DD125" s="933"/>
      <c r="DE125" s="933"/>
      <c r="DF125" s="934"/>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8" customFormat="1" ht="26.25" customHeight="1" thickBot="1" x14ac:dyDescent="0.25">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6968</v>
      </c>
      <c r="AB126" s="994"/>
      <c r="AC126" s="994"/>
      <c r="AD126" s="994"/>
      <c r="AE126" s="995"/>
      <c r="AF126" s="996">
        <v>6968</v>
      </c>
      <c r="AG126" s="994"/>
      <c r="AH126" s="994"/>
      <c r="AI126" s="994"/>
      <c r="AJ126" s="995"/>
      <c r="AK126" s="996">
        <v>6968</v>
      </c>
      <c r="AL126" s="994"/>
      <c r="AM126" s="994"/>
      <c r="AN126" s="994"/>
      <c r="AO126" s="995"/>
      <c r="AP126" s="997">
        <v>0.1</v>
      </c>
      <c r="AQ126" s="998"/>
      <c r="AR126" s="998"/>
      <c r="AS126" s="998"/>
      <c r="AT126" s="999"/>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8" customFormat="1" ht="26.25" customHeight="1" x14ac:dyDescent="0.2">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v>83</v>
      </c>
      <c r="AL127" s="994"/>
      <c r="AM127" s="994"/>
      <c r="AN127" s="994"/>
      <c r="AO127" s="995"/>
      <c r="AP127" s="997">
        <v>0</v>
      </c>
      <c r="AQ127" s="998"/>
      <c r="AR127" s="998"/>
      <c r="AS127" s="998"/>
      <c r="AT127" s="999"/>
      <c r="AU127" s="220"/>
      <c r="AV127" s="220"/>
      <c r="AW127" s="220"/>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20"/>
      <c r="CB127" s="220"/>
      <c r="CC127" s="220"/>
      <c r="CD127" s="243"/>
      <c r="CE127" s="243"/>
      <c r="CF127" s="243"/>
      <c r="CG127" s="220"/>
      <c r="CH127" s="220"/>
      <c r="CI127" s="220"/>
      <c r="CJ127" s="242"/>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8" customFormat="1" ht="26.25" customHeight="1" thickBot="1" x14ac:dyDescent="0.25">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v>53849</v>
      </c>
      <c r="AB128" s="1081"/>
      <c r="AC128" s="1081"/>
      <c r="AD128" s="1081"/>
      <c r="AE128" s="1082"/>
      <c r="AF128" s="1083">
        <v>51000</v>
      </c>
      <c r="AG128" s="1081"/>
      <c r="AH128" s="1081"/>
      <c r="AI128" s="1081"/>
      <c r="AJ128" s="1082"/>
      <c r="AK128" s="1083">
        <v>51000</v>
      </c>
      <c r="AL128" s="1081"/>
      <c r="AM128" s="1081"/>
      <c r="AN128" s="1081"/>
      <c r="AO128" s="1082"/>
      <c r="AP128" s="1084"/>
      <c r="AQ128" s="1085"/>
      <c r="AR128" s="1085"/>
      <c r="AS128" s="1085"/>
      <c r="AT128" s="1086"/>
      <c r="AU128" s="220"/>
      <c r="AV128" s="220"/>
      <c r="AW128" s="220"/>
      <c r="AX128" s="932" t="s">
        <v>465</v>
      </c>
      <c r="AY128" s="933"/>
      <c r="AZ128" s="933"/>
      <c r="BA128" s="933"/>
      <c r="BB128" s="933"/>
      <c r="BC128" s="933"/>
      <c r="BD128" s="933"/>
      <c r="BE128" s="934"/>
      <c r="BF128" s="1087" t="s">
        <v>122</v>
      </c>
      <c r="BG128" s="1088"/>
      <c r="BH128" s="1088"/>
      <c r="BI128" s="1088"/>
      <c r="BJ128" s="1088"/>
      <c r="BK128" s="1088"/>
      <c r="BL128" s="1089"/>
      <c r="BM128" s="1087">
        <v>13.55</v>
      </c>
      <c r="BN128" s="1088"/>
      <c r="BO128" s="1088"/>
      <c r="BP128" s="1088"/>
      <c r="BQ128" s="1088"/>
      <c r="BR128" s="1088"/>
      <c r="BS128" s="1089"/>
      <c r="BT128" s="1087">
        <v>20</v>
      </c>
      <c r="BU128" s="1088"/>
      <c r="BV128" s="1088"/>
      <c r="BW128" s="1088"/>
      <c r="BX128" s="1088"/>
      <c r="BY128" s="1088"/>
      <c r="BZ128" s="1111"/>
      <c r="CA128" s="243"/>
      <c r="CB128" s="243"/>
      <c r="CC128" s="243"/>
      <c r="CD128" s="243"/>
      <c r="CE128" s="243"/>
      <c r="CF128" s="243"/>
      <c r="CG128" s="220"/>
      <c r="CH128" s="220"/>
      <c r="CI128" s="220"/>
      <c r="CJ128" s="242"/>
      <c r="CK128" s="1059"/>
      <c r="CL128" s="1060"/>
      <c r="CM128" s="1060"/>
      <c r="CN128" s="1060"/>
      <c r="CO128" s="1061"/>
      <c r="CP128" s="1070" t="s">
        <v>466</v>
      </c>
      <c r="CQ128" s="762"/>
      <c r="CR128" s="762"/>
      <c r="CS128" s="762"/>
      <c r="CT128" s="762"/>
      <c r="CU128" s="762"/>
      <c r="CV128" s="762"/>
      <c r="CW128" s="762"/>
      <c r="CX128" s="762"/>
      <c r="CY128" s="762"/>
      <c r="CZ128" s="762"/>
      <c r="DA128" s="762"/>
      <c r="DB128" s="762"/>
      <c r="DC128" s="762"/>
      <c r="DD128" s="762"/>
      <c r="DE128" s="762"/>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8"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8862059</v>
      </c>
      <c r="AB129" s="994"/>
      <c r="AC129" s="994"/>
      <c r="AD129" s="994"/>
      <c r="AE129" s="995"/>
      <c r="AF129" s="996">
        <v>8957629</v>
      </c>
      <c r="AG129" s="994"/>
      <c r="AH129" s="994"/>
      <c r="AI129" s="994"/>
      <c r="AJ129" s="995"/>
      <c r="AK129" s="996">
        <v>8856693</v>
      </c>
      <c r="AL129" s="994"/>
      <c r="AM129" s="994"/>
      <c r="AN129" s="994"/>
      <c r="AO129" s="995"/>
      <c r="AP129" s="1108"/>
      <c r="AQ129" s="1109"/>
      <c r="AR129" s="1109"/>
      <c r="AS129" s="1109"/>
      <c r="AT129" s="1110"/>
      <c r="AU129" s="221"/>
      <c r="AV129" s="221"/>
      <c r="AW129" s="221"/>
      <c r="AX129" s="1100" t="s">
        <v>468</v>
      </c>
      <c r="AY129" s="958"/>
      <c r="AZ129" s="958"/>
      <c r="BA129" s="958"/>
      <c r="BB129" s="958"/>
      <c r="BC129" s="958"/>
      <c r="BD129" s="958"/>
      <c r="BE129" s="959"/>
      <c r="BF129" s="1101" t="s">
        <v>122</v>
      </c>
      <c r="BG129" s="1102"/>
      <c r="BH129" s="1102"/>
      <c r="BI129" s="1102"/>
      <c r="BJ129" s="1102"/>
      <c r="BK129" s="1102"/>
      <c r="BL129" s="1103"/>
      <c r="BM129" s="1101">
        <v>18.55</v>
      </c>
      <c r="BN129" s="1102"/>
      <c r="BO129" s="1102"/>
      <c r="BP129" s="1102"/>
      <c r="BQ129" s="1102"/>
      <c r="BR129" s="1102"/>
      <c r="BS129" s="1103"/>
      <c r="BT129" s="1101">
        <v>30</v>
      </c>
      <c r="BU129" s="1102"/>
      <c r="BV129" s="1102"/>
      <c r="BW129" s="1102"/>
      <c r="BX129" s="1102"/>
      <c r="BY129" s="1102"/>
      <c r="BZ129" s="1104"/>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1421160</v>
      </c>
      <c r="AB130" s="994"/>
      <c r="AC130" s="994"/>
      <c r="AD130" s="994"/>
      <c r="AE130" s="995"/>
      <c r="AF130" s="996">
        <v>1391894</v>
      </c>
      <c r="AG130" s="994"/>
      <c r="AH130" s="994"/>
      <c r="AI130" s="994"/>
      <c r="AJ130" s="995"/>
      <c r="AK130" s="996">
        <v>1301480</v>
      </c>
      <c r="AL130" s="994"/>
      <c r="AM130" s="994"/>
      <c r="AN130" s="994"/>
      <c r="AO130" s="995"/>
      <c r="AP130" s="1108"/>
      <c r="AQ130" s="1109"/>
      <c r="AR130" s="1109"/>
      <c r="AS130" s="1109"/>
      <c r="AT130" s="1110"/>
      <c r="AU130" s="221"/>
      <c r="AV130" s="221"/>
      <c r="AW130" s="221"/>
      <c r="AX130" s="1100" t="s">
        <v>471</v>
      </c>
      <c r="AY130" s="958"/>
      <c r="AZ130" s="958"/>
      <c r="BA130" s="958"/>
      <c r="BB130" s="958"/>
      <c r="BC130" s="958"/>
      <c r="BD130" s="958"/>
      <c r="BE130" s="959"/>
      <c r="BF130" s="1136">
        <v>7</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7440899</v>
      </c>
      <c r="AB131" s="1021"/>
      <c r="AC131" s="1021"/>
      <c r="AD131" s="1021"/>
      <c r="AE131" s="1022"/>
      <c r="AF131" s="1020">
        <v>7565735</v>
      </c>
      <c r="AG131" s="1021"/>
      <c r="AH131" s="1021"/>
      <c r="AI131" s="1021"/>
      <c r="AJ131" s="1022"/>
      <c r="AK131" s="1020">
        <v>7555213</v>
      </c>
      <c r="AL131" s="1021"/>
      <c r="AM131" s="1021"/>
      <c r="AN131" s="1021"/>
      <c r="AO131" s="1022"/>
      <c r="AP131" s="1145"/>
      <c r="AQ131" s="1146"/>
      <c r="AR131" s="1146"/>
      <c r="AS131" s="1146"/>
      <c r="AT131" s="1147"/>
      <c r="AU131" s="221"/>
      <c r="AV131" s="221"/>
      <c r="AW131" s="221"/>
      <c r="AX131" s="1118" t="s">
        <v>473</v>
      </c>
      <c r="AY131" s="762"/>
      <c r="AZ131" s="762"/>
      <c r="BA131" s="762"/>
      <c r="BB131" s="762"/>
      <c r="BC131" s="762"/>
      <c r="BD131" s="762"/>
      <c r="BE131" s="1071"/>
      <c r="BF131" s="1119">
        <v>20.7</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7.9496039390000002</v>
      </c>
      <c r="AB132" s="1132"/>
      <c r="AC132" s="1132"/>
      <c r="AD132" s="1132"/>
      <c r="AE132" s="1133"/>
      <c r="AF132" s="1134">
        <v>7.7741554519999996</v>
      </c>
      <c r="AG132" s="1132"/>
      <c r="AH132" s="1132"/>
      <c r="AI132" s="1132"/>
      <c r="AJ132" s="1133"/>
      <c r="AK132" s="1134">
        <v>5.5701407759999997</v>
      </c>
      <c r="AL132" s="1132"/>
      <c r="AM132" s="1132"/>
      <c r="AN132" s="1132"/>
      <c r="AO132" s="1133"/>
      <c r="AP132" s="1036"/>
      <c r="AQ132" s="1037"/>
      <c r="AR132" s="1037"/>
      <c r="AS132" s="1037"/>
      <c r="AT132" s="1135"/>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7.3</v>
      </c>
      <c r="AB133" s="1115"/>
      <c r="AC133" s="1115"/>
      <c r="AD133" s="1115"/>
      <c r="AE133" s="1116"/>
      <c r="AF133" s="1114">
        <v>7.4</v>
      </c>
      <c r="AG133" s="1115"/>
      <c r="AH133" s="1115"/>
      <c r="AI133" s="1115"/>
      <c r="AJ133" s="1116"/>
      <c r="AK133" s="1114">
        <v>7</v>
      </c>
      <c r="AL133" s="1115"/>
      <c r="AM133" s="1115"/>
      <c r="AN133" s="1115"/>
      <c r="AO133" s="1116"/>
      <c r="AP133" s="1063"/>
      <c r="AQ133" s="1064"/>
      <c r="AR133" s="1064"/>
      <c r="AS133" s="1064"/>
      <c r="AT133" s="1117"/>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M8ZzuGDWC1hvGK8mW48x3IFFSa/+gAuSDKZ+s8QHMM6Z6JvvdURy/l+02WNYihxcP5AsE8n2VeONAwj+yscx5g==" saltValue="UtPE/RT1R3a0JzeO0ayt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477</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IrG2eRRBQMPje12V/A4veDlRe5d8FtrxJLShte+h9ZOgqWC2iTxKkU9WyKjDnqk7xOvlJn6hfLqqHh562wNMLw==" saltValue="eaZAhWbSmLuoX4BT3mxDj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wXzYzXlrkBv6+8rZt5jBarjWo1fkR9hh/0LdafSiAS1j95fplGPV960gVQC4Idusb5yr2VsufnFj3V2zRcNFg==" saltValue="WZXr/H4o1JdRq7USASiaL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49" t="s">
        <v>480</v>
      </c>
      <c r="AP7" s="260"/>
      <c r="AQ7" s="261" t="s">
        <v>481</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0"/>
      <c r="AP8" s="266" t="s">
        <v>482</v>
      </c>
      <c r="AQ8" s="267" t="s">
        <v>483</v>
      </c>
      <c r="AR8" s="268" t="s">
        <v>484</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1" t="s">
        <v>485</v>
      </c>
      <c r="AL9" s="1152"/>
      <c r="AM9" s="1152"/>
      <c r="AN9" s="1153"/>
      <c r="AO9" s="269">
        <v>2760158</v>
      </c>
      <c r="AP9" s="269">
        <v>131624</v>
      </c>
      <c r="AQ9" s="270">
        <v>83961</v>
      </c>
      <c r="AR9" s="271">
        <v>56.8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1" t="s">
        <v>486</v>
      </c>
      <c r="AL10" s="1152"/>
      <c r="AM10" s="1152"/>
      <c r="AN10" s="1153"/>
      <c r="AO10" s="272">
        <v>252766</v>
      </c>
      <c r="AP10" s="272">
        <v>12054</v>
      </c>
      <c r="AQ10" s="273">
        <v>9090</v>
      </c>
      <c r="AR10" s="274">
        <v>32.6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1" t="s">
        <v>487</v>
      </c>
      <c r="AL11" s="1152"/>
      <c r="AM11" s="1152"/>
      <c r="AN11" s="1153"/>
      <c r="AO11" s="272" t="s">
        <v>488</v>
      </c>
      <c r="AP11" s="272" t="s">
        <v>488</v>
      </c>
      <c r="AQ11" s="273">
        <v>842</v>
      </c>
      <c r="AR11" s="274" t="s">
        <v>488</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1" t="s">
        <v>489</v>
      </c>
      <c r="AL12" s="1152"/>
      <c r="AM12" s="1152"/>
      <c r="AN12" s="1153"/>
      <c r="AO12" s="272" t="s">
        <v>488</v>
      </c>
      <c r="AP12" s="272" t="s">
        <v>488</v>
      </c>
      <c r="AQ12" s="273">
        <v>5</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1" t="s">
        <v>490</v>
      </c>
      <c r="AL13" s="1152"/>
      <c r="AM13" s="1152"/>
      <c r="AN13" s="1153"/>
      <c r="AO13" s="272">
        <v>100126</v>
      </c>
      <c r="AP13" s="272">
        <v>4775</v>
      </c>
      <c r="AQ13" s="273">
        <v>2396</v>
      </c>
      <c r="AR13" s="274">
        <v>99.3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1" t="s">
        <v>491</v>
      </c>
      <c r="AL14" s="1152"/>
      <c r="AM14" s="1152"/>
      <c r="AN14" s="1153"/>
      <c r="AO14" s="272">
        <v>43708</v>
      </c>
      <c r="AP14" s="272">
        <v>2084</v>
      </c>
      <c r="AQ14" s="273">
        <v>1197</v>
      </c>
      <c r="AR14" s="274">
        <v>74.099999999999994</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4" t="s">
        <v>492</v>
      </c>
      <c r="AL15" s="1155"/>
      <c r="AM15" s="1155"/>
      <c r="AN15" s="1156"/>
      <c r="AO15" s="272">
        <v>-208695</v>
      </c>
      <c r="AP15" s="272">
        <v>-9952</v>
      </c>
      <c r="AQ15" s="273">
        <v>-4989</v>
      </c>
      <c r="AR15" s="274">
        <v>99.5</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4" t="s">
        <v>176</v>
      </c>
      <c r="AL16" s="1155"/>
      <c r="AM16" s="1155"/>
      <c r="AN16" s="1156"/>
      <c r="AO16" s="272">
        <v>2948063</v>
      </c>
      <c r="AP16" s="272">
        <v>140585</v>
      </c>
      <c r="AQ16" s="273">
        <v>92501</v>
      </c>
      <c r="AR16" s="274">
        <v>52</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7" t="s">
        <v>497</v>
      </c>
      <c r="AL21" s="1158"/>
      <c r="AM21" s="1158"/>
      <c r="AN21" s="1159"/>
      <c r="AO21" s="285">
        <v>11.49</v>
      </c>
      <c r="AP21" s="286">
        <v>7.91</v>
      </c>
      <c r="AQ21" s="287">
        <v>3.58</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7" t="s">
        <v>498</v>
      </c>
      <c r="AL22" s="1158"/>
      <c r="AM22" s="1158"/>
      <c r="AN22" s="1159"/>
      <c r="AO22" s="290">
        <v>94.6</v>
      </c>
      <c r="AP22" s="291">
        <v>97.2</v>
      </c>
      <c r="AQ22" s="292">
        <v>-2.6</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8" t="s">
        <v>499</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c r="AT26" s="255"/>
    </row>
    <row r="27" spans="1:46" ht="13" x14ac:dyDescent="0.2">
      <c r="A27" s="297"/>
      <c r="AO27" s="250"/>
      <c r="AP27" s="250"/>
      <c r="AQ27" s="250"/>
      <c r="AR27" s="250"/>
      <c r="AS27" s="250"/>
      <c r="AT27" s="250"/>
    </row>
    <row r="28" spans="1:46" ht="16.5"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49" t="s">
        <v>480</v>
      </c>
      <c r="AP30" s="260"/>
      <c r="AQ30" s="261" t="s">
        <v>481</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0"/>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5" t="s">
        <v>502</v>
      </c>
      <c r="AL32" s="1166"/>
      <c r="AM32" s="1166"/>
      <c r="AN32" s="1167"/>
      <c r="AO32" s="300">
        <v>1314444</v>
      </c>
      <c r="AP32" s="300">
        <v>62682</v>
      </c>
      <c r="AQ32" s="301">
        <v>33492</v>
      </c>
      <c r="AR32" s="302">
        <v>87.2</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5" t="s">
        <v>503</v>
      </c>
      <c r="AL33" s="1166"/>
      <c r="AM33" s="1166"/>
      <c r="AN33" s="1167"/>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5" t="s">
        <v>504</v>
      </c>
      <c r="AL34" s="1166"/>
      <c r="AM34" s="1166"/>
      <c r="AN34" s="1167"/>
      <c r="AO34" s="300" t="s">
        <v>488</v>
      </c>
      <c r="AP34" s="300" t="s">
        <v>488</v>
      </c>
      <c r="AQ34" s="301" t="s">
        <v>488</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5" t="s">
        <v>505</v>
      </c>
      <c r="AL35" s="1166"/>
      <c r="AM35" s="1166"/>
      <c r="AN35" s="1167"/>
      <c r="AO35" s="300">
        <v>320290</v>
      </c>
      <c r="AP35" s="300">
        <v>15274</v>
      </c>
      <c r="AQ35" s="301">
        <v>10423</v>
      </c>
      <c r="AR35" s="302">
        <v>46.5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5" t="s">
        <v>506</v>
      </c>
      <c r="AL36" s="1166"/>
      <c r="AM36" s="1166"/>
      <c r="AN36" s="1167"/>
      <c r="AO36" s="300">
        <v>131531</v>
      </c>
      <c r="AP36" s="300">
        <v>6272</v>
      </c>
      <c r="AQ36" s="301">
        <v>3289</v>
      </c>
      <c r="AR36" s="302">
        <v>90.7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5" t="s">
        <v>507</v>
      </c>
      <c r="AL37" s="1166"/>
      <c r="AM37" s="1166"/>
      <c r="AN37" s="1167"/>
      <c r="AO37" s="300">
        <v>7051</v>
      </c>
      <c r="AP37" s="300">
        <v>336</v>
      </c>
      <c r="AQ37" s="301">
        <v>152</v>
      </c>
      <c r="AR37" s="302">
        <v>121.1</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8" t="s">
        <v>508</v>
      </c>
      <c r="AL38" s="1169"/>
      <c r="AM38" s="1169"/>
      <c r="AN38" s="1170"/>
      <c r="AO38" s="303" t="s">
        <v>488</v>
      </c>
      <c r="AP38" s="303" t="s">
        <v>488</v>
      </c>
      <c r="AQ38" s="304">
        <v>2</v>
      </c>
      <c r="AR38" s="292" t="s">
        <v>488</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8" t="s">
        <v>509</v>
      </c>
      <c r="AL39" s="1169"/>
      <c r="AM39" s="1169"/>
      <c r="AN39" s="1170"/>
      <c r="AO39" s="300">
        <v>-51000</v>
      </c>
      <c r="AP39" s="300">
        <v>-2432</v>
      </c>
      <c r="AQ39" s="301">
        <v>-2605</v>
      </c>
      <c r="AR39" s="302">
        <v>-6.6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5" t="s">
        <v>510</v>
      </c>
      <c r="AL40" s="1166"/>
      <c r="AM40" s="1166"/>
      <c r="AN40" s="1167"/>
      <c r="AO40" s="300">
        <v>-1301480</v>
      </c>
      <c r="AP40" s="300">
        <v>-62064</v>
      </c>
      <c r="AQ40" s="301">
        <v>-28956</v>
      </c>
      <c r="AR40" s="302">
        <v>114.3</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1" t="s">
        <v>286</v>
      </c>
      <c r="AL41" s="1172"/>
      <c r="AM41" s="1172"/>
      <c r="AN41" s="1173"/>
      <c r="AO41" s="300">
        <v>420836</v>
      </c>
      <c r="AP41" s="300">
        <v>20068</v>
      </c>
      <c r="AQ41" s="301">
        <v>15797</v>
      </c>
      <c r="AR41" s="302">
        <v>27</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0" t="s">
        <v>480</v>
      </c>
      <c r="AN49" s="1162" t="s">
        <v>513</v>
      </c>
      <c r="AO49" s="1163"/>
      <c r="AP49" s="1163"/>
      <c r="AQ49" s="1163"/>
      <c r="AR49" s="1164"/>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1"/>
      <c r="AN50" s="316" t="s">
        <v>514</v>
      </c>
      <c r="AO50" s="317" t="s">
        <v>515</v>
      </c>
      <c r="AP50" s="318" t="s">
        <v>516</v>
      </c>
      <c r="AQ50" s="319" t="s">
        <v>517</v>
      </c>
      <c r="AR50" s="320" t="s">
        <v>518</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1412153</v>
      </c>
      <c r="AN51" s="322">
        <v>62573</v>
      </c>
      <c r="AO51" s="323">
        <v>-17.8</v>
      </c>
      <c r="AP51" s="324">
        <v>53895</v>
      </c>
      <c r="AQ51" s="325">
        <v>-8.8000000000000007</v>
      </c>
      <c r="AR51" s="326">
        <v>-9</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788966</v>
      </c>
      <c r="AN52" s="330">
        <v>34960</v>
      </c>
      <c r="AO52" s="331">
        <v>-24.2</v>
      </c>
      <c r="AP52" s="332">
        <v>31224</v>
      </c>
      <c r="AQ52" s="333">
        <v>4.4000000000000004</v>
      </c>
      <c r="AR52" s="334">
        <v>-28.6</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1484429</v>
      </c>
      <c r="AN53" s="322">
        <v>67123</v>
      </c>
      <c r="AO53" s="323">
        <v>7.3</v>
      </c>
      <c r="AP53" s="324">
        <v>56181</v>
      </c>
      <c r="AQ53" s="325">
        <v>4.2</v>
      </c>
      <c r="AR53" s="326">
        <v>3.1</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1127526</v>
      </c>
      <c r="AN54" s="330">
        <v>50985</v>
      </c>
      <c r="AO54" s="331">
        <v>45.8</v>
      </c>
      <c r="AP54" s="332">
        <v>32039</v>
      </c>
      <c r="AQ54" s="333">
        <v>2.6</v>
      </c>
      <c r="AR54" s="334">
        <v>43.2</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1426995</v>
      </c>
      <c r="AN55" s="322">
        <v>65537</v>
      </c>
      <c r="AO55" s="323">
        <v>-2.4</v>
      </c>
      <c r="AP55" s="324">
        <v>47730</v>
      </c>
      <c r="AQ55" s="325">
        <v>-15</v>
      </c>
      <c r="AR55" s="326">
        <v>12.6</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813450</v>
      </c>
      <c r="AN56" s="330">
        <v>37359</v>
      </c>
      <c r="AO56" s="331">
        <v>-26.7</v>
      </c>
      <c r="AP56" s="332">
        <v>26378</v>
      </c>
      <c r="AQ56" s="333">
        <v>-17.7</v>
      </c>
      <c r="AR56" s="334">
        <v>-9</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1400904</v>
      </c>
      <c r="AN57" s="322">
        <v>65380</v>
      </c>
      <c r="AO57" s="323">
        <v>-0.2</v>
      </c>
      <c r="AP57" s="324">
        <v>61921</v>
      </c>
      <c r="AQ57" s="325">
        <v>29.7</v>
      </c>
      <c r="AR57" s="326">
        <v>-29.9</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919771</v>
      </c>
      <c r="AN58" s="330">
        <v>42926</v>
      </c>
      <c r="AO58" s="331">
        <v>14.9</v>
      </c>
      <c r="AP58" s="332">
        <v>34719</v>
      </c>
      <c r="AQ58" s="333">
        <v>31.6</v>
      </c>
      <c r="AR58" s="334">
        <v>-16.7</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1217157</v>
      </c>
      <c r="AN59" s="322">
        <v>58043</v>
      </c>
      <c r="AO59" s="323">
        <v>-11.2</v>
      </c>
      <c r="AP59" s="324">
        <v>62764</v>
      </c>
      <c r="AQ59" s="325">
        <v>1.4</v>
      </c>
      <c r="AR59" s="326">
        <v>-12.6</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1007558</v>
      </c>
      <c r="AN60" s="330">
        <v>48048</v>
      </c>
      <c r="AO60" s="331">
        <v>11.9</v>
      </c>
      <c r="AP60" s="332">
        <v>36476</v>
      </c>
      <c r="AQ60" s="333">
        <v>5.0999999999999996</v>
      </c>
      <c r="AR60" s="334">
        <v>6.8</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1388328</v>
      </c>
      <c r="AN61" s="337">
        <v>63731</v>
      </c>
      <c r="AO61" s="338">
        <v>-4.9000000000000004</v>
      </c>
      <c r="AP61" s="339">
        <v>56498</v>
      </c>
      <c r="AQ61" s="340">
        <v>2.2999999999999998</v>
      </c>
      <c r="AR61" s="326">
        <v>-7.2</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931454</v>
      </c>
      <c r="AN62" s="330">
        <v>42856</v>
      </c>
      <c r="AO62" s="331">
        <v>4.3</v>
      </c>
      <c r="AP62" s="332">
        <v>32167</v>
      </c>
      <c r="AQ62" s="333">
        <v>5.2</v>
      </c>
      <c r="AR62" s="334">
        <v>-0.9</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OvXL7E9xJkAJRtm4sVjN2q6r0FbnfEw9V1NfM4s0DvgZEPF1Zcf64VkM4jRbqNeE3NG5GghFhh5J7xnOGAkGqA==" saltValue="xIlEdhvoXthbpeI7J4PVG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TqSDnKefZZPcboeb909I+nQU5N4f/Yw+lHQaxjNS8nFlYKf0D0/3F1mVog7WcNfivjDGDKkJ69N1KAymtJUkaw==" saltValue="veJzVmG/bEyzH7vTXqjY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KDjNpOvRLXZRgjrC8kuPJ0IU5YiTTrFo4SHVbDlqL9Kkp/6/GDkz+kFklOJ3PDng49ORu/etHJcIuxGUMCxSWg==" saltValue="S/72OoobTPeHnZyC0a2B3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19.670000000000002</v>
      </c>
      <c r="G47" s="12">
        <v>20.21</v>
      </c>
      <c r="H47" s="12">
        <v>22.17</v>
      </c>
      <c r="I47" s="12">
        <v>23.16</v>
      </c>
      <c r="J47" s="13">
        <v>22.77</v>
      </c>
    </row>
    <row r="48" spans="2:10" ht="57.75" customHeight="1" x14ac:dyDescent="0.2">
      <c r="B48" s="14"/>
      <c r="C48" s="1176" t="s">
        <v>4</v>
      </c>
      <c r="D48" s="1176"/>
      <c r="E48" s="1177"/>
      <c r="F48" s="15">
        <v>6.7</v>
      </c>
      <c r="G48" s="16">
        <v>9.93</v>
      </c>
      <c r="H48" s="16">
        <v>8.85</v>
      </c>
      <c r="I48" s="16">
        <v>7.32</v>
      </c>
      <c r="J48" s="17">
        <v>5.58</v>
      </c>
    </row>
    <row r="49" spans="2:10" ht="57.75" customHeight="1" thickBot="1" x14ac:dyDescent="0.25">
      <c r="B49" s="18"/>
      <c r="C49" s="1178" t="s">
        <v>5</v>
      </c>
      <c r="D49" s="1178"/>
      <c r="E49" s="1179"/>
      <c r="F49" s="19" t="s">
        <v>532</v>
      </c>
      <c r="G49" s="20">
        <v>1.45</v>
      </c>
      <c r="H49" s="20" t="s">
        <v>533</v>
      </c>
      <c r="I49" s="20" t="s">
        <v>534</v>
      </c>
      <c r="J49" s="21" t="s">
        <v>535</v>
      </c>
    </row>
    <row r="50" spans="2:10" ht="13" x14ac:dyDescent="0.2"/>
  </sheetData>
  <sheetProtection algorithmName="SHA-512" hashValue="8lraC0cD1/gvu+9jvXojThsHiceRxP9vcGZjwEXN7y3YxEIir4/olYsftWUSrxqT9snHfAFseExPKrRTpk7blg==" saltValue="BnWfAvrJ2S91+QLGf3VU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6" t="s">
        <v>536</v>
      </c>
      <c r="D34" s="1186"/>
      <c r="E34" s="1187"/>
      <c r="F34" s="32">
        <v>7.64</v>
      </c>
      <c r="G34" s="33">
        <v>7.81</v>
      </c>
      <c r="H34" s="33">
        <v>8.42</v>
      </c>
      <c r="I34" s="33">
        <v>8.01</v>
      </c>
      <c r="J34" s="34">
        <v>7.66</v>
      </c>
      <c r="K34" s="22"/>
      <c r="L34" s="22"/>
      <c r="M34" s="22"/>
      <c r="N34" s="22"/>
      <c r="O34" s="22"/>
      <c r="P34" s="22"/>
    </row>
    <row r="35" spans="1:16" ht="39" customHeight="1" x14ac:dyDescent="0.2">
      <c r="A35" s="22"/>
      <c r="B35" s="35"/>
      <c r="C35" s="1180" t="s">
        <v>537</v>
      </c>
      <c r="D35" s="1181"/>
      <c r="E35" s="1182"/>
      <c r="F35" s="36">
        <v>6.64</v>
      </c>
      <c r="G35" s="37">
        <v>9.85</v>
      </c>
      <c r="H35" s="37">
        <v>8.8000000000000007</v>
      </c>
      <c r="I35" s="37">
        <v>7.26</v>
      </c>
      <c r="J35" s="38">
        <v>5.52</v>
      </c>
      <c r="K35" s="22"/>
      <c r="L35" s="22"/>
      <c r="M35" s="22"/>
      <c r="N35" s="22"/>
      <c r="O35" s="22"/>
      <c r="P35" s="22"/>
    </row>
    <row r="36" spans="1:16" ht="39" customHeight="1" x14ac:dyDescent="0.2">
      <c r="A36" s="22"/>
      <c r="B36" s="35"/>
      <c r="C36" s="1180" t="s">
        <v>538</v>
      </c>
      <c r="D36" s="1181"/>
      <c r="E36" s="1182"/>
      <c r="F36" s="36" t="s">
        <v>488</v>
      </c>
      <c r="G36" s="37" t="s">
        <v>488</v>
      </c>
      <c r="H36" s="37" t="s">
        <v>488</v>
      </c>
      <c r="I36" s="37" t="s">
        <v>488</v>
      </c>
      <c r="J36" s="38">
        <v>1.88</v>
      </c>
      <c r="K36" s="22"/>
      <c r="L36" s="22"/>
      <c r="M36" s="22"/>
      <c r="N36" s="22"/>
      <c r="O36" s="22"/>
      <c r="P36" s="22"/>
    </row>
    <row r="37" spans="1:16" ht="39" customHeight="1" x14ac:dyDescent="0.2">
      <c r="A37" s="22"/>
      <c r="B37" s="35"/>
      <c r="C37" s="1180" t="s">
        <v>539</v>
      </c>
      <c r="D37" s="1181"/>
      <c r="E37" s="1182"/>
      <c r="F37" s="36">
        <v>1.62</v>
      </c>
      <c r="G37" s="37">
        <v>2.21</v>
      </c>
      <c r="H37" s="37">
        <v>1.92</v>
      </c>
      <c r="I37" s="37">
        <v>1.41</v>
      </c>
      <c r="J37" s="38">
        <v>1.38</v>
      </c>
      <c r="K37" s="22"/>
      <c r="L37" s="22"/>
      <c r="M37" s="22"/>
      <c r="N37" s="22"/>
      <c r="O37" s="22"/>
      <c r="P37" s="22"/>
    </row>
    <row r="38" spans="1:16" ht="39" customHeight="1" x14ac:dyDescent="0.2">
      <c r="A38" s="22"/>
      <c r="B38" s="35"/>
      <c r="C38" s="1180" t="s">
        <v>540</v>
      </c>
      <c r="D38" s="1181"/>
      <c r="E38" s="1182"/>
      <c r="F38" s="36">
        <v>0.98</v>
      </c>
      <c r="G38" s="37">
        <v>1.75</v>
      </c>
      <c r="H38" s="37">
        <v>1.7</v>
      </c>
      <c r="I38" s="37">
        <v>1.91</v>
      </c>
      <c r="J38" s="38">
        <v>1.27</v>
      </c>
      <c r="K38" s="22"/>
      <c r="L38" s="22"/>
      <c r="M38" s="22"/>
      <c r="N38" s="22"/>
      <c r="O38" s="22"/>
      <c r="P38" s="22"/>
    </row>
    <row r="39" spans="1:16" ht="39" customHeight="1" x14ac:dyDescent="0.2">
      <c r="A39" s="22"/>
      <c r="B39" s="35"/>
      <c r="C39" s="1180" t="s">
        <v>541</v>
      </c>
      <c r="D39" s="1181"/>
      <c r="E39" s="1182"/>
      <c r="F39" s="36">
        <v>0.04</v>
      </c>
      <c r="G39" s="37">
        <v>0.04</v>
      </c>
      <c r="H39" s="37">
        <v>0.06</v>
      </c>
      <c r="I39" s="37">
        <v>0.05</v>
      </c>
      <c r="J39" s="38">
        <v>0.04</v>
      </c>
      <c r="K39" s="22"/>
      <c r="L39" s="22"/>
      <c r="M39" s="22"/>
      <c r="N39" s="22"/>
      <c r="O39" s="22"/>
      <c r="P39" s="22"/>
    </row>
    <row r="40" spans="1:16" ht="39" customHeight="1" x14ac:dyDescent="0.2">
      <c r="A40" s="22"/>
      <c r="B40" s="35"/>
      <c r="C40" s="1180" t="s">
        <v>542</v>
      </c>
      <c r="D40" s="1181"/>
      <c r="E40" s="1182"/>
      <c r="F40" s="36">
        <v>0.02</v>
      </c>
      <c r="G40" s="37">
        <v>0.03</v>
      </c>
      <c r="H40" s="37">
        <v>0.01</v>
      </c>
      <c r="I40" s="37">
        <v>0.02</v>
      </c>
      <c r="J40" s="38">
        <v>0.03</v>
      </c>
      <c r="K40" s="22"/>
      <c r="L40" s="22"/>
      <c r="M40" s="22"/>
      <c r="N40" s="22"/>
      <c r="O40" s="22"/>
      <c r="P40" s="22"/>
    </row>
    <row r="41" spans="1:16" ht="39" customHeight="1" x14ac:dyDescent="0.2">
      <c r="A41" s="22"/>
      <c r="B41" s="35"/>
      <c r="C41" s="1180" t="s">
        <v>543</v>
      </c>
      <c r="D41" s="1181"/>
      <c r="E41" s="1182"/>
      <c r="F41" s="36">
        <v>0.02</v>
      </c>
      <c r="G41" s="37">
        <v>0.02</v>
      </c>
      <c r="H41" s="37">
        <v>0.02</v>
      </c>
      <c r="I41" s="37">
        <v>0.02</v>
      </c>
      <c r="J41" s="38">
        <v>0.02</v>
      </c>
      <c r="K41" s="22"/>
      <c r="L41" s="22"/>
      <c r="M41" s="22"/>
      <c r="N41" s="22"/>
      <c r="O41" s="22"/>
      <c r="P41" s="22"/>
    </row>
    <row r="42" spans="1:16" ht="39" customHeight="1" x14ac:dyDescent="0.2">
      <c r="A42" s="22"/>
      <c r="B42" s="39"/>
      <c r="C42" s="1180" t="s">
        <v>544</v>
      </c>
      <c r="D42" s="1181"/>
      <c r="E42" s="1182"/>
      <c r="F42" s="36" t="s">
        <v>488</v>
      </c>
      <c r="G42" s="37" t="s">
        <v>488</v>
      </c>
      <c r="H42" s="37" t="s">
        <v>488</v>
      </c>
      <c r="I42" s="37" t="s">
        <v>488</v>
      </c>
      <c r="J42" s="38" t="s">
        <v>488</v>
      </c>
      <c r="K42" s="22"/>
      <c r="L42" s="22"/>
      <c r="M42" s="22"/>
      <c r="N42" s="22"/>
      <c r="O42" s="22"/>
      <c r="P42" s="22"/>
    </row>
    <row r="43" spans="1:16" ht="39" customHeight="1" thickBot="1" x14ac:dyDescent="0.25">
      <c r="A43" s="22"/>
      <c r="B43" s="40"/>
      <c r="C43" s="1183" t="s">
        <v>545</v>
      </c>
      <c r="D43" s="1184"/>
      <c r="E43" s="1185"/>
      <c r="F43" s="41">
        <v>0.37</v>
      </c>
      <c r="G43" s="42">
        <v>0.28000000000000003</v>
      </c>
      <c r="H43" s="42">
        <v>0.2</v>
      </c>
      <c r="I43" s="42">
        <v>4.29</v>
      </c>
      <c r="J43" s="43">
        <v>0.01</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9+Yghjk9DAvEeecxwXE7/G1KfXyppZKDrgjx6rYudZw9LXdR93PRFbeaPOiVtplz5AUHliroyRDOXRJaA+RcA==" saltValue="VM3zOh4onUT8WBD5wS7v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88" t="s">
        <v>9</v>
      </c>
      <c r="C45" s="1189"/>
      <c r="D45" s="58"/>
      <c r="E45" s="1194" t="s">
        <v>10</v>
      </c>
      <c r="F45" s="1194"/>
      <c r="G45" s="1194"/>
      <c r="H45" s="1194"/>
      <c r="I45" s="1194"/>
      <c r="J45" s="1195"/>
      <c r="K45" s="59">
        <v>1573</v>
      </c>
      <c r="L45" s="60">
        <v>1488</v>
      </c>
      <c r="M45" s="60">
        <v>1434</v>
      </c>
      <c r="N45" s="60">
        <v>1402</v>
      </c>
      <c r="O45" s="61">
        <v>1314</v>
      </c>
      <c r="P45" s="48"/>
      <c r="Q45" s="48"/>
      <c r="R45" s="48"/>
      <c r="S45" s="48"/>
      <c r="T45" s="48"/>
      <c r="U45" s="48"/>
    </row>
    <row r="46" spans="1:21" ht="30.75" customHeight="1" x14ac:dyDescent="0.2">
      <c r="A46" s="48"/>
      <c r="B46" s="1190"/>
      <c r="C46" s="1191"/>
      <c r="D46" s="62"/>
      <c r="E46" s="1196" t="s">
        <v>11</v>
      </c>
      <c r="F46" s="1196"/>
      <c r="G46" s="1196"/>
      <c r="H46" s="1196"/>
      <c r="I46" s="1196"/>
      <c r="J46" s="1197"/>
      <c r="K46" s="63" t="s">
        <v>488</v>
      </c>
      <c r="L46" s="64" t="s">
        <v>488</v>
      </c>
      <c r="M46" s="64" t="s">
        <v>488</v>
      </c>
      <c r="N46" s="64" t="s">
        <v>488</v>
      </c>
      <c r="O46" s="65" t="s">
        <v>488</v>
      </c>
      <c r="P46" s="48"/>
      <c r="Q46" s="48"/>
      <c r="R46" s="48"/>
      <c r="S46" s="48"/>
      <c r="T46" s="48"/>
      <c r="U46" s="48"/>
    </row>
    <row r="47" spans="1:21" ht="30.75" customHeight="1" x14ac:dyDescent="0.2">
      <c r="A47" s="48"/>
      <c r="B47" s="1190"/>
      <c r="C47" s="1191"/>
      <c r="D47" s="62"/>
      <c r="E47" s="1196" t="s">
        <v>12</v>
      </c>
      <c r="F47" s="1196"/>
      <c r="G47" s="1196"/>
      <c r="H47" s="1196"/>
      <c r="I47" s="1196"/>
      <c r="J47" s="1197"/>
      <c r="K47" s="63" t="s">
        <v>488</v>
      </c>
      <c r="L47" s="64" t="s">
        <v>488</v>
      </c>
      <c r="M47" s="64" t="s">
        <v>488</v>
      </c>
      <c r="N47" s="64" t="s">
        <v>488</v>
      </c>
      <c r="O47" s="65" t="s">
        <v>488</v>
      </c>
      <c r="P47" s="48"/>
      <c r="Q47" s="48"/>
      <c r="R47" s="48"/>
      <c r="S47" s="48"/>
      <c r="T47" s="48"/>
      <c r="U47" s="48"/>
    </row>
    <row r="48" spans="1:21" ht="30.75" customHeight="1" x14ac:dyDescent="0.2">
      <c r="A48" s="48"/>
      <c r="B48" s="1190"/>
      <c r="C48" s="1191"/>
      <c r="D48" s="62"/>
      <c r="E48" s="1196" t="s">
        <v>13</v>
      </c>
      <c r="F48" s="1196"/>
      <c r="G48" s="1196"/>
      <c r="H48" s="1196"/>
      <c r="I48" s="1196"/>
      <c r="J48" s="1197"/>
      <c r="K48" s="63">
        <v>424</v>
      </c>
      <c r="L48" s="64">
        <v>437</v>
      </c>
      <c r="M48" s="64">
        <v>452</v>
      </c>
      <c r="N48" s="64">
        <v>451</v>
      </c>
      <c r="O48" s="65">
        <v>320</v>
      </c>
      <c r="P48" s="48"/>
      <c r="Q48" s="48"/>
      <c r="R48" s="48"/>
      <c r="S48" s="48"/>
      <c r="T48" s="48"/>
      <c r="U48" s="48"/>
    </row>
    <row r="49" spans="1:21" ht="30.75" customHeight="1" x14ac:dyDescent="0.2">
      <c r="A49" s="48"/>
      <c r="B49" s="1190"/>
      <c r="C49" s="1191"/>
      <c r="D49" s="62"/>
      <c r="E49" s="1196" t="s">
        <v>14</v>
      </c>
      <c r="F49" s="1196"/>
      <c r="G49" s="1196"/>
      <c r="H49" s="1196"/>
      <c r="I49" s="1196"/>
      <c r="J49" s="1197"/>
      <c r="K49" s="63">
        <v>170</v>
      </c>
      <c r="L49" s="64">
        <v>163</v>
      </c>
      <c r="M49" s="64">
        <v>173</v>
      </c>
      <c r="N49" s="64">
        <v>172</v>
      </c>
      <c r="O49" s="65">
        <v>132</v>
      </c>
      <c r="P49" s="48"/>
      <c r="Q49" s="48"/>
      <c r="R49" s="48"/>
      <c r="S49" s="48"/>
      <c r="T49" s="48"/>
      <c r="U49" s="48"/>
    </row>
    <row r="50" spans="1:21" ht="30.75" customHeight="1" x14ac:dyDescent="0.2">
      <c r="A50" s="48"/>
      <c r="B50" s="1190"/>
      <c r="C50" s="1191"/>
      <c r="D50" s="62"/>
      <c r="E50" s="1196" t="s">
        <v>15</v>
      </c>
      <c r="F50" s="1196"/>
      <c r="G50" s="1196"/>
      <c r="H50" s="1196"/>
      <c r="I50" s="1196"/>
      <c r="J50" s="1197"/>
      <c r="K50" s="63">
        <v>7</v>
      </c>
      <c r="L50" s="64">
        <v>7</v>
      </c>
      <c r="M50" s="64">
        <v>7</v>
      </c>
      <c r="N50" s="64">
        <v>7</v>
      </c>
      <c r="O50" s="65">
        <v>7</v>
      </c>
      <c r="P50" s="48"/>
      <c r="Q50" s="48"/>
      <c r="R50" s="48"/>
      <c r="S50" s="48"/>
      <c r="T50" s="48"/>
      <c r="U50" s="48"/>
    </row>
    <row r="51" spans="1:21" ht="30.75" customHeight="1" x14ac:dyDescent="0.2">
      <c r="A51" s="48"/>
      <c r="B51" s="1192"/>
      <c r="C51" s="1193"/>
      <c r="D51" s="66"/>
      <c r="E51" s="1196" t="s">
        <v>16</v>
      </c>
      <c r="F51" s="1196"/>
      <c r="G51" s="1196"/>
      <c r="H51" s="1196"/>
      <c r="I51" s="1196"/>
      <c r="J51" s="1197"/>
      <c r="K51" s="63" t="s">
        <v>488</v>
      </c>
      <c r="L51" s="64" t="s">
        <v>488</v>
      </c>
      <c r="M51" s="64" t="s">
        <v>488</v>
      </c>
      <c r="N51" s="64" t="s">
        <v>488</v>
      </c>
      <c r="O51" s="65" t="s">
        <v>488</v>
      </c>
      <c r="P51" s="48"/>
      <c r="Q51" s="48"/>
      <c r="R51" s="48"/>
      <c r="S51" s="48"/>
      <c r="T51" s="48"/>
      <c r="U51" s="48"/>
    </row>
    <row r="52" spans="1:21" ht="30.75" customHeight="1" x14ac:dyDescent="0.2">
      <c r="A52" s="48"/>
      <c r="B52" s="1198" t="s">
        <v>17</v>
      </c>
      <c r="C52" s="1199"/>
      <c r="D52" s="66"/>
      <c r="E52" s="1196" t="s">
        <v>18</v>
      </c>
      <c r="F52" s="1196"/>
      <c r="G52" s="1196"/>
      <c r="H52" s="1196"/>
      <c r="I52" s="1196"/>
      <c r="J52" s="1197"/>
      <c r="K52" s="63">
        <v>1612</v>
      </c>
      <c r="L52" s="64">
        <v>1576</v>
      </c>
      <c r="M52" s="64">
        <v>1475</v>
      </c>
      <c r="N52" s="64">
        <v>1443</v>
      </c>
      <c r="O52" s="65">
        <v>1352</v>
      </c>
      <c r="P52" s="48"/>
      <c r="Q52" s="48"/>
      <c r="R52" s="48"/>
      <c r="S52" s="48"/>
      <c r="T52" s="48"/>
      <c r="U52" s="48"/>
    </row>
    <row r="53" spans="1:21" ht="30.75" customHeight="1" thickBot="1" x14ac:dyDescent="0.25">
      <c r="A53" s="48"/>
      <c r="B53" s="1200" t="s">
        <v>19</v>
      </c>
      <c r="C53" s="1201"/>
      <c r="D53" s="67"/>
      <c r="E53" s="1202" t="s">
        <v>20</v>
      </c>
      <c r="F53" s="1202"/>
      <c r="G53" s="1202"/>
      <c r="H53" s="1202"/>
      <c r="I53" s="1202"/>
      <c r="J53" s="1203"/>
      <c r="K53" s="68">
        <v>562</v>
      </c>
      <c r="L53" s="69">
        <v>519</v>
      </c>
      <c r="M53" s="69">
        <v>591</v>
      </c>
      <c r="N53" s="69">
        <v>589</v>
      </c>
      <c r="O53" s="70">
        <v>421</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2">
      <c r="B58" s="1204" t="s">
        <v>24</v>
      </c>
      <c r="C58" s="1205"/>
      <c r="D58" s="1210" t="s">
        <v>25</v>
      </c>
      <c r="E58" s="1211"/>
      <c r="F58" s="1211"/>
      <c r="G58" s="1211"/>
      <c r="H58" s="1211"/>
      <c r="I58" s="1211"/>
      <c r="J58" s="1212"/>
      <c r="K58" s="83"/>
      <c r="L58" s="84"/>
      <c r="M58" s="84"/>
      <c r="N58" s="84"/>
      <c r="O58" s="85"/>
    </row>
    <row r="59" spans="1:21" ht="31.5" customHeight="1" x14ac:dyDescent="0.2">
      <c r="B59" s="1206"/>
      <c r="C59" s="1207"/>
      <c r="D59" s="1213" t="s">
        <v>26</v>
      </c>
      <c r="E59" s="1214"/>
      <c r="F59" s="1214"/>
      <c r="G59" s="1214"/>
      <c r="H59" s="1214"/>
      <c r="I59" s="1214"/>
      <c r="J59" s="1215"/>
      <c r="K59" s="86"/>
      <c r="L59" s="87"/>
      <c r="M59" s="87"/>
      <c r="N59" s="87"/>
      <c r="O59" s="88"/>
    </row>
    <row r="60" spans="1:21" ht="31.5" customHeight="1" thickBot="1" x14ac:dyDescent="0.25">
      <c r="B60" s="1208"/>
      <c r="C60" s="1209"/>
      <c r="D60" s="1216" t="s">
        <v>27</v>
      </c>
      <c r="E60" s="1217"/>
      <c r="F60" s="1217"/>
      <c r="G60" s="1217"/>
      <c r="H60" s="1217"/>
      <c r="I60" s="1217"/>
      <c r="J60" s="1218"/>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9OnBPlP3jAB+S/dPA61CF/sM0je2jgoiIaKreGBRAn9HOy9bsz4SPEIJiox1SXW917QUCeX/U2y+muAnumhlw==" saltValue="IOH6DhqfEFnRW/BQcTAZ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19" t="s">
        <v>30</v>
      </c>
      <c r="C41" s="1220"/>
      <c r="D41" s="105"/>
      <c r="E41" s="1225" t="s">
        <v>31</v>
      </c>
      <c r="F41" s="1225"/>
      <c r="G41" s="1225"/>
      <c r="H41" s="1226"/>
      <c r="I41" s="343">
        <v>12821</v>
      </c>
      <c r="J41" s="344">
        <v>12556</v>
      </c>
      <c r="K41" s="344">
        <v>11806</v>
      </c>
      <c r="L41" s="344">
        <v>11516</v>
      </c>
      <c r="M41" s="345">
        <v>10913</v>
      </c>
    </row>
    <row r="42" spans="2:13" ht="27.75" customHeight="1" x14ac:dyDescent="0.2">
      <c r="B42" s="1221"/>
      <c r="C42" s="1222"/>
      <c r="D42" s="106"/>
      <c r="E42" s="1227" t="s">
        <v>32</v>
      </c>
      <c r="F42" s="1227"/>
      <c r="G42" s="1227"/>
      <c r="H42" s="1228"/>
      <c r="I42" s="346">
        <v>39</v>
      </c>
      <c r="J42" s="347">
        <v>32</v>
      </c>
      <c r="K42" s="347">
        <v>25</v>
      </c>
      <c r="L42" s="347">
        <v>18</v>
      </c>
      <c r="M42" s="348">
        <v>11</v>
      </c>
    </row>
    <row r="43" spans="2:13" ht="27.75" customHeight="1" x14ac:dyDescent="0.2">
      <c r="B43" s="1221"/>
      <c r="C43" s="1222"/>
      <c r="D43" s="106"/>
      <c r="E43" s="1227" t="s">
        <v>33</v>
      </c>
      <c r="F43" s="1227"/>
      <c r="G43" s="1227"/>
      <c r="H43" s="1228"/>
      <c r="I43" s="346">
        <v>5059</v>
      </c>
      <c r="J43" s="347">
        <v>4685</v>
      </c>
      <c r="K43" s="347">
        <v>4464</v>
      </c>
      <c r="L43" s="347">
        <v>4319</v>
      </c>
      <c r="M43" s="348">
        <v>4219</v>
      </c>
    </row>
    <row r="44" spans="2:13" ht="27.75" customHeight="1" x14ac:dyDescent="0.2">
      <c r="B44" s="1221"/>
      <c r="C44" s="1222"/>
      <c r="D44" s="106"/>
      <c r="E44" s="1227" t="s">
        <v>34</v>
      </c>
      <c r="F44" s="1227"/>
      <c r="G44" s="1227"/>
      <c r="H44" s="1228"/>
      <c r="I44" s="346">
        <v>1279</v>
      </c>
      <c r="J44" s="347">
        <v>1183</v>
      </c>
      <c r="K44" s="347">
        <v>1056</v>
      </c>
      <c r="L44" s="347">
        <v>1074</v>
      </c>
      <c r="M44" s="348">
        <v>966</v>
      </c>
    </row>
    <row r="45" spans="2:13" ht="27.75" customHeight="1" x14ac:dyDescent="0.2">
      <c r="B45" s="1221"/>
      <c r="C45" s="1222"/>
      <c r="D45" s="106"/>
      <c r="E45" s="1227" t="s">
        <v>35</v>
      </c>
      <c r="F45" s="1227"/>
      <c r="G45" s="1227"/>
      <c r="H45" s="1228"/>
      <c r="I45" s="346">
        <v>2380</v>
      </c>
      <c r="J45" s="347">
        <v>2360</v>
      </c>
      <c r="K45" s="347">
        <v>2263</v>
      </c>
      <c r="L45" s="347">
        <v>2183</v>
      </c>
      <c r="M45" s="348">
        <v>2142</v>
      </c>
    </row>
    <row r="46" spans="2:13" ht="27.75" customHeight="1" x14ac:dyDescent="0.2">
      <c r="B46" s="1221"/>
      <c r="C46" s="1222"/>
      <c r="D46" s="107"/>
      <c r="E46" s="1227" t="s">
        <v>36</v>
      </c>
      <c r="F46" s="1227"/>
      <c r="G46" s="1227"/>
      <c r="H46" s="1228"/>
      <c r="I46" s="346" t="s">
        <v>488</v>
      </c>
      <c r="J46" s="347">
        <v>2</v>
      </c>
      <c r="K46" s="347" t="s">
        <v>488</v>
      </c>
      <c r="L46" s="347" t="s">
        <v>488</v>
      </c>
      <c r="M46" s="348" t="s">
        <v>488</v>
      </c>
    </row>
    <row r="47" spans="2:13" ht="27.75" customHeight="1" x14ac:dyDescent="0.2">
      <c r="B47" s="1221"/>
      <c r="C47" s="1222"/>
      <c r="D47" s="108"/>
      <c r="E47" s="1229" t="s">
        <v>37</v>
      </c>
      <c r="F47" s="1230"/>
      <c r="G47" s="1230"/>
      <c r="H47" s="1231"/>
      <c r="I47" s="346" t="s">
        <v>488</v>
      </c>
      <c r="J47" s="347" t="s">
        <v>488</v>
      </c>
      <c r="K47" s="347" t="s">
        <v>488</v>
      </c>
      <c r="L47" s="347" t="s">
        <v>488</v>
      </c>
      <c r="M47" s="348" t="s">
        <v>488</v>
      </c>
    </row>
    <row r="48" spans="2:13" ht="27.75" customHeight="1" x14ac:dyDescent="0.2">
      <c r="B48" s="1221"/>
      <c r="C48" s="1222"/>
      <c r="D48" s="106"/>
      <c r="E48" s="1227" t="s">
        <v>38</v>
      </c>
      <c r="F48" s="1227"/>
      <c r="G48" s="1227"/>
      <c r="H48" s="1228"/>
      <c r="I48" s="346" t="s">
        <v>488</v>
      </c>
      <c r="J48" s="347" t="s">
        <v>488</v>
      </c>
      <c r="K48" s="347" t="s">
        <v>488</v>
      </c>
      <c r="L48" s="347" t="s">
        <v>488</v>
      </c>
      <c r="M48" s="348" t="s">
        <v>488</v>
      </c>
    </row>
    <row r="49" spans="2:13" ht="27.75" customHeight="1" x14ac:dyDescent="0.2">
      <c r="B49" s="1223"/>
      <c r="C49" s="1224"/>
      <c r="D49" s="106"/>
      <c r="E49" s="1227" t="s">
        <v>39</v>
      </c>
      <c r="F49" s="1227"/>
      <c r="G49" s="1227"/>
      <c r="H49" s="1228"/>
      <c r="I49" s="346" t="s">
        <v>488</v>
      </c>
      <c r="J49" s="347" t="s">
        <v>488</v>
      </c>
      <c r="K49" s="347" t="s">
        <v>488</v>
      </c>
      <c r="L49" s="347" t="s">
        <v>488</v>
      </c>
      <c r="M49" s="348" t="s">
        <v>488</v>
      </c>
    </row>
    <row r="50" spans="2:13" ht="27.75" customHeight="1" x14ac:dyDescent="0.2">
      <c r="B50" s="1232" t="s">
        <v>40</v>
      </c>
      <c r="C50" s="1233"/>
      <c r="D50" s="109"/>
      <c r="E50" s="1227" t="s">
        <v>41</v>
      </c>
      <c r="F50" s="1227"/>
      <c r="G50" s="1227"/>
      <c r="H50" s="1228"/>
      <c r="I50" s="346">
        <v>4547</v>
      </c>
      <c r="J50" s="347">
        <v>4883</v>
      </c>
      <c r="K50" s="347">
        <v>5352</v>
      </c>
      <c r="L50" s="347">
        <v>5674</v>
      </c>
      <c r="M50" s="348">
        <v>5733</v>
      </c>
    </row>
    <row r="51" spans="2:13" ht="27.75" customHeight="1" x14ac:dyDescent="0.2">
      <c r="B51" s="1221"/>
      <c r="C51" s="1222"/>
      <c r="D51" s="106"/>
      <c r="E51" s="1227" t="s">
        <v>42</v>
      </c>
      <c r="F51" s="1227"/>
      <c r="G51" s="1227"/>
      <c r="H51" s="1228"/>
      <c r="I51" s="346">
        <v>403</v>
      </c>
      <c r="J51" s="347">
        <v>354</v>
      </c>
      <c r="K51" s="347">
        <v>303</v>
      </c>
      <c r="L51" s="347">
        <v>255</v>
      </c>
      <c r="M51" s="348">
        <v>206</v>
      </c>
    </row>
    <row r="52" spans="2:13" ht="27.75" customHeight="1" x14ac:dyDescent="0.2">
      <c r="B52" s="1223"/>
      <c r="C52" s="1224"/>
      <c r="D52" s="106"/>
      <c r="E52" s="1227" t="s">
        <v>43</v>
      </c>
      <c r="F52" s="1227"/>
      <c r="G52" s="1227"/>
      <c r="H52" s="1228"/>
      <c r="I52" s="346">
        <v>13584</v>
      </c>
      <c r="J52" s="347">
        <v>13148</v>
      </c>
      <c r="K52" s="347">
        <v>12318</v>
      </c>
      <c r="L52" s="347">
        <v>11759</v>
      </c>
      <c r="M52" s="348">
        <v>10747</v>
      </c>
    </row>
    <row r="53" spans="2:13" ht="27.75" customHeight="1" thickBot="1" x14ac:dyDescent="0.25">
      <c r="B53" s="1234" t="s">
        <v>19</v>
      </c>
      <c r="C53" s="1235"/>
      <c r="D53" s="110"/>
      <c r="E53" s="1236" t="s">
        <v>44</v>
      </c>
      <c r="F53" s="1236"/>
      <c r="G53" s="1236"/>
      <c r="H53" s="1237"/>
      <c r="I53" s="349">
        <v>3044</v>
      </c>
      <c r="J53" s="350">
        <v>2434</v>
      </c>
      <c r="K53" s="350">
        <v>1640</v>
      </c>
      <c r="L53" s="350">
        <v>1421</v>
      </c>
      <c r="M53" s="351">
        <v>1566</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JcEbqC+7a9yWiOSYlnAWYIwH2ByvvCv5deHo5gq2ynPUU9kjr39tweJVSMXUvnRNzNg2cAy7vanCk+hJYNmfpA==" saltValue="87FL9Yku7+bWNii0LpSmj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46" t="s">
        <v>46</v>
      </c>
      <c r="D55" s="1246"/>
      <c r="E55" s="1247"/>
      <c r="F55" s="352">
        <v>1965</v>
      </c>
      <c r="G55" s="352">
        <v>2074</v>
      </c>
      <c r="H55" s="353">
        <v>2017</v>
      </c>
    </row>
    <row r="56" spans="2:8" ht="52.5" customHeight="1" x14ac:dyDescent="0.2">
      <c r="B56" s="122"/>
      <c r="C56" s="1248" t="s">
        <v>47</v>
      </c>
      <c r="D56" s="1248"/>
      <c r="E56" s="1249"/>
      <c r="F56" s="354">
        <v>412</v>
      </c>
      <c r="G56" s="354">
        <v>454</v>
      </c>
      <c r="H56" s="355">
        <v>507</v>
      </c>
    </row>
    <row r="57" spans="2:8" ht="53.25" customHeight="1" x14ac:dyDescent="0.2">
      <c r="B57" s="122"/>
      <c r="C57" s="1250" t="s">
        <v>48</v>
      </c>
      <c r="D57" s="1250"/>
      <c r="E57" s="1251"/>
      <c r="F57" s="356">
        <v>3228</v>
      </c>
      <c r="G57" s="356">
        <v>3180</v>
      </c>
      <c r="H57" s="357">
        <v>3069</v>
      </c>
    </row>
    <row r="58" spans="2:8" ht="45.75" customHeight="1" x14ac:dyDescent="0.2">
      <c r="B58" s="123"/>
      <c r="C58" s="1238" t="s">
        <v>564</v>
      </c>
      <c r="D58" s="1239"/>
      <c r="E58" s="1240"/>
      <c r="F58" s="358">
        <v>1332</v>
      </c>
      <c r="G58" s="358">
        <v>1168</v>
      </c>
      <c r="H58" s="359">
        <v>1004</v>
      </c>
    </row>
    <row r="59" spans="2:8" ht="45.75" customHeight="1" x14ac:dyDescent="0.2">
      <c r="B59" s="123"/>
      <c r="C59" s="1238" t="s">
        <v>565</v>
      </c>
      <c r="D59" s="1239"/>
      <c r="E59" s="1240"/>
      <c r="F59" s="358">
        <v>818</v>
      </c>
      <c r="G59" s="358">
        <v>921</v>
      </c>
      <c r="H59" s="359">
        <v>992</v>
      </c>
    </row>
    <row r="60" spans="2:8" ht="45.75" customHeight="1" x14ac:dyDescent="0.2">
      <c r="B60" s="123"/>
      <c r="C60" s="1238" t="s">
        <v>566</v>
      </c>
      <c r="D60" s="1239"/>
      <c r="E60" s="1240"/>
      <c r="F60" s="358">
        <v>254</v>
      </c>
      <c r="G60" s="358">
        <v>255</v>
      </c>
      <c r="H60" s="359">
        <v>261</v>
      </c>
    </row>
    <row r="61" spans="2:8" ht="45.75" customHeight="1" x14ac:dyDescent="0.2">
      <c r="B61" s="123"/>
      <c r="C61" s="1238" t="s">
        <v>567</v>
      </c>
      <c r="D61" s="1239"/>
      <c r="E61" s="1240"/>
      <c r="F61" s="358" t="s">
        <v>551</v>
      </c>
      <c r="G61" s="358" t="s">
        <v>551</v>
      </c>
      <c r="H61" s="359">
        <v>137</v>
      </c>
    </row>
    <row r="62" spans="2:8" ht="45.75" customHeight="1" thickBot="1" x14ac:dyDescent="0.25">
      <c r="B62" s="124"/>
      <c r="C62" s="1241" t="s">
        <v>568</v>
      </c>
      <c r="D62" s="1242"/>
      <c r="E62" s="1243"/>
      <c r="F62" s="360" t="s">
        <v>551</v>
      </c>
      <c r="G62" s="360">
        <v>113</v>
      </c>
      <c r="H62" s="361">
        <v>119</v>
      </c>
    </row>
    <row r="63" spans="2:8" ht="52.5" customHeight="1" thickBot="1" x14ac:dyDescent="0.25">
      <c r="B63" s="125"/>
      <c r="C63" s="1244" t="s">
        <v>49</v>
      </c>
      <c r="D63" s="1244"/>
      <c r="E63" s="1245"/>
      <c r="F63" s="362">
        <v>5605</v>
      </c>
      <c r="G63" s="362">
        <v>5709</v>
      </c>
      <c r="H63" s="363">
        <v>5593</v>
      </c>
    </row>
    <row r="64" spans="2:8" ht="13" x14ac:dyDescent="0.2"/>
  </sheetData>
  <sheetProtection algorithmName="SHA-512" hashValue="q+duZnN9TAzqWWPYfn5Zpo17RP69ox0PgHOSeROM6cZGpVuw/UZ6FzItIz8d0JeOwK98N+/kL8u3yrHp0kMZVA==" saltValue="eHVy2LS4/MAaRkhd4dIF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54FE4-5DB1-4E9A-9CA0-BFC11371DA9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570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2" t="s">
        <v>571</v>
      </c>
      <c r="AO43" s="1253"/>
      <c r="AP43" s="1253"/>
      <c r="AQ43" s="1253"/>
      <c r="AR43" s="1253"/>
      <c r="AS43" s="1253"/>
      <c r="AT43" s="1253"/>
      <c r="AU43" s="1253"/>
      <c r="AV43" s="1253"/>
      <c r="AW43" s="1253"/>
      <c r="AX43" s="1253"/>
      <c r="AY43" s="1253"/>
      <c r="AZ43" s="1253"/>
      <c r="BA43" s="1253"/>
      <c r="BB43" s="1253"/>
      <c r="BC43" s="1253"/>
      <c r="BD43" s="1253"/>
      <c r="BE43" s="1253"/>
      <c r="BF43" s="1253"/>
      <c r="BG43" s="1253"/>
      <c r="BH43" s="1253"/>
      <c r="BI43" s="1253"/>
      <c r="BJ43" s="1253"/>
      <c r="BK43" s="1253"/>
      <c r="BL43" s="1253"/>
      <c r="BM43" s="1253"/>
      <c r="BN43" s="1253"/>
      <c r="BO43" s="1253"/>
      <c r="BP43" s="1253"/>
      <c r="BQ43" s="1253"/>
      <c r="BR43" s="1253"/>
      <c r="BS43" s="1253"/>
      <c r="BT43" s="1253"/>
      <c r="BU43" s="1253"/>
      <c r="BV43" s="1253"/>
      <c r="BW43" s="1253"/>
      <c r="BX43" s="1253"/>
      <c r="BY43" s="1253"/>
      <c r="BZ43" s="1253"/>
      <c r="CA43" s="1253"/>
      <c r="CB43" s="1253"/>
      <c r="CC43" s="1253"/>
      <c r="CD43" s="1253"/>
      <c r="CE43" s="1253"/>
      <c r="CF43" s="1253"/>
      <c r="CG43" s="1253"/>
      <c r="CH43" s="1253"/>
      <c r="CI43" s="1253"/>
      <c r="CJ43" s="1253"/>
      <c r="CK43" s="1253"/>
      <c r="CL43" s="1253"/>
      <c r="CM43" s="1253"/>
      <c r="CN43" s="1253"/>
      <c r="CO43" s="1253"/>
      <c r="CP43" s="1253"/>
      <c r="CQ43" s="1253"/>
      <c r="CR43" s="1253"/>
      <c r="CS43" s="1253"/>
      <c r="CT43" s="1253"/>
      <c r="CU43" s="1253"/>
      <c r="CV43" s="1253"/>
      <c r="CW43" s="1253"/>
      <c r="CX43" s="1253"/>
      <c r="CY43" s="1253"/>
      <c r="CZ43" s="1253"/>
      <c r="DA43" s="1253"/>
      <c r="DB43" s="1253"/>
      <c r="DC43" s="1254"/>
    </row>
    <row r="44" spans="2:109" ht="13" x14ac:dyDescent="0.2">
      <c r="B44" s="372"/>
      <c r="AN44" s="1255"/>
      <c r="AO44" s="1256"/>
      <c r="AP44" s="1256"/>
      <c r="AQ44" s="1256"/>
      <c r="AR44" s="1256"/>
      <c r="AS44" s="1256"/>
      <c r="AT44" s="1256"/>
      <c r="AU44" s="1256"/>
      <c r="AV44" s="1256"/>
      <c r="AW44" s="1256"/>
      <c r="AX44" s="1256"/>
      <c r="AY44" s="1256"/>
      <c r="AZ44" s="1256"/>
      <c r="BA44" s="1256"/>
      <c r="BB44" s="1256"/>
      <c r="BC44" s="1256"/>
      <c r="BD44" s="1256"/>
      <c r="BE44" s="1256"/>
      <c r="BF44" s="1256"/>
      <c r="BG44" s="1256"/>
      <c r="BH44" s="1256"/>
      <c r="BI44" s="1256"/>
      <c r="BJ44" s="1256"/>
      <c r="BK44" s="1256"/>
      <c r="BL44" s="1256"/>
      <c r="BM44" s="1256"/>
      <c r="BN44" s="1256"/>
      <c r="BO44" s="1256"/>
      <c r="BP44" s="1256"/>
      <c r="BQ44" s="1256"/>
      <c r="BR44" s="1256"/>
      <c r="BS44" s="1256"/>
      <c r="BT44" s="1256"/>
      <c r="BU44" s="1256"/>
      <c r="BV44" s="1256"/>
      <c r="BW44" s="1256"/>
      <c r="BX44" s="1256"/>
      <c r="BY44" s="1256"/>
      <c r="BZ44" s="1256"/>
      <c r="CA44" s="1256"/>
      <c r="CB44" s="1256"/>
      <c r="CC44" s="1256"/>
      <c r="CD44" s="1256"/>
      <c r="CE44" s="1256"/>
      <c r="CF44" s="1256"/>
      <c r="CG44" s="1256"/>
      <c r="CH44" s="1256"/>
      <c r="CI44" s="1256"/>
      <c r="CJ44" s="1256"/>
      <c r="CK44" s="1256"/>
      <c r="CL44" s="1256"/>
      <c r="CM44" s="1256"/>
      <c r="CN44" s="1256"/>
      <c r="CO44" s="1256"/>
      <c r="CP44" s="1256"/>
      <c r="CQ44" s="1256"/>
      <c r="CR44" s="1256"/>
      <c r="CS44" s="1256"/>
      <c r="CT44" s="1256"/>
      <c r="CU44" s="1256"/>
      <c r="CV44" s="1256"/>
      <c r="CW44" s="1256"/>
      <c r="CX44" s="1256"/>
      <c r="CY44" s="1256"/>
      <c r="CZ44" s="1256"/>
      <c r="DA44" s="1256"/>
      <c r="DB44" s="1256"/>
      <c r="DC44" s="1257"/>
    </row>
    <row r="45" spans="2:109" ht="13" x14ac:dyDescent="0.2">
      <c r="B45" s="372"/>
      <c r="AN45" s="1255"/>
      <c r="AO45" s="1256"/>
      <c r="AP45" s="1256"/>
      <c r="AQ45" s="1256"/>
      <c r="AR45" s="1256"/>
      <c r="AS45" s="1256"/>
      <c r="AT45" s="1256"/>
      <c r="AU45" s="1256"/>
      <c r="AV45" s="1256"/>
      <c r="AW45" s="1256"/>
      <c r="AX45" s="1256"/>
      <c r="AY45" s="1256"/>
      <c r="AZ45" s="1256"/>
      <c r="BA45" s="1256"/>
      <c r="BB45" s="1256"/>
      <c r="BC45" s="1256"/>
      <c r="BD45" s="1256"/>
      <c r="BE45" s="1256"/>
      <c r="BF45" s="1256"/>
      <c r="BG45" s="1256"/>
      <c r="BH45" s="1256"/>
      <c r="BI45" s="1256"/>
      <c r="BJ45" s="1256"/>
      <c r="BK45" s="1256"/>
      <c r="BL45" s="1256"/>
      <c r="BM45" s="1256"/>
      <c r="BN45" s="1256"/>
      <c r="BO45" s="1256"/>
      <c r="BP45" s="1256"/>
      <c r="BQ45" s="1256"/>
      <c r="BR45" s="1256"/>
      <c r="BS45" s="1256"/>
      <c r="BT45" s="1256"/>
      <c r="BU45" s="1256"/>
      <c r="BV45" s="1256"/>
      <c r="BW45" s="1256"/>
      <c r="BX45" s="1256"/>
      <c r="BY45" s="1256"/>
      <c r="BZ45" s="1256"/>
      <c r="CA45" s="1256"/>
      <c r="CB45" s="1256"/>
      <c r="CC45" s="1256"/>
      <c r="CD45" s="1256"/>
      <c r="CE45" s="1256"/>
      <c r="CF45" s="1256"/>
      <c r="CG45" s="1256"/>
      <c r="CH45" s="1256"/>
      <c r="CI45" s="1256"/>
      <c r="CJ45" s="1256"/>
      <c r="CK45" s="1256"/>
      <c r="CL45" s="1256"/>
      <c r="CM45" s="1256"/>
      <c r="CN45" s="1256"/>
      <c r="CO45" s="1256"/>
      <c r="CP45" s="1256"/>
      <c r="CQ45" s="1256"/>
      <c r="CR45" s="1256"/>
      <c r="CS45" s="1256"/>
      <c r="CT45" s="1256"/>
      <c r="CU45" s="1256"/>
      <c r="CV45" s="1256"/>
      <c r="CW45" s="1256"/>
      <c r="CX45" s="1256"/>
      <c r="CY45" s="1256"/>
      <c r="CZ45" s="1256"/>
      <c r="DA45" s="1256"/>
      <c r="DB45" s="1256"/>
      <c r="DC45" s="1257"/>
    </row>
    <row r="46" spans="2:109" ht="13" x14ac:dyDescent="0.2">
      <c r="B46" s="372"/>
      <c r="AN46" s="1255"/>
      <c r="AO46" s="1256"/>
      <c r="AP46" s="1256"/>
      <c r="AQ46" s="1256"/>
      <c r="AR46" s="1256"/>
      <c r="AS46" s="1256"/>
      <c r="AT46" s="1256"/>
      <c r="AU46" s="1256"/>
      <c r="AV46" s="1256"/>
      <c r="AW46" s="1256"/>
      <c r="AX46" s="1256"/>
      <c r="AY46" s="1256"/>
      <c r="AZ46" s="1256"/>
      <c r="BA46" s="1256"/>
      <c r="BB46" s="1256"/>
      <c r="BC46" s="1256"/>
      <c r="BD46" s="1256"/>
      <c r="BE46" s="1256"/>
      <c r="BF46" s="1256"/>
      <c r="BG46" s="1256"/>
      <c r="BH46" s="1256"/>
      <c r="BI46" s="1256"/>
      <c r="BJ46" s="1256"/>
      <c r="BK46" s="1256"/>
      <c r="BL46" s="1256"/>
      <c r="BM46" s="1256"/>
      <c r="BN46" s="1256"/>
      <c r="BO46" s="1256"/>
      <c r="BP46" s="1256"/>
      <c r="BQ46" s="1256"/>
      <c r="BR46" s="1256"/>
      <c r="BS46" s="1256"/>
      <c r="BT46" s="1256"/>
      <c r="BU46" s="1256"/>
      <c r="BV46" s="1256"/>
      <c r="BW46" s="1256"/>
      <c r="BX46" s="1256"/>
      <c r="BY46" s="1256"/>
      <c r="BZ46" s="1256"/>
      <c r="CA46" s="1256"/>
      <c r="CB46" s="1256"/>
      <c r="CC46" s="1256"/>
      <c r="CD46" s="1256"/>
      <c r="CE46" s="1256"/>
      <c r="CF46" s="1256"/>
      <c r="CG46" s="1256"/>
      <c r="CH46" s="1256"/>
      <c r="CI46" s="1256"/>
      <c r="CJ46" s="1256"/>
      <c r="CK46" s="1256"/>
      <c r="CL46" s="1256"/>
      <c r="CM46" s="1256"/>
      <c r="CN46" s="1256"/>
      <c r="CO46" s="1256"/>
      <c r="CP46" s="1256"/>
      <c r="CQ46" s="1256"/>
      <c r="CR46" s="1256"/>
      <c r="CS46" s="1256"/>
      <c r="CT46" s="1256"/>
      <c r="CU46" s="1256"/>
      <c r="CV46" s="1256"/>
      <c r="CW46" s="1256"/>
      <c r="CX46" s="1256"/>
      <c r="CY46" s="1256"/>
      <c r="CZ46" s="1256"/>
      <c r="DA46" s="1256"/>
      <c r="DB46" s="1256"/>
      <c r="DC46" s="1257"/>
    </row>
    <row r="47" spans="2:109" ht="13" x14ac:dyDescent="0.2">
      <c r="B47" s="372"/>
      <c r="AN47" s="1258"/>
      <c r="AO47" s="1259"/>
      <c r="AP47" s="1259"/>
      <c r="AQ47" s="1259"/>
      <c r="AR47" s="1259"/>
      <c r="AS47" s="1259"/>
      <c r="AT47" s="1259"/>
      <c r="AU47" s="1259"/>
      <c r="AV47" s="1259"/>
      <c r="AW47" s="1259"/>
      <c r="AX47" s="1259"/>
      <c r="AY47" s="1259"/>
      <c r="AZ47" s="1259"/>
      <c r="BA47" s="1259"/>
      <c r="BB47" s="1259"/>
      <c r="BC47" s="1259"/>
      <c r="BD47" s="1259"/>
      <c r="BE47" s="1259"/>
      <c r="BF47" s="1259"/>
      <c r="BG47" s="1259"/>
      <c r="BH47" s="1259"/>
      <c r="BI47" s="1259"/>
      <c r="BJ47" s="1259"/>
      <c r="BK47" s="1259"/>
      <c r="BL47" s="1259"/>
      <c r="BM47" s="1259"/>
      <c r="BN47" s="1259"/>
      <c r="BO47" s="1259"/>
      <c r="BP47" s="1259"/>
      <c r="BQ47" s="1259"/>
      <c r="BR47" s="1259"/>
      <c r="BS47" s="1259"/>
      <c r="BT47" s="1259"/>
      <c r="BU47" s="1259"/>
      <c r="BV47" s="1259"/>
      <c r="BW47" s="1259"/>
      <c r="BX47" s="1259"/>
      <c r="BY47" s="1259"/>
      <c r="BZ47" s="1259"/>
      <c r="CA47" s="1259"/>
      <c r="CB47" s="1259"/>
      <c r="CC47" s="1259"/>
      <c r="CD47" s="1259"/>
      <c r="CE47" s="1259"/>
      <c r="CF47" s="1259"/>
      <c r="CG47" s="1259"/>
      <c r="CH47" s="1259"/>
      <c r="CI47" s="1259"/>
      <c r="CJ47" s="1259"/>
      <c r="CK47" s="1259"/>
      <c r="CL47" s="1259"/>
      <c r="CM47" s="1259"/>
      <c r="CN47" s="1259"/>
      <c r="CO47" s="1259"/>
      <c r="CP47" s="1259"/>
      <c r="CQ47" s="1259"/>
      <c r="CR47" s="1259"/>
      <c r="CS47" s="1259"/>
      <c r="CT47" s="1259"/>
      <c r="CU47" s="1259"/>
      <c r="CV47" s="1259"/>
      <c r="CW47" s="1259"/>
      <c r="CX47" s="1259"/>
      <c r="CY47" s="1259"/>
      <c r="CZ47" s="1259"/>
      <c r="DA47" s="1259"/>
      <c r="DB47" s="1259"/>
      <c r="DC47" s="1260"/>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572</v>
      </c>
    </row>
    <row r="50" spans="1:109" ht="13" x14ac:dyDescent="0.2">
      <c r="B50" s="372"/>
      <c r="G50" s="1261"/>
      <c r="H50" s="1261"/>
      <c r="I50" s="1261"/>
      <c r="J50" s="1261"/>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65" t="s">
        <v>527</v>
      </c>
      <c r="BQ50" s="1265"/>
      <c r="BR50" s="1265"/>
      <c r="BS50" s="1265"/>
      <c r="BT50" s="1265"/>
      <c r="BU50" s="1265"/>
      <c r="BV50" s="1265"/>
      <c r="BW50" s="1265"/>
      <c r="BX50" s="1265" t="s">
        <v>528</v>
      </c>
      <c r="BY50" s="1265"/>
      <c r="BZ50" s="1265"/>
      <c r="CA50" s="1265"/>
      <c r="CB50" s="1265"/>
      <c r="CC50" s="1265"/>
      <c r="CD50" s="1265"/>
      <c r="CE50" s="1265"/>
      <c r="CF50" s="1265" t="s">
        <v>529</v>
      </c>
      <c r="CG50" s="1265"/>
      <c r="CH50" s="1265"/>
      <c r="CI50" s="1265"/>
      <c r="CJ50" s="1265"/>
      <c r="CK50" s="1265"/>
      <c r="CL50" s="1265"/>
      <c r="CM50" s="1265"/>
      <c r="CN50" s="1265" t="s">
        <v>530</v>
      </c>
      <c r="CO50" s="1265"/>
      <c r="CP50" s="1265"/>
      <c r="CQ50" s="1265"/>
      <c r="CR50" s="1265"/>
      <c r="CS50" s="1265"/>
      <c r="CT50" s="1265"/>
      <c r="CU50" s="1265"/>
      <c r="CV50" s="1265" t="s">
        <v>531</v>
      </c>
      <c r="CW50" s="1265"/>
      <c r="CX50" s="1265"/>
      <c r="CY50" s="1265"/>
      <c r="CZ50" s="1265"/>
      <c r="DA50" s="1265"/>
      <c r="DB50" s="1265"/>
      <c r="DC50" s="1265"/>
    </row>
    <row r="51" spans="1:109" ht="13.5" customHeight="1" x14ac:dyDescent="0.2">
      <c r="B51" s="372"/>
      <c r="G51" s="1271"/>
      <c r="H51" s="1271"/>
      <c r="I51" s="1269"/>
      <c r="J51" s="1269"/>
      <c r="K51" s="1267"/>
      <c r="L51" s="1267"/>
      <c r="M51" s="1267"/>
      <c r="N51" s="1267"/>
      <c r="AM51" s="381"/>
      <c r="AN51" s="1268" t="s">
        <v>573</v>
      </c>
      <c r="AO51" s="1268"/>
      <c r="AP51" s="1268"/>
      <c r="AQ51" s="1268"/>
      <c r="AR51" s="1268"/>
      <c r="AS51" s="1268"/>
      <c r="AT51" s="1268"/>
      <c r="AU51" s="1268"/>
      <c r="AV51" s="1268"/>
      <c r="AW51" s="1268"/>
      <c r="AX51" s="1268"/>
      <c r="AY51" s="1268"/>
      <c r="AZ51" s="1268"/>
      <c r="BA51" s="1268"/>
      <c r="BB51" s="1268" t="s">
        <v>574</v>
      </c>
      <c r="BC51" s="1268"/>
      <c r="BD51" s="1268"/>
      <c r="BE51" s="1268"/>
      <c r="BF51" s="1268"/>
      <c r="BG51" s="1268"/>
      <c r="BH51" s="1268"/>
      <c r="BI51" s="1268"/>
      <c r="BJ51" s="1268"/>
      <c r="BK51" s="1268"/>
      <c r="BL51" s="1268"/>
      <c r="BM51" s="1268"/>
      <c r="BN51" s="1268"/>
      <c r="BO51" s="1268"/>
      <c r="BP51" s="1266">
        <v>41</v>
      </c>
      <c r="BQ51" s="1266"/>
      <c r="BR51" s="1266"/>
      <c r="BS51" s="1266"/>
      <c r="BT51" s="1266"/>
      <c r="BU51" s="1266"/>
      <c r="BV51" s="1266"/>
      <c r="BW51" s="1266"/>
      <c r="BX51" s="1266">
        <v>31.1</v>
      </c>
      <c r="BY51" s="1266"/>
      <c r="BZ51" s="1266"/>
      <c r="CA51" s="1266"/>
      <c r="CB51" s="1266"/>
      <c r="CC51" s="1266"/>
      <c r="CD51" s="1266"/>
      <c r="CE51" s="1266"/>
      <c r="CF51" s="1266">
        <v>22</v>
      </c>
      <c r="CG51" s="1266"/>
      <c r="CH51" s="1266"/>
      <c r="CI51" s="1266"/>
      <c r="CJ51" s="1266"/>
      <c r="CK51" s="1266"/>
      <c r="CL51" s="1266"/>
      <c r="CM51" s="1266"/>
      <c r="CN51" s="1266">
        <v>18.7</v>
      </c>
      <c r="CO51" s="1266"/>
      <c r="CP51" s="1266"/>
      <c r="CQ51" s="1266"/>
      <c r="CR51" s="1266"/>
      <c r="CS51" s="1266"/>
      <c r="CT51" s="1266"/>
      <c r="CU51" s="1266"/>
      <c r="CV51" s="1266">
        <v>20.7</v>
      </c>
      <c r="CW51" s="1266"/>
      <c r="CX51" s="1266"/>
      <c r="CY51" s="1266"/>
      <c r="CZ51" s="1266"/>
      <c r="DA51" s="1266"/>
      <c r="DB51" s="1266"/>
      <c r="DC51" s="1266"/>
    </row>
    <row r="52" spans="1:109" ht="13" x14ac:dyDescent="0.2">
      <c r="B52" s="372"/>
      <c r="G52" s="1271"/>
      <c r="H52" s="1271"/>
      <c r="I52" s="1269"/>
      <c r="J52" s="1269"/>
      <c r="K52" s="1267"/>
      <c r="L52" s="1267"/>
      <c r="M52" s="1267"/>
      <c r="N52" s="1267"/>
      <c r="AM52" s="38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66"/>
      <c r="BQ52" s="1266"/>
      <c r="BR52" s="1266"/>
      <c r="BS52" s="1266"/>
      <c r="BT52" s="1266"/>
      <c r="BU52" s="1266"/>
      <c r="BV52" s="1266"/>
      <c r="BW52" s="1266"/>
      <c r="BX52" s="1266"/>
      <c r="BY52" s="1266"/>
      <c r="BZ52" s="1266"/>
      <c r="CA52" s="1266"/>
      <c r="CB52" s="1266"/>
      <c r="CC52" s="1266"/>
      <c r="CD52" s="1266"/>
      <c r="CE52" s="1266"/>
      <c r="CF52" s="1266"/>
      <c r="CG52" s="1266"/>
      <c r="CH52" s="1266"/>
      <c r="CI52" s="1266"/>
      <c r="CJ52" s="1266"/>
      <c r="CK52" s="1266"/>
      <c r="CL52" s="1266"/>
      <c r="CM52" s="1266"/>
      <c r="CN52" s="1266"/>
      <c r="CO52" s="1266"/>
      <c r="CP52" s="1266"/>
      <c r="CQ52" s="1266"/>
      <c r="CR52" s="1266"/>
      <c r="CS52" s="1266"/>
      <c r="CT52" s="1266"/>
      <c r="CU52" s="1266"/>
      <c r="CV52" s="1266"/>
      <c r="CW52" s="1266"/>
      <c r="CX52" s="1266"/>
      <c r="CY52" s="1266"/>
      <c r="CZ52" s="1266"/>
      <c r="DA52" s="1266"/>
      <c r="DB52" s="1266"/>
      <c r="DC52" s="1266"/>
    </row>
    <row r="53" spans="1:109" ht="13" x14ac:dyDescent="0.2">
      <c r="A53" s="380"/>
      <c r="B53" s="372"/>
      <c r="G53" s="1271"/>
      <c r="H53" s="1271"/>
      <c r="I53" s="1261"/>
      <c r="J53" s="1261"/>
      <c r="K53" s="1267"/>
      <c r="L53" s="1267"/>
      <c r="M53" s="1267"/>
      <c r="N53" s="1267"/>
      <c r="AM53" s="381"/>
      <c r="AN53" s="1268"/>
      <c r="AO53" s="1268"/>
      <c r="AP53" s="1268"/>
      <c r="AQ53" s="1268"/>
      <c r="AR53" s="1268"/>
      <c r="AS53" s="1268"/>
      <c r="AT53" s="1268"/>
      <c r="AU53" s="1268"/>
      <c r="AV53" s="1268"/>
      <c r="AW53" s="1268"/>
      <c r="AX53" s="1268"/>
      <c r="AY53" s="1268"/>
      <c r="AZ53" s="1268"/>
      <c r="BA53" s="1268"/>
      <c r="BB53" s="1268" t="s">
        <v>575</v>
      </c>
      <c r="BC53" s="1268"/>
      <c r="BD53" s="1268"/>
      <c r="BE53" s="1268"/>
      <c r="BF53" s="1268"/>
      <c r="BG53" s="1268"/>
      <c r="BH53" s="1268"/>
      <c r="BI53" s="1268"/>
      <c r="BJ53" s="1268"/>
      <c r="BK53" s="1268"/>
      <c r="BL53" s="1268"/>
      <c r="BM53" s="1268"/>
      <c r="BN53" s="1268"/>
      <c r="BO53" s="1268"/>
      <c r="BP53" s="1266">
        <v>64.5</v>
      </c>
      <c r="BQ53" s="1266"/>
      <c r="BR53" s="1266"/>
      <c r="BS53" s="1266"/>
      <c r="BT53" s="1266"/>
      <c r="BU53" s="1266"/>
      <c r="BV53" s="1266"/>
      <c r="BW53" s="1266"/>
      <c r="BX53" s="1266">
        <v>64.900000000000006</v>
      </c>
      <c r="BY53" s="1266"/>
      <c r="BZ53" s="1266"/>
      <c r="CA53" s="1266"/>
      <c r="CB53" s="1266"/>
      <c r="CC53" s="1266"/>
      <c r="CD53" s="1266"/>
      <c r="CE53" s="1266"/>
      <c r="CF53" s="1266">
        <v>64.900000000000006</v>
      </c>
      <c r="CG53" s="1266"/>
      <c r="CH53" s="1266"/>
      <c r="CI53" s="1266"/>
      <c r="CJ53" s="1266"/>
      <c r="CK53" s="1266"/>
      <c r="CL53" s="1266"/>
      <c r="CM53" s="1266"/>
      <c r="CN53" s="1266">
        <v>66.2</v>
      </c>
      <c r="CO53" s="1266"/>
      <c r="CP53" s="1266"/>
      <c r="CQ53" s="1266"/>
      <c r="CR53" s="1266"/>
      <c r="CS53" s="1266"/>
      <c r="CT53" s="1266"/>
      <c r="CU53" s="1266"/>
      <c r="CV53" s="1266">
        <v>67.7</v>
      </c>
      <c r="CW53" s="1266"/>
      <c r="CX53" s="1266"/>
      <c r="CY53" s="1266"/>
      <c r="CZ53" s="1266"/>
      <c r="DA53" s="1266"/>
      <c r="DB53" s="1266"/>
      <c r="DC53" s="1266"/>
    </row>
    <row r="54" spans="1:109" ht="13" x14ac:dyDescent="0.2">
      <c r="A54" s="380"/>
      <c r="B54" s="372"/>
      <c r="G54" s="1271"/>
      <c r="H54" s="1271"/>
      <c r="I54" s="1261"/>
      <c r="J54" s="1261"/>
      <c r="K54" s="1267"/>
      <c r="L54" s="1267"/>
      <c r="M54" s="1267"/>
      <c r="N54" s="1267"/>
      <c r="AM54" s="38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66"/>
      <c r="BQ54" s="1266"/>
      <c r="BR54" s="1266"/>
      <c r="BS54" s="1266"/>
      <c r="BT54" s="1266"/>
      <c r="BU54" s="1266"/>
      <c r="BV54" s="1266"/>
      <c r="BW54" s="1266"/>
      <c r="BX54" s="1266"/>
      <c r="BY54" s="1266"/>
      <c r="BZ54" s="1266"/>
      <c r="CA54" s="1266"/>
      <c r="CB54" s="1266"/>
      <c r="CC54" s="1266"/>
      <c r="CD54" s="1266"/>
      <c r="CE54" s="1266"/>
      <c r="CF54" s="1266"/>
      <c r="CG54" s="1266"/>
      <c r="CH54" s="1266"/>
      <c r="CI54" s="1266"/>
      <c r="CJ54" s="1266"/>
      <c r="CK54" s="1266"/>
      <c r="CL54" s="1266"/>
      <c r="CM54" s="1266"/>
      <c r="CN54" s="1266"/>
      <c r="CO54" s="1266"/>
      <c r="CP54" s="1266"/>
      <c r="CQ54" s="1266"/>
      <c r="CR54" s="1266"/>
      <c r="CS54" s="1266"/>
      <c r="CT54" s="1266"/>
      <c r="CU54" s="1266"/>
      <c r="CV54" s="1266"/>
      <c r="CW54" s="1266"/>
      <c r="CX54" s="1266"/>
      <c r="CY54" s="1266"/>
      <c r="CZ54" s="1266"/>
      <c r="DA54" s="1266"/>
      <c r="DB54" s="1266"/>
      <c r="DC54" s="1266"/>
    </row>
    <row r="55" spans="1:109" ht="13" x14ac:dyDescent="0.2">
      <c r="A55" s="380"/>
      <c r="B55" s="372"/>
      <c r="G55" s="1261"/>
      <c r="H55" s="1261"/>
      <c r="I55" s="1261"/>
      <c r="J55" s="1261"/>
      <c r="K55" s="1267"/>
      <c r="L55" s="1267"/>
      <c r="M55" s="1267"/>
      <c r="N55" s="1267"/>
      <c r="AN55" s="1265" t="s">
        <v>576</v>
      </c>
      <c r="AO55" s="1265"/>
      <c r="AP55" s="1265"/>
      <c r="AQ55" s="1265"/>
      <c r="AR55" s="1265"/>
      <c r="AS55" s="1265"/>
      <c r="AT55" s="1265"/>
      <c r="AU55" s="1265"/>
      <c r="AV55" s="1265"/>
      <c r="AW55" s="1265"/>
      <c r="AX55" s="1265"/>
      <c r="AY55" s="1265"/>
      <c r="AZ55" s="1265"/>
      <c r="BA55" s="1265"/>
      <c r="BB55" s="1268" t="s">
        <v>574</v>
      </c>
      <c r="BC55" s="1268"/>
      <c r="BD55" s="1268"/>
      <c r="BE55" s="1268"/>
      <c r="BF55" s="1268"/>
      <c r="BG55" s="1268"/>
      <c r="BH55" s="1268"/>
      <c r="BI55" s="1268"/>
      <c r="BJ55" s="1268"/>
      <c r="BK55" s="1268"/>
      <c r="BL55" s="1268"/>
      <c r="BM55" s="1268"/>
      <c r="BN55" s="1268"/>
      <c r="BO55" s="1268"/>
      <c r="BP55" s="1266">
        <v>10.9</v>
      </c>
      <c r="BQ55" s="1266"/>
      <c r="BR55" s="1266"/>
      <c r="BS55" s="1266"/>
      <c r="BT55" s="1266"/>
      <c r="BU55" s="1266"/>
      <c r="BV55" s="1266"/>
      <c r="BW55" s="1266"/>
      <c r="BX55" s="1266">
        <v>6.5</v>
      </c>
      <c r="BY55" s="1266"/>
      <c r="BZ55" s="1266"/>
      <c r="CA55" s="1266"/>
      <c r="CB55" s="1266"/>
      <c r="CC55" s="1266"/>
      <c r="CD55" s="1266"/>
      <c r="CE55" s="1266"/>
      <c r="CF55" s="1266">
        <v>0</v>
      </c>
      <c r="CG55" s="1266"/>
      <c r="CH55" s="1266"/>
      <c r="CI55" s="1266"/>
      <c r="CJ55" s="1266"/>
      <c r="CK55" s="1266"/>
      <c r="CL55" s="1266"/>
      <c r="CM55" s="1266"/>
      <c r="CN55" s="1266">
        <v>0</v>
      </c>
      <c r="CO55" s="1266"/>
      <c r="CP55" s="1266"/>
      <c r="CQ55" s="1266"/>
      <c r="CR55" s="1266"/>
      <c r="CS55" s="1266"/>
      <c r="CT55" s="1266"/>
      <c r="CU55" s="1266"/>
      <c r="CV55" s="1266">
        <v>0</v>
      </c>
      <c r="CW55" s="1266"/>
      <c r="CX55" s="1266"/>
      <c r="CY55" s="1266"/>
      <c r="CZ55" s="1266"/>
      <c r="DA55" s="1266"/>
      <c r="DB55" s="1266"/>
      <c r="DC55" s="1266"/>
    </row>
    <row r="56" spans="1:109" ht="13" x14ac:dyDescent="0.2">
      <c r="A56" s="380"/>
      <c r="B56" s="372"/>
      <c r="G56" s="1261"/>
      <c r="H56" s="1261"/>
      <c r="I56" s="1261"/>
      <c r="J56" s="1261"/>
      <c r="K56" s="1267"/>
      <c r="L56" s="1267"/>
      <c r="M56" s="1267"/>
      <c r="N56" s="1267"/>
      <c r="AN56" s="1265"/>
      <c r="AO56" s="1265"/>
      <c r="AP56" s="1265"/>
      <c r="AQ56" s="1265"/>
      <c r="AR56" s="1265"/>
      <c r="AS56" s="1265"/>
      <c r="AT56" s="1265"/>
      <c r="AU56" s="1265"/>
      <c r="AV56" s="1265"/>
      <c r="AW56" s="1265"/>
      <c r="AX56" s="1265"/>
      <c r="AY56" s="1265"/>
      <c r="AZ56" s="1265"/>
      <c r="BA56" s="1265"/>
      <c r="BB56" s="1268"/>
      <c r="BC56" s="1268"/>
      <c r="BD56" s="1268"/>
      <c r="BE56" s="1268"/>
      <c r="BF56" s="1268"/>
      <c r="BG56" s="1268"/>
      <c r="BH56" s="1268"/>
      <c r="BI56" s="1268"/>
      <c r="BJ56" s="1268"/>
      <c r="BK56" s="1268"/>
      <c r="BL56" s="1268"/>
      <c r="BM56" s="1268"/>
      <c r="BN56" s="1268"/>
      <c r="BO56" s="1268"/>
      <c r="BP56" s="1266"/>
      <c r="BQ56" s="1266"/>
      <c r="BR56" s="1266"/>
      <c r="BS56" s="1266"/>
      <c r="BT56" s="1266"/>
      <c r="BU56" s="1266"/>
      <c r="BV56" s="1266"/>
      <c r="BW56" s="1266"/>
      <c r="BX56" s="1266"/>
      <c r="BY56" s="1266"/>
      <c r="BZ56" s="1266"/>
      <c r="CA56" s="1266"/>
      <c r="CB56" s="1266"/>
      <c r="CC56" s="1266"/>
      <c r="CD56" s="1266"/>
      <c r="CE56" s="1266"/>
      <c r="CF56" s="1266"/>
      <c r="CG56" s="1266"/>
      <c r="CH56" s="1266"/>
      <c r="CI56" s="1266"/>
      <c r="CJ56" s="1266"/>
      <c r="CK56" s="1266"/>
      <c r="CL56" s="1266"/>
      <c r="CM56" s="1266"/>
      <c r="CN56" s="1266"/>
      <c r="CO56" s="1266"/>
      <c r="CP56" s="1266"/>
      <c r="CQ56" s="1266"/>
      <c r="CR56" s="1266"/>
      <c r="CS56" s="1266"/>
      <c r="CT56" s="1266"/>
      <c r="CU56" s="1266"/>
      <c r="CV56" s="1266"/>
      <c r="CW56" s="1266"/>
      <c r="CX56" s="1266"/>
      <c r="CY56" s="1266"/>
      <c r="CZ56" s="1266"/>
      <c r="DA56" s="1266"/>
      <c r="DB56" s="1266"/>
      <c r="DC56" s="1266"/>
    </row>
    <row r="57" spans="1:109" s="380" customFormat="1" ht="13" x14ac:dyDescent="0.2">
      <c r="B57" s="384"/>
      <c r="G57" s="1261"/>
      <c r="H57" s="1261"/>
      <c r="I57" s="1270"/>
      <c r="J57" s="1270"/>
      <c r="K57" s="1267"/>
      <c r="L57" s="1267"/>
      <c r="M57" s="1267"/>
      <c r="N57" s="1267"/>
      <c r="AM57" s="366"/>
      <c r="AN57" s="1265"/>
      <c r="AO57" s="1265"/>
      <c r="AP57" s="1265"/>
      <c r="AQ57" s="1265"/>
      <c r="AR57" s="1265"/>
      <c r="AS57" s="1265"/>
      <c r="AT57" s="1265"/>
      <c r="AU57" s="1265"/>
      <c r="AV57" s="1265"/>
      <c r="AW57" s="1265"/>
      <c r="AX57" s="1265"/>
      <c r="AY57" s="1265"/>
      <c r="AZ57" s="1265"/>
      <c r="BA57" s="1265"/>
      <c r="BB57" s="1268" t="s">
        <v>575</v>
      </c>
      <c r="BC57" s="1268"/>
      <c r="BD57" s="1268"/>
      <c r="BE57" s="1268"/>
      <c r="BF57" s="1268"/>
      <c r="BG57" s="1268"/>
      <c r="BH57" s="1268"/>
      <c r="BI57" s="1268"/>
      <c r="BJ57" s="1268"/>
      <c r="BK57" s="1268"/>
      <c r="BL57" s="1268"/>
      <c r="BM57" s="1268"/>
      <c r="BN57" s="1268"/>
      <c r="BO57" s="1268"/>
      <c r="BP57" s="1266">
        <v>62.2</v>
      </c>
      <c r="BQ57" s="1266"/>
      <c r="BR57" s="1266"/>
      <c r="BS57" s="1266"/>
      <c r="BT57" s="1266"/>
      <c r="BU57" s="1266"/>
      <c r="BV57" s="1266"/>
      <c r="BW57" s="1266"/>
      <c r="BX57" s="1266">
        <v>63.6</v>
      </c>
      <c r="BY57" s="1266"/>
      <c r="BZ57" s="1266"/>
      <c r="CA57" s="1266"/>
      <c r="CB57" s="1266"/>
      <c r="CC57" s="1266"/>
      <c r="CD57" s="1266"/>
      <c r="CE57" s="1266"/>
      <c r="CF57" s="1266">
        <v>64.7</v>
      </c>
      <c r="CG57" s="1266"/>
      <c r="CH57" s="1266"/>
      <c r="CI57" s="1266"/>
      <c r="CJ57" s="1266"/>
      <c r="CK57" s="1266"/>
      <c r="CL57" s="1266"/>
      <c r="CM57" s="1266"/>
      <c r="CN57" s="1266">
        <v>66.099999999999994</v>
      </c>
      <c r="CO57" s="1266"/>
      <c r="CP57" s="1266"/>
      <c r="CQ57" s="1266"/>
      <c r="CR57" s="1266"/>
      <c r="CS57" s="1266"/>
      <c r="CT57" s="1266"/>
      <c r="CU57" s="1266"/>
      <c r="CV57" s="1266">
        <v>67.7</v>
      </c>
      <c r="CW57" s="1266"/>
      <c r="CX57" s="1266"/>
      <c r="CY57" s="1266"/>
      <c r="CZ57" s="1266"/>
      <c r="DA57" s="1266"/>
      <c r="DB57" s="1266"/>
      <c r="DC57" s="1266"/>
      <c r="DD57" s="385"/>
      <c r="DE57" s="384"/>
    </row>
    <row r="58" spans="1:109" s="380" customFormat="1" ht="13" x14ac:dyDescent="0.2">
      <c r="A58" s="366"/>
      <c r="B58" s="384"/>
      <c r="G58" s="1261"/>
      <c r="H58" s="1261"/>
      <c r="I58" s="1270"/>
      <c r="J58" s="1270"/>
      <c r="K58" s="1267"/>
      <c r="L58" s="1267"/>
      <c r="M58" s="1267"/>
      <c r="N58" s="1267"/>
      <c r="AM58" s="366"/>
      <c r="AN58" s="1265"/>
      <c r="AO58" s="1265"/>
      <c r="AP58" s="1265"/>
      <c r="AQ58" s="1265"/>
      <c r="AR58" s="1265"/>
      <c r="AS58" s="1265"/>
      <c r="AT58" s="1265"/>
      <c r="AU58" s="1265"/>
      <c r="AV58" s="1265"/>
      <c r="AW58" s="1265"/>
      <c r="AX58" s="1265"/>
      <c r="AY58" s="1265"/>
      <c r="AZ58" s="1265"/>
      <c r="BA58" s="1265"/>
      <c r="BB58" s="1268"/>
      <c r="BC58" s="1268"/>
      <c r="BD58" s="1268"/>
      <c r="BE58" s="1268"/>
      <c r="BF58" s="1268"/>
      <c r="BG58" s="1268"/>
      <c r="BH58" s="1268"/>
      <c r="BI58" s="1268"/>
      <c r="BJ58" s="1268"/>
      <c r="BK58" s="1268"/>
      <c r="BL58" s="1268"/>
      <c r="BM58" s="1268"/>
      <c r="BN58" s="1268"/>
      <c r="BO58" s="1268"/>
      <c r="BP58" s="1266"/>
      <c r="BQ58" s="1266"/>
      <c r="BR58" s="1266"/>
      <c r="BS58" s="1266"/>
      <c r="BT58" s="1266"/>
      <c r="BU58" s="1266"/>
      <c r="BV58" s="1266"/>
      <c r="BW58" s="1266"/>
      <c r="BX58" s="1266"/>
      <c r="BY58" s="1266"/>
      <c r="BZ58" s="1266"/>
      <c r="CA58" s="1266"/>
      <c r="CB58" s="1266"/>
      <c r="CC58" s="1266"/>
      <c r="CD58" s="1266"/>
      <c r="CE58" s="1266"/>
      <c r="CF58" s="1266"/>
      <c r="CG58" s="1266"/>
      <c r="CH58" s="1266"/>
      <c r="CI58" s="1266"/>
      <c r="CJ58" s="1266"/>
      <c r="CK58" s="1266"/>
      <c r="CL58" s="1266"/>
      <c r="CM58" s="1266"/>
      <c r="CN58" s="1266"/>
      <c r="CO58" s="1266"/>
      <c r="CP58" s="1266"/>
      <c r="CQ58" s="1266"/>
      <c r="CR58" s="1266"/>
      <c r="CS58" s="1266"/>
      <c r="CT58" s="1266"/>
      <c r="CU58" s="1266"/>
      <c r="CV58" s="1266"/>
      <c r="CW58" s="1266"/>
      <c r="CX58" s="1266"/>
      <c r="CY58" s="1266"/>
      <c r="CZ58" s="1266"/>
      <c r="DA58" s="1266"/>
      <c r="DB58" s="1266"/>
      <c r="DC58" s="1266"/>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577</v>
      </c>
    </row>
    <row r="64" spans="1:109" ht="13" x14ac:dyDescent="0.2">
      <c r="B64" s="372"/>
      <c r="G64" s="379"/>
      <c r="I64" s="392"/>
      <c r="J64" s="392"/>
      <c r="K64" s="392"/>
      <c r="L64" s="392"/>
      <c r="M64" s="392"/>
      <c r="N64" s="393"/>
      <c r="AM64" s="379"/>
      <c r="AN64" s="379" t="s">
        <v>570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2" t="s">
        <v>578</v>
      </c>
      <c r="AO65" s="1253"/>
      <c r="AP65" s="1253"/>
      <c r="AQ65" s="1253"/>
      <c r="AR65" s="1253"/>
      <c r="AS65" s="1253"/>
      <c r="AT65" s="1253"/>
      <c r="AU65" s="1253"/>
      <c r="AV65" s="1253"/>
      <c r="AW65" s="1253"/>
      <c r="AX65" s="1253"/>
      <c r="AY65" s="1253"/>
      <c r="AZ65" s="1253"/>
      <c r="BA65" s="1253"/>
      <c r="BB65" s="1253"/>
      <c r="BC65" s="1253"/>
      <c r="BD65" s="1253"/>
      <c r="BE65" s="1253"/>
      <c r="BF65" s="1253"/>
      <c r="BG65" s="1253"/>
      <c r="BH65" s="1253"/>
      <c r="BI65" s="1253"/>
      <c r="BJ65" s="1253"/>
      <c r="BK65" s="1253"/>
      <c r="BL65" s="1253"/>
      <c r="BM65" s="1253"/>
      <c r="BN65" s="1253"/>
      <c r="BO65" s="1253"/>
      <c r="BP65" s="1253"/>
      <c r="BQ65" s="1253"/>
      <c r="BR65" s="1253"/>
      <c r="BS65" s="1253"/>
      <c r="BT65" s="1253"/>
      <c r="BU65" s="1253"/>
      <c r="BV65" s="1253"/>
      <c r="BW65" s="1253"/>
      <c r="BX65" s="1253"/>
      <c r="BY65" s="1253"/>
      <c r="BZ65" s="1253"/>
      <c r="CA65" s="1253"/>
      <c r="CB65" s="1253"/>
      <c r="CC65" s="1253"/>
      <c r="CD65" s="1253"/>
      <c r="CE65" s="1253"/>
      <c r="CF65" s="1253"/>
      <c r="CG65" s="1253"/>
      <c r="CH65" s="1253"/>
      <c r="CI65" s="1253"/>
      <c r="CJ65" s="1253"/>
      <c r="CK65" s="1253"/>
      <c r="CL65" s="1253"/>
      <c r="CM65" s="1253"/>
      <c r="CN65" s="1253"/>
      <c r="CO65" s="1253"/>
      <c r="CP65" s="1253"/>
      <c r="CQ65" s="1253"/>
      <c r="CR65" s="1253"/>
      <c r="CS65" s="1253"/>
      <c r="CT65" s="1253"/>
      <c r="CU65" s="1253"/>
      <c r="CV65" s="1253"/>
      <c r="CW65" s="1253"/>
      <c r="CX65" s="1253"/>
      <c r="CY65" s="1253"/>
      <c r="CZ65" s="1253"/>
      <c r="DA65" s="1253"/>
      <c r="DB65" s="1253"/>
      <c r="DC65" s="1254"/>
    </row>
    <row r="66" spans="2:107" ht="13" x14ac:dyDescent="0.2">
      <c r="B66" s="372"/>
      <c r="AN66" s="1255"/>
      <c r="AO66" s="1256"/>
      <c r="AP66" s="1256"/>
      <c r="AQ66" s="1256"/>
      <c r="AR66" s="1256"/>
      <c r="AS66" s="1256"/>
      <c r="AT66" s="1256"/>
      <c r="AU66" s="1256"/>
      <c r="AV66" s="1256"/>
      <c r="AW66" s="1256"/>
      <c r="AX66" s="1256"/>
      <c r="AY66" s="1256"/>
      <c r="AZ66" s="1256"/>
      <c r="BA66" s="1256"/>
      <c r="BB66" s="1256"/>
      <c r="BC66" s="1256"/>
      <c r="BD66" s="1256"/>
      <c r="BE66" s="1256"/>
      <c r="BF66" s="1256"/>
      <c r="BG66" s="1256"/>
      <c r="BH66" s="1256"/>
      <c r="BI66" s="1256"/>
      <c r="BJ66" s="1256"/>
      <c r="BK66" s="1256"/>
      <c r="BL66" s="1256"/>
      <c r="BM66" s="1256"/>
      <c r="BN66" s="1256"/>
      <c r="BO66" s="1256"/>
      <c r="BP66" s="1256"/>
      <c r="BQ66" s="1256"/>
      <c r="BR66" s="1256"/>
      <c r="BS66" s="1256"/>
      <c r="BT66" s="1256"/>
      <c r="BU66" s="1256"/>
      <c r="BV66" s="1256"/>
      <c r="BW66" s="1256"/>
      <c r="BX66" s="1256"/>
      <c r="BY66" s="1256"/>
      <c r="BZ66" s="1256"/>
      <c r="CA66" s="1256"/>
      <c r="CB66" s="1256"/>
      <c r="CC66" s="1256"/>
      <c r="CD66" s="1256"/>
      <c r="CE66" s="1256"/>
      <c r="CF66" s="1256"/>
      <c r="CG66" s="1256"/>
      <c r="CH66" s="1256"/>
      <c r="CI66" s="1256"/>
      <c r="CJ66" s="1256"/>
      <c r="CK66" s="1256"/>
      <c r="CL66" s="1256"/>
      <c r="CM66" s="1256"/>
      <c r="CN66" s="1256"/>
      <c r="CO66" s="1256"/>
      <c r="CP66" s="1256"/>
      <c r="CQ66" s="1256"/>
      <c r="CR66" s="1256"/>
      <c r="CS66" s="1256"/>
      <c r="CT66" s="1256"/>
      <c r="CU66" s="1256"/>
      <c r="CV66" s="1256"/>
      <c r="CW66" s="1256"/>
      <c r="CX66" s="1256"/>
      <c r="CY66" s="1256"/>
      <c r="CZ66" s="1256"/>
      <c r="DA66" s="1256"/>
      <c r="DB66" s="1256"/>
      <c r="DC66" s="1257"/>
    </row>
    <row r="67" spans="2:107" ht="13" x14ac:dyDescent="0.2">
      <c r="B67" s="372"/>
      <c r="AN67" s="1255"/>
      <c r="AO67" s="1256"/>
      <c r="AP67" s="1256"/>
      <c r="AQ67" s="1256"/>
      <c r="AR67" s="1256"/>
      <c r="AS67" s="1256"/>
      <c r="AT67" s="1256"/>
      <c r="AU67" s="1256"/>
      <c r="AV67" s="1256"/>
      <c r="AW67" s="1256"/>
      <c r="AX67" s="1256"/>
      <c r="AY67" s="1256"/>
      <c r="AZ67" s="1256"/>
      <c r="BA67" s="1256"/>
      <c r="BB67" s="1256"/>
      <c r="BC67" s="1256"/>
      <c r="BD67" s="1256"/>
      <c r="BE67" s="1256"/>
      <c r="BF67" s="1256"/>
      <c r="BG67" s="1256"/>
      <c r="BH67" s="1256"/>
      <c r="BI67" s="1256"/>
      <c r="BJ67" s="1256"/>
      <c r="BK67" s="1256"/>
      <c r="BL67" s="1256"/>
      <c r="BM67" s="1256"/>
      <c r="BN67" s="1256"/>
      <c r="BO67" s="1256"/>
      <c r="BP67" s="1256"/>
      <c r="BQ67" s="1256"/>
      <c r="BR67" s="1256"/>
      <c r="BS67" s="1256"/>
      <c r="BT67" s="1256"/>
      <c r="BU67" s="1256"/>
      <c r="BV67" s="1256"/>
      <c r="BW67" s="1256"/>
      <c r="BX67" s="1256"/>
      <c r="BY67" s="1256"/>
      <c r="BZ67" s="1256"/>
      <c r="CA67" s="1256"/>
      <c r="CB67" s="1256"/>
      <c r="CC67" s="1256"/>
      <c r="CD67" s="1256"/>
      <c r="CE67" s="1256"/>
      <c r="CF67" s="1256"/>
      <c r="CG67" s="1256"/>
      <c r="CH67" s="1256"/>
      <c r="CI67" s="1256"/>
      <c r="CJ67" s="1256"/>
      <c r="CK67" s="1256"/>
      <c r="CL67" s="1256"/>
      <c r="CM67" s="1256"/>
      <c r="CN67" s="1256"/>
      <c r="CO67" s="1256"/>
      <c r="CP67" s="1256"/>
      <c r="CQ67" s="1256"/>
      <c r="CR67" s="1256"/>
      <c r="CS67" s="1256"/>
      <c r="CT67" s="1256"/>
      <c r="CU67" s="1256"/>
      <c r="CV67" s="1256"/>
      <c r="CW67" s="1256"/>
      <c r="CX67" s="1256"/>
      <c r="CY67" s="1256"/>
      <c r="CZ67" s="1256"/>
      <c r="DA67" s="1256"/>
      <c r="DB67" s="1256"/>
      <c r="DC67" s="1257"/>
    </row>
    <row r="68" spans="2:107" ht="13" x14ac:dyDescent="0.2">
      <c r="B68" s="372"/>
      <c r="AN68" s="1255"/>
      <c r="AO68" s="1256"/>
      <c r="AP68" s="1256"/>
      <c r="AQ68" s="1256"/>
      <c r="AR68" s="1256"/>
      <c r="AS68" s="1256"/>
      <c r="AT68" s="1256"/>
      <c r="AU68" s="1256"/>
      <c r="AV68" s="1256"/>
      <c r="AW68" s="1256"/>
      <c r="AX68" s="1256"/>
      <c r="AY68" s="1256"/>
      <c r="AZ68" s="1256"/>
      <c r="BA68" s="1256"/>
      <c r="BB68" s="1256"/>
      <c r="BC68" s="1256"/>
      <c r="BD68" s="1256"/>
      <c r="BE68" s="1256"/>
      <c r="BF68" s="1256"/>
      <c r="BG68" s="1256"/>
      <c r="BH68" s="1256"/>
      <c r="BI68" s="1256"/>
      <c r="BJ68" s="1256"/>
      <c r="BK68" s="1256"/>
      <c r="BL68" s="1256"/>
      <c r="BM68" s="1256"/>
      <c r="BN68" s="1256"/>
      <c r="BO68" s="1256"/>
      <c r="BP68" s="1256"/>
      <c r="BQ68" s="1256"/>
      <c r="BR68" s="1256"/>
      <c r="BS68" s="1256"/>
      <c r="BT68" s="1256"/>
      <c r="BU68" s="1256"/>
      <c r="BV68" s="1256"/>
      <c r="BW68" s="1256"/>
      <c r="BX68" s="1256"/>
      <c r="BY68" s="1256"/>
      <c r="BZ68" s="1256"/>
      <c r="CA68" s="1256"/>
      <c r="CB68" s="1256"/>
      <c r="CC68" s="1256"/>
      <c r="CD68" s="1256"/>
      <c r="CE68" s="1256"/>
      <c r="CF68" s="1256"/>
      <c r="CG68" s="1256"/>
      <c r="CH68" s="1256"/>
      <c r="CI68" s="1256"/>
      <c r="CJ68" s="1256"/>
      <c r="CK68" s="1256"/>
      <c r="CL68" s="1256"/>
      <c r="CM68" s="1256"/>
      <c r="CN68" s="1256"/>
      <c r="CO68" s="1256"/>
      <c r="CP68" s="1256"/>
      <c r="CQ68" s="1256"/>
      <c r="CR68" s="1256"/>
      <c r="CS68" s="1256"/>
      <c r="CT68" s="1256"/>
      <c r="CU68" s="1256"/>
      <c r="CV68" s="1256"/>
      <c r="CW68" s="1256"/>
      <c r="CX68" s="1256"/>
      <c r="CY68" s="1256"/>
      <c r="CZ68" s="1256"/>
      <c r="DA68" s="1256"/>
      <c r="DB68" s="1256"/>
      <c r="DC68" s="1257"/>
    </row>
    <row r="69" spans="2:107" ht="13" x14ac:dyDescent="0.2">
      <c r="B69" s="372"/>
      <c r="AN69" s="1258"/>
      <c r="AO69" s="1259"/>
      <c r="AP69" s="1259"/>
      <c r="AQ69" s="1259"/>
      <c r="AR69" s="1259"/>
      <c r="AS69" s="1259"/>
      <c r="AT69" s="1259"/>
      <c r="AU69" s="1259"/>
      <c r="AV69" s="1259"/>
      <c r="AW69" s="1259"/>
      <c r="AX69" s="1259"/>
      <c r="AY69" s="1259"/>
      <c r="AZ69" s="1259"/>
      <c r="BA69" s="1259"/>
      <c r="BB69" s="1259"/>
      <c r="BC69" s="1259"/>
      <c r="BD69" s="1259"/>
      <c r="BE69" s="1259"/>
      <c r="BF69" s="1259"/>
      <c r="BG69" s="1259"/>
      <c r="BH69" s="1259"/>
      <c r="BI69" s="1259"/>
      <c r="BJ69" s="1259"/>
      <c r="BK69" s="1259"/>
      <c r="BL69" s="1259"/>
      <c r="BM69" s="1259"/>
      <c r="BN69" s="1259"/>
      <c r="BO69" s="1259"/>
      <c r="BP69" s="1259"/>
      <c r="BQ69" s="1259"/>
      <c r="BR69" s="1259"/>
      <c r="BS69" s="1259"/>
      <c r="BT69" s="1259"/>
      <c r="BU69" s="1259"/>
      <c r="BV69" s="1259"/>
      <c r="BW69" s="1259"/>
      <c r="BX69" s="1259"/>
      <c r="BY69" s="1259"/>
      <c r="BZ69" s="1259"/>
      <c r="CA69" s="1259"/>
      <c r="CB69" s="1259"/>
      <c r="CC69" s="1259"/>
      <c r="CD69" s="1259"/>
      <c r="CE69" s="1259"/>
      <c r="CF69" s="1259"/>
      <c r="CG69" s="1259"/>
      <c r="CH69" s="1259"/>
      <c r="CI69" s="1259"/>
      <c r="CJ69" s="1259"/>
      <c r="CK69" s="1259"/>
      <c r="CL69" s="1259"/>
      <c r="CM69" s="1259"/>
      <c r="CN69" s="1259"/>
      <c r="CO69" s="1259"/>
      <c r="CP69" s="1259"/>
      <c r="CQ69" s="1259"/>
      <c r="CR69" s="1259"/>
      <c r="CS69" s="1259"/>
      <c r="CT69" s="1259"/>
      <c r="CU69" s="1259"/>
      <c r="CV69" s="1259"/>
      <c r="CW69" s="1259"/>
      <c r="CX69" s="1259"/>
      <c r="CY69" s="1259"/>
      <c r="CZ69" s="1259"/>
      <c r="DA69" s="1259"/>
      <c r="DB69" s="1259"/>
      <c r="DC69" s="1260"/>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572</v>
      </c>
    </row>
    <row r="72" spans="2:107" ht="13" x14ac:dyDescent="0.2">
      <c r="B72" s="372"/>
      <c r="G72" s="1261"/>
      <c r="H72" s="1261"/>
      <c r="I72" s="1261"/>
      <c r="J72" s="1261"/>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65" t="s">
        <v>527</v>
      </c>
      <c r="BQ72" s="1265"/>
      <c r="BR72" s="1265"/>
      <c r="BS72" s="1265"/>
      <c r="BT72" s="1265"/>
      <c r="BU72" s="1265"/>
      <c r="BV72" s="1265"/>
      <c r="BW72" s="1265"/>
      <c r="BX72" s="1265" t="s">
        <v>528</v>
      </c>
      <c r="BY72" s="1265"/>
      <c r="BZ72" s="1265"/>
      <c r="CA72" s="1265"/>
      <c r="CB72" s="1265"/>
      <c r="CC72" s="1265"/>
      <c r="CD72" s="1265"/>
      <c r="CE72" s="1265"/>
      <c r="CF72" s="1265" t="s">
        <v>529</v>
      </c>
      <c r="CG72" s="1265"/>
      <c r="CH72" s="1265"/>
      <c r="CI72" s="1265"/>
      <c r="CJ72" s="1265"/>
      <c r="CK72" s="1265"/>
      <c r="CL72" s="1265"/>
      <c r="CM72" s="1265"/>
      <c r="CN72" s="1265" t="s">
        <v>530</v>
      </c>
      <c r="CO72" s="1265"/>
      <c r="CP72" s="1265"/>
      <c r="CQ72" s="1265"/>
      <c r="CR72" s="1265"/>
      <c r="CS72" s="1265"/>
      <c r="CT72" s="1265"/>
      <c r="CU72" s="1265"/>
      <c r="CV72" s="1265" t="s">
        <v>531</v>
      </c>
      <c r="CW72" s="1265"/>
      <c r="CX72" s="1265"/>
      <c r="CY72" s="1265"/>
      <c r="CZ72" s="1265"/>
      <c r="DA72" s="1265"/>
      <c r="DB72" s="1265"/>
      <c r="DC72" s="1265"/>
    </row>
    <row r="73" spans="2:107" ht="13" x14ac:dyDescent="0.2">
      <c r="B73" s="372"/>
      <c r="G73" s="1271"/>
      <c r="H73" s="1271"/>
      <c r="I73" s="1271"/>
      <c r="J73" s="1271"/>
      <c r="K73" s="1272"/>
      <c r="L73" s="1272"/>
      <c r="M73" s="1272"/>
      <c r="N73" s="1272"/>
      <c r="AM73" s="381"/>
      <c r="AN73" s="1268" t="s">
        <v>573</v>
      </c>
      <c r="AO73" s="1268"/>
      <c r="AP73" s="1268"/>
      <c r="AQ73" s="1268"/>
      <c r="AR73" s="1268"/>
      <c r="AS73" s="1268"/>
      <c r="AT73" s="1268"/>
      <c r="AU73" s="1268"/>
      <c r="AV73" s="1268"/>
      <c r="AW73" s="1268"/>
      <c r="AX73" s="1268"/>
      <c r="AY73" s="1268"/>
      <c r="AZ73" s="1268"/>
      <c r="BA73" s="1268"/>
      <c r="BB73" s="1268" t="s">
        <v>574</v>
      </c>
      <c r="BC73" s="1268"/>
      <c r="BD73" s="1268"/>
      <c r="BE73" s="1268"/>
      <c r="BF73" s="1268"/>
      <c r="BG73" s="1268"/>
      <c r="BH73" s="1268"/>
      <c r="BI73" s="1268"/>
      <c r="BJ73" s="1268"/>
      <c r="BK73" s="1268"/>
      <c r="BL73" s="1268"/>
      <c r="BM73" s="1268"/>
      <c r="BN73" s="1268"/>
      <c r="BO73" s="1268"/>
      <c r="BP73" s="1266">
        <v>41</v>
      </c>
      <c r="BQ73" s="1266"/>
      <c r="BR73" s="1266"/>
      <c r="BS73" s="1266"/>
      <c r="BT73" s="1266"/>
      <c r="BU73" s="1266"/>
      <c r="BV73" s="1266"/>
      <c r="BW73" s="1266"/>
      <c r="BX73" s="1266">
        <v>31.1</v>
      </c>
      <c r="BY73" s="1266"/>
      <c r="BZ73" s="1266"/>
      <c r="CA73" s="1266"/>
      <c r="CB73" s="1266"/>
      <c r="CC73" s="1266"/>
      <c r="CD73" s="1266"/>
      <c r="CE73" s="1266"/>
      <c r="CF73" s="1266">
        <v>22</v>
      </c>
      <c r="CG73" s="1266"/>
      <c r="CH73" s="1266"/>
      <c r="CI73" s="1266"/>
      <c r="CJ73" s="1266"/>
      <c r="CK73" s="1266"/>
      <c r="CL73" s="1266"/>
      <c r="CM73" s="1266"/>
      <c r="CN73" s="1266">
        <v>18.7</v>
      </c>
      <c r="CO73" s="1266"/>
      <c r="CP73" s="1266"/>
      <c r="CQ73" s="1266"/>
      <c r="CR73" s="1266"/>
      <c r="CS73" s="1266"/>
      <c r="CT73" s="1266"/>
      <c r="CU73" s="1266"/>
      <c r="CV73" s="1266">
        <v>20.7</v>
      </c>
      <c r="CW73" s="1266"/>
      <c r="CX73" s="1266"/>
      <c r="CY73" s="1266"/>
      <c r="CZ73" s="1266"/>
      <c r="DA73" s="1266"/>
      <c r="DB73" s="1266"/>
      <c r="DC73" s="1266"/>
    </row>
    <row r="74" spans="2:107" ht="13" x14ac:dyDescent="0.2">
      <c r="B74" s="372"/>
      <c r="G74" s="1271"/>
      <c r="H74" s="1271"/>
      <c r="I74" s="1271"/>
      <c r="J74" s="1271"/>
      <c r="K74" s="1272"/>
      <c r="L74" s="1272"/>
      <c r="M74" s="1272"/>
      <c r="N74" s="1272"/>
      <c r="AM74" s="38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66"/>
      <c r="BQ74" s="1266"/>
      <c r="BR74" s="1266"/>
      <c r="BS74" s="1266"/>
      <c r="BT74" s="1266"/>
      <c r="BU74" s="1266"/>
      <c r="BV74" s="1266"/>
      <c r="BW74" s="1266"/>
      <c r="BX74" s="1266"/>
      <c r="BY74" s="1266"/>
      <c r="BZ74" s="1266"/>
      <c r="CA74" s="1266"/>
      <c r="CB74" s="1266"/>
      <c r="CC74" s="1266"/>
      <c r="CD74" s="1266"/>
      <c r="CE74" s="1266"/>
      <c r="CF74" s="1266"/>
      <c r="CG74" s="1266"/>
      <c r="CH74" s="1266"/>
      <c r="CI74" s="1266"/>
      <c r="CJ74" s="1266"/>
      <c r="CK74" s="1266"/>
      <c r="CL74" s="1266"/>
      <c r="CM74" s="1266"/>
      <c r="CN74" s="1266"/>
      <c r="CO74" s="1266"/>
      <c r="CP74" s="1266"/>
      <c r="CQ74" s="1266"/>
      <c r="CR74" s="1266"/>
      <c r="CS74" s="1266"/>
      <c r="CT74" s="1266"/>
      <c r="CU74" s="1266"/>
      <c r="CV74" s="1266"/>
      <c r="CW74" s="1266"/>
      <c r="CX74" s="1266"/>
      <c r="CY74" s="1266"/>
      <c r="CZ74" s="1266"/>
      <c r="DA74" s="1266"/>
      <c r="DB74" s="1266"/>
      <c r="DC74" s="1266"/>
    </row>
    <row r="75" spans="2:107" ht="13" x14ac:dyDescent="0.2">
      <c r="B75" s="372"/>
      <c r="G75" s="1271"/>
      <c r="H75" s="1271"/>
      <c r="I75" s="1261"/>
      <c r="J75" s="1261"/>
      <c r="K75" s="1267"/>
      <c r="L75" s="1267"/>
      <c r="M75" s="1267"/>
      <c r="N75" s="1267"/>
      <c r="AM75" s="381"/>
      <c r="AN75" s="1268"/>
      <c r="AO75" s="1268"/>
      <c r="AP75" s="1268"/>
      <c r="AQ75" s="1268"/>
      <c r="AR75" s="1268"/>
      <c r="AS75" s="1268"/>
      <c r="AT75" s="1268"/>
      <c r="AU75" s="1268"/>
      <c r="AV75" s="1268"/>
      <c r="AW75" s="1268"/>
      <c r="AX75" s="1268"/>
      <c r="AY75" s="1268"/>
      <c r="AZ75" s="1268"/>
      <c r="BA75" s="1268"/>
      <c r="BB75" s="1268" t="s">
        <v>579</v>
      </c>
      <c r="BC75" s="1268"/>
      <c r="BD75" s="1268"/>
      <c r="BE75" s="1268"/>
      <c r="BF75" s="1268"/>
      <c r="BG75" s="1268"/>
      <c r="BH75" s="1268"/>
      <c r="BI75" s="1268"/>
      <c r="BJ75" s="1268"/>
      <c r="BK75" s="1268"/>
      <c r="BL75" s="1268"/>
      <c r="BM75" s="1268"/>
      <c r="BN75" s="1268"/>
      <c r="BO75" s="1268"/>
      <c r="BP75" s="1266">
        <v>8.1</v>
      </c>
      <c r="BQ75" s="1266"/>
      <c r="BR75" s="1266"/>
      <c r="BS75" s="1266"/>
      <c r="BT75" s="1266"/>
      <c r="BU75" s="1266"/>
      <c r="BV75" s="1266"/>
      <c r="BW75" s="1266"/>
      <c r="BX75" s="1266">
        <v>7.5</v>
      </c>
      <c r="BY75" s="1266"/>
      <c r="BZ75" s="1266"/>
      <c r="CA75" s="1266"/>
      <c r="CB75" s="1266"/>
      <c r="CC75" s="1266"/>
      <c r="CD75" s="1266"/>
      <c r="CE75" s="1266"/>
      <c r="CF75" s="1266">
        <v>7.3</v>
      </c>
      <c r="CG75" s="1266"/>
      <c r="CH75" s="1266"/>
      <c r="CI75" s="1266"/>
      <c r="CJ75" s="1266"/>
      <c r="CK75" s="1266"/>
      <c r="CL75" s="1266"/>
      <c r="CM75" s="1266"/>
      <c r="CN75" s="1266">
        <v>7.4</v>
      </c>
      <c r="CO75" s="1266"/>
      <c r="CP75" s="1266"/>
      <c r="CQ75" s="1266"/>
      <c r="CR75" s="1266"/>
      <c r="CS75" s="1266"/>
      <c r="CT75" s="1266"/>
      <c r="CU75" s="1266"/>
      <c r="CV75" s="1266">
        <v>7</v>
      </c>
      <c r="CW75" s="1266"/>
      <c r="CX75" s="1266"/>
      <c r="CY75" s="1266"/>
      <c r="CZ75" s="1266"/>
      <c r="DA75" s="1266"/>
      <c r="DB75" s="1266"/>
      <c r="DC75" s="1266"/>
    </row>
    <row r="76" spans="2:107" ht="13" x14ac:dyDescent="0.2">
      <c r="B76" s="372"/>
      <c r="G76" s="1271"/>
      <c r="H76" s="1271"/>
      <c r="I76" s="1261"/>
      <c r="J76" s="1261"/>
      <c r="K76" s="1267"/>
      <c r="L76" s="1267"/>
      <c r="M76" s="1267"/>
      <c r="N76" s="1267"/>
      <c r="AM76" s="38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66"/>
      <c r="BQ76" s="1266"/>
      <c r="BR76" s="1266"/>
      <c r="BS76" s="1266"/>
      <c r="BT76" s="1266"/>
      <c r="BU76" s="1266"/>
      <c r="BV76" s="1266"/>
      <c r="BW76" s="1266"/>
      <c r="BX76" s="1266"/>
      <c r="BY76" s="1266"/>
      <c r="BZ76" s="1266"/>
      <c r="CA76" s="1266"/>
      <c r="CB76" s="1266"/>
      <c r="CC76" s="1266"/>
      <c r="CD76" s="1266"/>
      <c r="CE76" s="1266"/>
      <c r="CF76" s="1266"/>
      <c r="CG76" s="1266"/>
      <c r="CH76" s="1266"/>
      <c r="CI76" s="1266"/>
      <c r="CJ76" s="1266"/>
      <c r="CK76" s="1266"/>
      <c r="CL76" s="1266"/>
      <c r="CM76" s="1266"/>
      <c r="CN76" s="1266"/>
      <c r="CO76" s="1266"/>
      <c r="CP76" s="1266"/>
      <c r="CQ76" s="1266"/>
      <c r="CR76" s="1266"/>
      <c r="CS76" s="1266"/>
      <c r="CT76" s="1266"/>
      <c r="CU76" s="1266"/>
      <c r="CV76" s="1266"/>
      <c r="CW76" s="1266"/>
      <c r="CX76" s="1266"/>
      <c r="CY76" s="1266"/>
      <c r="CZ76" s="1266"/>
      <c r="DA76" s="1266"/>
      <c r="DB76" s="1266"/>
      <c r="DC76" s="1266"/>
    </row>
    <row r="77" spans="2:107" ht="13" x14ac:dyDescent="0.2">
      <c r="B77" s="372"/>
      <c r="G77" s="1261"/>
      <c r="H77" s="1261"/>
      <c r="I77" s="1261"/>
      <c r="J77" s="1261"/>
      <c r="K77" s="1272"/>
      <c r="L77" s="1272"/>
      <c r="M77" s="1272"/>
      <c r="N77" s="1272"/>
      <c r="AN77" s="1265" t="s">
        <v>576</v>
      </c>
      <c r="AO77" s="1265"/>
      <c r="AP77" s="1265"/>
      <c r="AQ77" s="1265"/>
      <c r="AR77" s="1265"/>
      <c r="AS77" s="1265"/>
      <c r="AT77" s="1265"/>
      <c r="AU77" s="1265"/>
      <c r="AV77" s="1265"/>
      <c r="AW77" s="1265"/>
      <c r="AX77" s="1265"/>
      <c r="AY77" s="1265"/>
      <c r="AZ77" s="1265"/>
      <c r="BA77" s="1265"/>
      <c r="BB77" s="1268" t="s">
        <v>574</v>
      </c>
      <c r="BC77" s="1268"/>
      <c r="BD77" s="1268"/>
      <c r="BE77" s="1268"/>
      <c r="BF77" s="1268"/>
      <c r="BG77" s="1268"/>
      <c r="BH77" s="1268"/>
      <c r="BI77" s="1268"/>
      <c r="BJ77" s="1268"/>
      <c r="BK77" s="1268"/>
      <c r="BL77" s="1268"/>
      <c r="BM77" s="1268"/>
      <c r="BN77" s="1268"/>
      <c r="BO77" s="1268"/>
      <c r="BP77" s="1266">
        <v>10.9</v>
      </c>
      <c r="BQ77" s="1266"/>
      <c r="BR77" s="1266"/>
      <c r="BS77" s="1266"/>
      <c r="BT77" s="1266"/>
      <c r="BU77" s="1266"/>
      <c r="BV77" s="1266"/>
      <c r="BW77" s="1266"/>
      <c r="BX77" s="1266">
        <v>6.5</v>
      </c>
      <c r="BY77" s="1266"/>
      <c r="BZ77" s="1266"/>
      <c r="CA77" s="1266"/>
      <c r="CB77" s="1266"/>
      <c r="CC77" s="1266"/>
      <c r="CD77" s="1266"/>
      <c r="CE77" s="1266"/>
      <c r="CF77" s="1266">
        <v>0</v>
      </c>
      <c r="CG77" s="1266"/>
      <c r="CH77" s="1266"/>
      <c r="CI77" s="1266"/>
      <c r="CJ77" s="1266"/>
      <c r="CK77" s="1266"/>
      <c r="CL77" s="1266"/>
      <c r="CM77" s="1266"/>
      <c r="CN77" s="1266">
        <v>0</v>
      </c>
      <c r="CO77" s="1266"/>
      <c r="CP77" s="1266"/>
      <c r="CQ77" s="1266"/>
      <c r="CR77" s="1266"/>
      <c r="CS77" s="1266"/>
      <c r="CT77" s="1266"/>
      <c r="CU77" s="1266"/>
      <c r="CV77" s="1266">
        <v>0</v>
      </c>
      <c r="CW77" s="1266"/>
      <c r="CX77" s="1266"/>
      <c r="CY77" s="1266"/>
      <c r="CZ77" s="1266"/>
      <c r="DA77" s="1266"/>
      <c r="DB77" s="1266"/>
      <c r="DC77" s="1266"/>
    </row>
    <row r="78" spans="2:107" ht="13" x14ac:dyDescent="0.2">
      <c r="B78" s="372"/>
      <c r="G78" s="1261"/>
      <c r="H78" s="1261"/>
      <c r="I78" s="1261"/>
      <c r="J78" s="1261"/>
      <c r="K78" s="1272"/>
      <c r="L78" s="1272"/>
      <c r="M78" s="1272"/>
      <c r="N78" s="1272"/>
      <c r="AN78" s="1265"/>
      <c r="AO78" s="1265"/>
      <c r="AP78" s="1265"/>
      <c r="AQ78" s="1265"/>
      <c r="AR78" s="1265"/>
      <c r="AS78" s="1265"/>
      <c r="AT78" s="1265"/>
      <c r="AU78" s="1265"/>
      <c r="AV78" s="1265"/>
      <c r="AW78" s="1265"/>
      <c r="AX78" s="1265"/>
      <c r="AY78" s="1265"/>
      <c r="AZ78" s="1265"/>
      <c r="BA78" s="1265"/>
      <c r="BB78" s="1268"/>
      <c r="BC78" s="1268"/>
      <c r="BD78" s="1268"/>
      <c r="BE78" s="1268"/>
      <c r="BF78" s="1268"/>
      <c r="BG78" s="1268"/>
      <c r="BH78" s="1268"/>
      <c r="BI78" s="1268"/>
      <c r="BJ78" s="1268"/>
      <c r="BK78" s="1268"/>
      <c r="BL78" s="1268"/>
      <c r="BM78" s="1268"/>
      <c r="BN78" s="1268"/>
      <c r="BO78" s="1268"/>
      <c r="BP78" s="1266"/>
      <c r="BQ78" s="1266"/>
      <c r="BR78" s="1266"/>
      <c r="BS78" s="1266"/>
      <c r="BT78" s="1266"/>
      <c r="BU78" s="1266"/>
      <c r="BV78" s="1266"/>
      <c r="BW78" s="1266"/>
      <c r="BX78" s="1266"/>
      <c r="BY78" s="1266"/>
      <c r="BZ78" s="1266"/>
      <c r="CA78" s="1266"/>
      <c r="CB78" s="1266"/>
      <c r="CC78" s="1266"/>
      <c r="CD78" s="1266"/>
      <c r="CE78" s="1266"/>
      <c r="CF78" s="1266"/>
      <c r="CG78" s="1266"/>
      <c r="CH78" s="1266"/>
      <c r="CI78" s="1266"/>
      <c r="CJ78" s="1266"/>
      <c r="CK78" s="1266"/>
      <c r="CL78" s="1266"/>
      <c r="CM78" s="1266"/>
      <c r="CN78" s="1266"/>
      <c r="CO78" s="1266"/>
      <c r="CP78" s="1266"/>
      <c r="CQ78" s="1266"/>
      <c r="CR78" s="1266"/>
      <c r="CS78" s="1266"/>
      <c r="CT78" s="1266"/>
      <c r="CU78" s="1266"/>
      <c r="CV78" s="1266"/>
      <c r="CW78" s="1266"/>
      <c r="CX78" s="1266"/>
      <c r="CY78" s="1266"/>
      <c r="CZ78" s="1266"/>
      <c r="DA78" s="1266"/>
      <c r="DB78" s="1266"/>
      <c r="DC78" s="1266"/>
    </row>
    <row r="79" spans="2:107" ht="13" x14ac:dyDescent="0.2">
      <c r="B79" s="372"/>
      <c r="G79" s="1261"/>
      <c r="H79" s="1261"/>
      <c r="I79" s="1270"/>
      <c r="J79" s="1270"/>
      <c r="K79" s="1273"/>
      <c r="L79" s="1273"/>
      <c r="M79" s="1273"/>
      <c r="N79" s="1273"/>
      <c r="AN79" s="1265"/>
      <c r="AO79" s="1265"/>
      <c r="AP79" s="1265"/>
      <c r="AQ79" s="1265"/>
      <c r="AR79" s="1265"/>
      <c r="AS79" s="1265"/>
      <c r="AT79" s="1265"/>
      <c r="AU79" s="1265"/>
      <c r="AV79" s="1265"/>
      <c r="AW79" s="1265"/>
      <c r="AX79" s="1265"/>
      <c r="AY79" s="1265"/>
      <c r="AZ79" s="1265"/>
      <c r="BA79" s="1265"/>
      <c r="BB79" s="1268" t="s">
        <v>579</v>
      </c>
      <c r="BC79" s="1268"/>
      <c r="BD79" s="1268"/>
      <c r="BE79" s="1268"/>
      <c r="BF79" s="1268"/>
      <c r="BG79" s="1268"/>
      <c r="BH79" s="1268"/>
      <c r="BI79" s="1268"/>
      <c r="BJ79" s="1268"/>
      <c r="BK79" s="1268"/>
      <c r="BL79" s="1268"/>
      <c r="BM79" s="1268"/>
      <c r="BN79" s="1268"/>
      <c r="BO79" s="1268"/>
      <c r="BP79" s="1266">
        <v>5.9</v>
      </c>
      <c r="BQ79" s="1266"/>
      <c r="BR79" s="1266"/>
      <c r="BS79" s="1266"/>
      <c r="BT79" s="1266"/>
      <c r="BU79" s="1266"/>
      <c r="BV79" s="1266"/>
      <c r="BW79" s="1266"/>
      <c r="BX79" s="1266">
        <v>5.9</v>
      </c>
      <c r="BY79" s="1266"/>
      <c r="BZ79" s="1266"/>
      <c r="CA79" s="1266"/>
      <c r="CB79" s="1266"/>
      <c r="CC79" s="1266"/>
      <c r="CD79" s="1266"/>
      <c r="CE79" s="1266"/>
      <c r="CF79" s="1266">
        <v>6.1</v>
      </c>
      <c r="CG79" s="1266"/>
      <c r="CH79" s="1266"/>
      <c r="CI79" s="1266"/>
      <c r="CJ79" s="1266"/>
      <c r="CK79" s="1266"/>
      <c r="CL79" s="1266"/>
      <c r="CM79" s="1266"/>
      <c r="CN79" s="1266">
        <v>6.5</v>
      </c>
      <c r="CO79" s="1266"/>
      <c r="CP79" s="1266"/>
      <c r="CQ79" s="1266"/>
      <c r="CR79" s="1266"/>
      <c r="CS79" s="1266"/>
      <c r="CT79" s="1266"/>
      <c r="CU79" s="1266"/>
      <c r="CV79" s="1266">
        <v>6.6</v>
      </c>
      <c r="CW79" s="1266"/>
      <c r="CX79" s="1266"/>
      <c r="CY79" s="1266"/>
      <c r="CZ79" s="1266"/>
      <c r="DA79" s="1266"/>
      <c r="DB79" s="1266"/>
      <c r="DC79" s="1266"/>
    </row>
    <row r="80" spans="2:107" ht="13" x14ac:dyDescent="0.2">
      <c r="B80" s="372"/>
      <c r="G80" s="1261"/>
      <c r="H80" s="1261"/>
      <c r="I80" s="1270"/>
      <c r="J80" s="1270"/>
      <c r="K80" s="1273"/>
      <c r="L80" s="1273"/>
      <c r="M80" s="1273"/>
      <c r="N80" s="1273"/>
      <c r="AN80" s="1265"/>
      <c r="AO80" s="1265"/>
      <c r="AP80" s="1265"/>
      <c r="AQ80" s="1265"/>
      <c r="AR80" s="1265"/>
      <c r="AS80" s="1265"/>
      <c r="AT80" s="1265"/>
      <c r="AU80" s="1265"/>
      <c r="AV80" s="1265"/>
      <c r="AW80" s="1265"/>
      <c r="AX80" s="1265"/>
      <c r="AY80" s="1265"/>
      <c r="AZ80" s="1265"/>
      <c r="BA80" s="1265"/>
      <c r="BB80" s="1268"/>
      <c r="BC80" s="1268"/>
      <c r="BD80" s="1268"/>
      <c r="BE80" s="1268"/>
      <c r="BF80" s="1268"/>
      <c r="BG80" s="1268"/>
      <c r="BH80" s="1268"/>
      <c r="BI80" s="1268"/>
      <c r="BJ80" s="1268"/>
      <c r="BK80" s="1268"/>
      <c r="BL80" s="1268"/>
      <c r="BM80" s="1268"/>
      <c r="BN80" s="1268"/>
      <c r="BO80" s="1268"/>
      <c r="BP80" s="1266"/>
      <c r="BQ80" s="1266"/>
      <c r="BR80" s="1266"/>
      <c r="BS80" s="1266"/>
      <c r="BT80" s="1266"/>
      <c r="BU80" s="1266"/>
      <c r="BV80" s="1266"/>
      <c r="BW80" s="1266"/>
      <c r="BX80" s="1266"/>
      <c r="BY80" s="1266"/>
      <c r="BZ80" s="1266"/>
      <c r="CA80" s="1266"/>
      <c r="CB80" s="1266"/>
      <c r="CC80" s="1266"/>
      <c r="CD80" s="1266"/>
      <c r="CE80" s="1266"/>
      <c r="CF80" s="1266"/>
      <c r="CG80" s="1266"/>
      <c r="CH80" s="1266"/>
      <c r="CI80" s="1266"/>
      <c r="CJ80" s="1266"/>
      <c r="CK80" s="1266"/>
      <c r="CL80" s="1266"/>
      <c r="CM80" s="1266"/>
      <c r="CN80" s="1266"/>
      <c r="CO80" s="1266"/>
      <c r="CP80" s="1266"/>
      <c r="CQ80" s="1266"/>
      <c r="CR80" s="1266"/>
      <c r="CS80" s="1266"/>
      <c r="CT80" s="1266"/>
      <c r="CU80" s="1266"/>
      <c r="CV80" s="1266"/>
      <c r="CW80" s="1266"/>
      <c r="CX80" s="1266"/>
      <c r="CY80" s="1266"/>
      <c r="CZ80" s="1266"/>
      <c r="DA80" s="1266"/>
      <c r="DB80" s="1266"/>
      <c r="DC80" s="1266"/>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tNf93RVjqsSoyA+aMWFhMZVcaW8wweG7OXIYXp3Sch/u43eDNcSI7hcgdYOPW0jWkrhDBRX8DAWMkofzFpodjg==" saltValue="qP8iERu3+uDqsozwXwbdq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BF1C8-C837-411C-A3CA-A2204A2225D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ajVUDG8rBrE47ppaK/jmZUBPPUWzX7GEGMEdh9EwXCOoZ5zAZ4hn2vAcixjlhSiD1vqO4dgdmNBJsuE3sad5vg==" saltValue="7IAXAHSrdo5HmQQAS6kiR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AA611-F6D2-4DB6-847B-D81BF21A38C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YZO4+j8vkYHRgY98VFV3+I1gYDZvln93+ZGErvrJlkrpcxQz2vIc/hpYqUSBed0cNS9eCNG8gOhSVdC80NmEqg==" saltValue="QjLB3IvIW52DZxmztdGUc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62573</v>
      </c>
      <c r="E3" s="144"/>
      <c r="F3" s="145">
        <v>53895</v>
      </c>
      <c r="G3" s="146"/>
      <c r="H3" s="147"/>
    </row>
    <row r="4" spans="1:8" x14ac:dyDescent="0.2">
      <c r="A4" s="148"/>
      <c r="B4" s="149"/>
      <c r="C4" s="150"/>
      <c r="D4" s="151">
        <v>34960</v>
      </c>
      <c r="E4" s="152"/>
      <c r="F4" s="153">
        <v>31224</v>
      </c>
      <c r="G4" s="154"/>
      <c r="H4" s="155"/>
    </row>
    <row r="5" spans="1:8" x14ac:dyDescent="0.2">
      <c r="A5" s="136" t="s">
        <v>521</v>
      </c>
      <c r="B5" s="141"/>
      <c r="C5" s="142"/>
      <c r="D5" s="143">
        <v>67123</v>
      </c>
      <c r="E5" s="144"/>
      <c r="F5" s="145">
        <v>56181</v>
      </c>
      <c r="G5" s="146"/>
      <c r="H5" s="147"/>
    </row>
    <row r="6" spans="1:8" x14ac:dyDescent="0.2">
      <c r="A6" s="148"/>
      <c r="B6" s="149"/>
      <c r="C6" s="150"/>
      <c r="D6" s="151">
        <v>50985</v>
      </c>
      <c r="E6" s="152"/>
      <c r="F6" s="153">
        <v>32039</v>
      </c>
      <c r="G6" s="154"/>
      <c r="H6" s="155"/>
    </row>
    <row r="7" spans="1:8" x14ac:dyDescent="0.2">
      <c r="A7" s="136" t="s">
        <v>522</v>
      </c>
      <c r="B7" s="141"/>
      <c r="C7" s="142"/>
      <c r="D7" s="143">
        <v>65537</v>
      </c>
      <c r="E7" s="144"/>
      <c r="F7" s="145">
        <v>47730</v>
      </c>
      <c r="G7" s="146"/>
      <c r="H7" s="147"/>
    </row>
    <row r="8" spans="1:8" x14ac:dyDescent="0.2">
      <c r="A8" s="148"/>
      <c r="B8" s="149"/>
      <c r="C8" s="150"/>
      <c r="D8" s="151">
        <v>37359</v>
      </c>
      <c r="E8" s="152"/>
      <c r="F8" s="153">
        <v>26378</v>
      </c>
      <c r="G8" s="154"/>
      <c r="H8" s="155"/>
    </row>
    <row r="9" spans="1:8" x14ac:dyDescent="0.2">
      <c r="A9" s="136" t="s">
        <v>523</v>
      </c>
      <c r="B9" s="141"/>
      <c r="C9" s="142"/>
      <c r="D9" s="143">
        <v>65380</v>
      </c>
      <c r="E9" s="144"/>
      <c r="F9" s="145">
        <v>61921</v>
      </c>
      <c r="G9" s="146"/>
      <c r="H9" s="147"/>
    </row>
    <row r="10" spans="1:8" x14ac:dyDescent="0.2">
      <c r="A10" s="148"/>
      <c r="B10" s="149"/>
      <c r="C10" s="150"/>
      <c r="D10" s="151">
        <v>42926</v>
      </c>
      <c r="E10" s="152"/>
      <c r="F10" s="153">
        <v>34719</v>
      </c>
      <c r="G10" s="154"/>
      <c r="H10" s="155"/>
    </row>
    <row r="11" spans="1:8" x14ac:dyDescent="0.2">
      <c r="A11" s="136" t="s">
        <v>524</v>
      </c>
      <c r="B11" s="141"/>
      <c r="C11" s="142"/>
      <c r="D11" s="143">
        <v>58043</v>
      </c>
      <c r="E11" s="144"/>
      <c r="F11" s="145">
        <v>62764</v>
      </c>
      <c r="G11" s="146"/>
      <c r="H11" s="147"/>
    </row>
    <row r="12" spans="1:8" x14ac:dyDescent="0.2">
      <c r="A12" s="148"/>
      <c r="B12" s="149"/>
      <c r="C12" s="156"/>
      <c r="D12" s="151">
        <v>48048</v>
      </c>
      <c r="E12" s="152"/>
      <c r="F12" s="153">
        <v>36476</v>
      </c>
      <c r="G12" s="154"/>
      <c r="H12" s="155"/>
    </row>
    <row r="13" spans="1:8" x14ac:dyDescent="0.2">
      <c r="A13" s="136"/>
      <c r="B13" s="141"/>
      <c r="C13" s="157"/>
      <c r="D13" s="158">
        <v>63731</v>
      </c>
      <c r="E13" s="159"/>
      <c r="F13" s="160">
        <v>56498</v>
      </c>
      <c r="G13" s="161"/>
      <c r="H13" s="147"/>
    </row>
    <row r="14" spans="1:8" x14ac:dyDescent="0.2">
      <c r="A14" s="148"/>
      <c r="B14" s="149"/>
      <c r="C14" s="150"/>
      <c r="D14" s="151">
        <v>42856</v>
      </c>
      <c r="E14" s="152"/>
      <c r="F14" s="153">
        <v>32167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6.7</v>
      </c>
      <c r="C19" s="162">
        <f>ROUND(VALUE(SUBSTITUTE(実質収支比率等に係る経年分析!G$48,"▲","-")),2)</f>
        <v>9.93</v>
      </c>
      <c r="D19" s="162">
        <f>ROUND(VALUE(SUBSTITUTE(実質収支比率等に係る経年分析!H$48,"▲","-")),2)</f>
        <v>8.85</v>
      </c>
      <c r="E19" s="162">
        <f>ROUND(VALUE(SUBSTITUTE(実質収支比率等に係る経年分析!I$48,"▲","-")),2)</f>
        <v>7.32</v>
      </c>
      <c r="F19" s="162">
        <f>ROUND(VALUE(SUBSTITUTE(実質収支比率等に係る経年分析!J$48,"▲","-")),2)</f>
        <v>5.58</v>
      </c>
    </row>
    <row r="20" spans="1:11" x14ac:dyDescent="0.2">
      <c r="A20" s="162" t="s">
        <v>53</v>
      </c>
      <c r="B20" s="162">
        <f>ROUND(VALUE(SUBSTITUTE(実質収支比率等に係る経年分析!F$47,"▲","-")),2)</f>
        <v>19.670000000000002</v>
      </c>
      <c r="C20" s="162">
        <f>ROUND(VALUE(SUBSTITUTE(実質収支比率等に係る経年分析!G$47,"▲","-")),2)</f>
        <v>20.21</v>
      </c>
      <c r="D20" s="162">
        <f>ROUND(VALUE(SUBSTITUTE(実質収支比率等に係る経年分析!H$47,"▲","-")),2)</f>
        <v>22.17</v>
      </c>
      <c r="E20" s="162">
        <f>ROUND(VALUE(SUBSTITUTE(実質収支比率等に係る経年分析!I$47,"▲","-")),2)</f>
        <v>23.16</v>
      </c>
      <c r="F20" s="162">
        <f>ROUND(VALUE(SUBSTITUTE(実質収支比率等に係る経年分析!J$47,"▲","-")),2)</f>
        <v>22.77</v>
      </c>
    </row>
    <row r="21" spans="1:11" x14ac:dyDescent="0.2">
      <c r="A21" s="162" t="s">
        <v>54</v>
      </c>
      <c r="B21" s="162">
        <f>IF(ISNUMBER(VALUE(SUBSTITUTE(実質収支比率等に係る経年分析!F$49,"▲","-"))),ROUND(VALUE(SUBSTITUTE(実質収支比率等に係る経年分析!F$49,"▲","-")),2),NA())</f>
        <v>-3.06</v>
      </c>
      <c r="C21" s="162">
        <f>IF(ISNUMBER(VALUE(SUBSTITUTE(実質収支比率等に係る経年分析!G$49,"▲","-"))),ROUND(VALUE(SUBSTITUTE(実質収支比率等に係る経年分析!G$49,"▲","-")),2),NA())</f>
        <v>1.45</v>
      </c>
      <c r="D21" s="162">
        <f>IF(ISNUMBER(VALUE(SUBSTITUTE(実質収支比率等に係る経年分析!H$49,"▲","-"))),ROUND(VALUE(SUBSTITUTE(実質収支比率等に係る経年分析!H$49,"▲","-")),2),NA())</f>
        <v>-6</v>
      </c>
      <c r="E21" s="162">
        <f>IF(ISNUMBER(VALUE(SUBSTITUTE(実質収支比率等に係る経年分析!I$49,"▲","-"))),ROUND(VALUE(SUBSTITUTE(実質収支比率等に係る経年分析!I$49,"▲","-")),2),NA())</f>
        <v>-4.6900000000000004</v>
      </c>
      <c r="F21" s="162">
        <f>IF(ISNUMBER(VALUE(SUBSTITUTE(実質収支比率等に係る経年分析!J$49,"▲","-"))),ROUND(VALUE(SUBSTITUTE(実質収支比率等に係る経年分析!J$49,"▲","-")),2),NA())</f>
        <v>-6.2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0.28000000000000003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4.29</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0.01</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介護サービス事業特別会計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2">
      <c r="A30" s="163" t="str">
        <f>IF(連結実質赤字比率に係る赤字・黒字の構成分析!C$40="",NA(),連結実質赤字比率に係る赤字・黒字の構成分析!C$40)</f>
        <v>霊園事業特別会計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2">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0.98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1.91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1.27</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1.62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2.21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1.92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1.41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1.38</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1.88</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6.64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9.85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8.8000000000000007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7.26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5.52</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7.64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7.81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8.42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7.66</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1612</v>
      </c>
      <c r="E42" s="164"/>
      <c r="F42" s="164"/>
      <c r="G42" s="164">
        <f>'実質公債費比率（分子）の構造'!L$52</f>
        <v>1576</v>
      </c>
      <c r="H42" s="164"/>
      <c r="I42" s="164"/>
      <c r="J42" s="164">
        <f>'実質公債費比率（分子）の構造'!M$52</f>
        <v>1475</v>
      </c>
      <c r="K42" s="164"/>
      <c r="L42" s="164"/>
      <c r="M42" s="164">
        <f>'実質公債費比率（分子）の構造'!N$52</f>
        <v>1443</v>
      </c>
      <c r="N42" s="164"/>
      <c r="O42" s="164"/>
      <c r="P42" s="164">
        <f>'実質公債費比率（分子）の構造'!O$52</f>
        <v>1352</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7</v>
      </c>
      <c r="C44" s="164"/>
      <c r="D44" s="164"/>
      <c r="E44" s="164">
        <f>'実質公債費比率（分子）の構造'!L$50</f>
        <v>7</v>
      </c>
      <c r="F44" s="164"/>
      <c r="G44" s="164"/>
      <c r="H44" s="164">
        <f>'実質公債費比率（分子）の構造'!M$50</f>
        <v>7</v>
      </c>
      <c r="I44" s="164"/>
      <c r="J44" s="164"/>
      <c r="K44" s="164">
        <f>'実質公債費比率（分子）の構造'!N$50</f>
        <v>7</v>
      </c>
      <c r="L44" s="164"/>
      <c r="M44" s="164"/>
      <c r="N44" s="164">
        <f>'実質公債費比率（分子）の構造'!O$50</f>
        <v>7</v>
      </c>
      <c r="O44" s="164"/>
      <c r="P44" s="164"/>
    </row>
    <row r="45" spans="1:16" x14ac:dyDescent="0.2">
      <c r="A45" s="164" t="s">
        <v>63</v>
      </c>
      <c r="B45" s="164">
        <f>'実質公債費比率（分子）の構造'!K$49</f>
        <v>170</v>
      </c>
      <c r="C45" s="164"/>
      <c r="D45" s="164"/>
      <c r="E45" s="164">
        <f>'実質公債費比率（分子）の構造'!L$49</f>
        <v>163</v>
      </c>
      <c r="F45" s="164"/>
      <c r="G45" s="164"/>
      <c r="H45" s="164">
        <f>'実質公債費比率（分子）の構造'!M$49</f>
        <v>173</v>
      </c>
      <c r="I45" s="164"/>
      <c r="J45" s="164"/>
      <c r="K45" s="164">
        <f>'実質公債費比率（分子）の構造'!N$49</f>
        <v>172</v>
      </c>
      <c r="L45" s="164"/>
      <c r="M45" s="164"/>
      <c r="N45" s="164">
        <f>'実質公債費比率（分子）の構造'!O$49</f>
        <v>132</v>
      </c>
      <c r="O45" s="164"/>
      <c r="P45" s="164"/>
    </row>
    <row r="46" spans="1:16" x14ac:dyDescent="0.2">
      <c r="A46" s="164" t="s">
        <v>64</v>
      </c>
      <c r="B46" s="164">
        <f>'実質公債費比率（分子）の構造'!K$48</f>
        <v>424</v>
      </c>
      <c r="C46" s="164"/>
      <c r="D46" s="164"/>
      <c r="E46" s="164">
        <f>'実質公債費比率（分子）の構造'!L$48</f>
        <v>437</v>
      </c>
      <c r="F46" s="164"/>
      <c r="G46" s="164"/>
      <c r="H46" s="164">
        <f>'実質公債費比率（分子）の構造'!M$48</f>
        <v>452</v>
      </c>
      <c r="I46" s="164"/>
      <c r="J46" s="164"/>
      <c r="K46" s="164">
        <f>'実質公債費比率（分子）の構造'!N$48</f>
        <v>451</v>
      </c>
      <c r="L46" s="164"/>
      <c r="M46" s="164"/>
      <c r="N46" s="164">
        <f>'実質公債費比率（分子）の構造'!O$48</f>
        <v>320</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1573</v>
      </c>
      <c r="C49" s="164"/>
      <c r="D49" s="164"/>
      <c r="E49" s="164">
        <f>'実質公債費比率（分子）の構造'!L$45</f>
        <v>1488</v>
      </c>
      <c r="F49" s="164"/>
      <c r="G49" s="164"/>
      <c r="H49" s="164">
        <f>'実質公債費比率（分子）の構造'!M$45</f>
        <v>1434</v>
      </c>
      <c r="I49" s="164"/>
      <c r="J49" s="164"/>
      <c r="K49" s="164">
        <f>'実質公債費比率（分子）の構造'!N$45</f>
        <v>1402</v>
      </c>
      <c r="L49" s="164"/>
      <c r="M49" s="164"/>
      <c r="N49" s="164">
        <f>'実質公債費比率（分子）の構造'!O$45</f>
        <v>1314</v>
      </c>
      <c r="O49" s="164"/>
      <c r="P49" s="164"/>
    </row>
    <row r="50" spans="1:16" x14ac:dyDescent="0.2">
      <c r="A50" s="164" t="s">
        <v>67</v>
      </c>
      <c r="B50" s="164" t="e">
        <f>NA()</f>
        <v>#N/A</v>
      </c>
      <c r="C50" s="164">
        <f>IF(ISNUMBER('実質公債費比率（分子）の構造'!K$53),'実質公債費比率（分子）の構造'!K$53,NA())</f>
        <v>562</v>
      </c>
      <c r="D50" s="164" t="e">
        <f>NA()</f>
        <v>#N/A</v>
      </c>
      <c r="E50" s="164" t="e">
        <f>NA()</f>
        <v>#N/A</v>
      </c>
      <c r="F50" s="164">
        <f>IF(ISNUMBER('実質公債費比率（分子）の構造'!L$53),'実質公債費比率（分子）の構造'!L$53,NA())</f>
        <v>519</v>
      </c>
      <c r="G50" s="164" t="e">
        <f>NA()</f>
        <v>#N/A</v>
      </c>
      <c r="H50" s="164" t="e">
        <f>NA()</f>
        <v>#N/A</v>
      </c>
      <c r="I50" s="164">
        <f>IF(ISNUMBER('実質公債費比率（分子）の構造'!M$53),'実質公債費比率（分子）の構造'!M$53,NA())</f>
        <v>591</v>
      </c>
      <c r="J50" s="164" t="e">
        <f>NA()</f>
        <v>#N/A</v>
      </c>
      <c r="K50" s="164" t="e">
        <f>NA()</f>
        <v>#N/A</v>
      </c>
      <c r="L50" s="164">
        <f>IF(ISNUMBER('実質公債費比率（分子）の構造'!N$53),'実質公債費比率（分子）の構造'!N$53,NA())</f>
        <v>589</v>
      </c>
      <c r="M50" s="164" t="e">
        <f>NA()</f>
        <v>#N/A</v>
      </c>
      <c r="N50" s="164" t="e">
        <f>NA()</f>
        <v>#N/A</v>
      </c>
      <c r="O50" s="164">
        <f>IF(ISNUMBER('実質公債費比率（分子）の構造'!O$53),'実質公債費比率（分子）の構造'!O$53,NA())</f>
        <v>421</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13584</v>
      </c>
      <c r="E56" s="163"/>
      <c r="F56" s="163"/>
      <c r="G56" s="163">
        <f>'将来負担比率（分子）の構造'!J$52</f>
        <v>13148</v>
      </c>
      <c r="H56" s="163"/>
      <c r="I56" s="163"/>
      <c r="J56" s="163">
        <f>'将来負担比率（分子）の構造'!K$52</f>
        <v>12318</v>
      </c>
      <c r="K56" s="163"/>
      <c r="L56" s="163"/>
      <c r="M56" s="163">
        <f>'将来負担比率（分子）の構造'!L$52</f>
        <v>11759</v>
      </c>
      <c r="N56" s="163"/>
      <c r="O56" s="163"/>
      <c r="P56" s="163">
        <f>'将来負担比率（分子）の構造'!M$52</f>
        <v>10747</v>
      </c>
    </row>
    <row r="57" spans="1:16" x14ac:dyDescent="0.2">
      <c r="A57" s="163" t="s">
        <v>42</v>
      </c>
      <c r="B57" s="163"/>
      <c r="C57" s="163"/>
      <c r="D57" s="163">
        <f>'将来負担比率（分子）の構造'!I$51</f>
        <v>403</v>
      </c>
      <c r="E57" s="163"/>
      <c r="F57" s="163"/>
      <c r="G57" s="163">
        <f>'将来負担比率（分子）の構造'!J$51</f>
        <v>354</v>
      </c>
      <c r="H57" s="163"/>
      <c r="I57" s="163"/>
      <c r="J57" s="163">
        <f>'将来負担比率（分子）の構造'!K$51</f>
        <v>303</v>
      </c>
      <c r="K57" s="163"/>
      <c r="L57" s="163"/>
      <c r="M57" s="163">
        <f>'将来負担比率（分子）の構造'!L$51</f>
        <v>255</v>
      </c>
      <c r="N57" s="163"/>
      <c r="O57" s="163"/>
      <c r="P57" s="163">
        <f>'将来負担比率（分子）の構造'!M$51</f>
        <v>206</v>
      </c>
    </row>
    <row r="58" spans="1:16" x14ac:dyDescent="0.2">
      <c r="A58" s="163" t="s">
        <v>41</v>
      </c>
      <c r="B58" s="163"/>
      <c r="C58" s="163"/>
      <c r="D58" s="163">
        <f>'将来負担比率（分子）の構造'!I$50</f>
        <v>4547</v>
      </c>
      <c r="E58" s="163"/>
      <c r="F58" s="163"/>
      <c r="G58" s="163">
        <f>'将来負担比率（分子）の構造'!J$50</f>
        <v>4883</v>
      </c>
      <c r="H58" s="163"/>
      <c r="I58" s="163"/>
      <c r="J58" s="163">
        <f>'将来負担比率（分子）の構造'!K$50</f>
        <v>5352</v>
      </c>
      <c r="K58" s="163"/>
      <c r="L58" s="163"/>
      <c r="M58" s="163">
        <f>'将来負担比率（分子）の構造'!L$50</f>
        <v>5674</v>
      </c>
      <c r="N58" s="163"/>
      <c r="O58" s="163"/>
      <c r="P58" s="163">
        <f>'将来負担比率（分子）の構造'!M$50</f>
        <v>5733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f>'将来負担比率（分子）の構造'!J$46</f>
        <v>2</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2380</v>
      </c>
      <c r="C62" s="163"/>
      <c r="D62" s="163"/>
      <c r="E62" s="163">
        <f>'将来負担比率（分子）の構造'!J$45</f>
        <v>2360</v>
      </c>
      <c r="F62" s="163"/>
      <c r="G62" s="163"/>
      <c r="H62" s="163">
        <f>'将来負担比率（分子）の構造'!K$45</f>
        <v>2263</v>
      </c>
      <c r="I62" s="163"/>
      <c r="J62" s="163"/>
      <c r="K62" s="163">
        <f>'将来負担比率（分子）の構造'!L$45</f>
        <v>2183</v>
      </c>
      <c r="L62" s="163"/>
      <c r="M62" s="163"/>
      <c r="N62" s="163">
        <f>'将来負担比率（分子）の構造'!M$45</f>
        <v>2142</v>
      </c>
      <c r="O62" s="163"/>
      <c r="P62" s="163"/>
    </row>
    <row r="63" spans="1:16" x14ac:dyDescent="0.2">
      <c r="A63" s="163" t="s">
        <v>34</v>
      </c>
      <c r="B63" s="163">
        <f>'将来負担比率（分子）の構造'!I$44</f>
        <v>1279</v>
      </c>
      <c r="C63" s="163"/>
      <c r="D63" s="163"/>
      <c r="E63" s="163">
        <f>'将来負担比率（分子）の構造'!J$44</f>
        <v>1183</v>
      </c>
      <c r="F63" s="163"/>
      <c r="G63" s="163"/>
      <c r="H63" s="163">
        <f>'将来負担比率（分子）の構造'!K$44</f>
        <v>1056</v>
      </c>
      <c r="I63" s="163"/>
      <c r="J63" s="163"/>
      <c r="K63" s="163">
        <f>'将来負担比率（分子）の構造'!L$44</f>
        <v>1074</v>
      </c>
      <c r="L63" s="163"/>
      <c r="M63" s="163"/>
      <c r="N63" s="163">
        <f>'将来負担比率（分子）の構造'!M$44</f>
        <v>966</v>
      </c>
      <c r="O63" s="163"/>
      <c r="P63" s="163"/>
    </row>
    <row r="64" spans="1:16" x14ac:dyDescent="0.2">
      <c r="A64" s="163" t="s">
        <v>33</v>
      </c>
      <c r="B64" s="163">
        <f>'将来負担比率（分子）の構造'!I$43</f>
        <v>5059</v>
      </c>
      <c r="C64" s="163"/>
      <c r="D64" s="163"/>
      <c r="E64" s="163">
        <f>'将来負担比率（分子）の構造'!J$43</f>
        <v>4685</v>
      </c>
      <c r="F64" s="163"/>
      <c r="G64" s="163"/>
      <c r="H64" s="163">
        <f>'将来負担比率（分子）の構造'!K$43</f>
        <v>4464</v>
      </c>
      <c r="I64" s="163"/>
      <c r="J64" s="163"/>
      <c r="K64" s="163">
        <f>'将来負担比率（分子）の構造'!L$43</f>
        <v>4319</v>
      </c>
      <c r="L64" s="163"/>
      <c r="M64" s="163"/>
      <c r="N64" s="163">
        <f>'将来負担比率（分子）の構造'!M$43</f>
        <v>4219</v>
      </c>
      <c r="O64" s="163"/>
      <c r="P64" s="163"/>
    </row>
    <row r="65" spans="1:16" x14ac:dyDescent="0.2">
      <c r="A65" s="163" t="s">
        <v>32</v>
      </c>
      <c r="B65" s="163">
        <f>'将来負担比率（分子）の構造'!I$42</f>
        <v>39</v>
      </c>
      <c r="C65" s="163"/>
      <c r="D65" s="163"/>
      <c r="E65" s="163">
        <f>'将来負担比率（分子）の構造'!J$42</f>
        <v>32</v>
      </c>
      <c r="F65" s="163"/>
      <c r="G65" s="163"/>
      <c r="H65" s="163">
        <f>'将来負担比率（分子）の構造'!K$42</f>
        <v>25</v>
      </c>
      <c r="I65" s="163"/>
      <c r="J65" s="163"/>
      <c r="K65" s="163">
        <f>'将来負担比率（分子）の構造'!L$42</f>
        <v>18</v>
      </c>
      <c r="L65" s="163"/>
      <c r="M65" s="163"/>
      <c r="N65" s="163">
        <f>'将来負担比率（分子）の構造'!M$42</f>
        <v>11</v>
      </c>
      <c r="O65" s="163"/>
      <c r="P65" s="163"/>
    </row>
    <row r="66" spans="1:16" x14ac:dyDescent="0.2">
      <c r="A66" s="163" t="s">
        <v>31</v>
      </c>
      <c r="B66" s="163">
        <f>'将来負担比率（分子）の構造'!I$41</f>
        <v>12821</v>
      </c>
      <c r="C66" s="163"/>
      <c r="D66" s="163"/>
      <c r="E66" s="163">
        <f>'将来負担比率（分子）の構造'!J$41</f>
        <v>12556</v>
      </c>
      <c r="F66" s="163"/>
      <c r="G66" s="163"/>
      <c r="H66" s="163">
        <f>'将来負担比率（分子）の構造'!K$41</f>
        <v>11806</v>
      </c>
      <c r="I66" s="163"/>
      <c r="J66" s="163"/>
      <c r="K66" s="163">
        <f>'将来負担比率（分子）の構造'!L$41</f>
        <v>11516</v>
      </c>
      <c r="L66" s="163"/>
      <c r="M66" s="163"/>
      <c r="N66" s="163">
        <f>'将来負担比率（分子）の構造'!M$41</f>
        <v>10913</v>
      </c>
      <c r="O66" s="163"/>
      <c r="P66" s="163"/>
    </row>
    <row r="67" spans="1:16" x14ac:dyDescent="0.2">
      <c r="A67" s="163" t="s">
        <v>71</v>
      </c>
      <c r="B67" s="163" t="e">
        <f>NA()</f>
        <v>#N/A</v>
      </c>
      <c r="C67" s="163">
        <f>IF(ISNUMBER('将来負担比率（分子）の構造'!I$53), IF('将来負担比率（分子）の構造'!I$53 &lt; 0, 0, '将来負担比率（分子）の構造'!I$53), NA())</f>
        <v>3044</v>
      </c>
      <c r="D67" s="163" t="e">
        <f>NA()</f>
        <v>#N/A</v>
      </c>
      <c r="E67" s="163" t="e">
        <f>NA()</f>
        <v>#N/A</v>
      </c>
      <c r="F67" s="163">
        <f>IF(ISNUMBER('将来負担比率（分子）の構造'!J$53), IF('将来負担比率（分子）の構造'!J$53 &lt; 0, 0, '将来負担比率（分子）の構造'!J$53), NA())</f>
        <v>2434</v>
      </c>
      <c r="G67" s="163" t="e">
        <f>NA()</f>
        <v>#N/A</v>
      </c>
      <c r="H67" s="163" t="e">
        <f>NA()</f>
        <v>#N/A</v>
      </c>
      <c r="I67" s="163">
        <f>IF(ISNUMBER('将来負担比率（分子）の構造'!K$53), IF('将来負担比率（分子）の構造'!K$53 &lt; 0, 0, '将来負担比率（分子）の構造'!K$53), NA())</f>
        <v>1640</v>
      </c>
      <c r="J67" s="163" t="e">
        <f>NA()</f>
        <v>#N/A</v>
      </c>
      <c r="K67" s="163" t="e">
        <f>NA()</f>
        <v>#N/A</v>
      </c>
      <c r="L67" s="163">
        <f>IF(ISNUMBER('将来負担比率（分子）の構造'!L$53), IF('将来負担比率（分子）の構造'!L$53 &lt; 0, 0, '将来負担比率（分子）の構造'!L$53), NA())</f>
        <v>1421</v>
      </c>
      <c r="M67" s="163" t="e">
        <f>NA()</f>
        <v>#N/A</v>
      </c>
      <c r="N67" s="163" t="e">
        <f>NA()</f>
        <v>#N/A</v>
      </c>
      <c r="O67" s="163">
        <f>IF(ISNUMBER('将来負担比率（分子）の構造'!M$53), IF('将来負担比率（分子）の構造'!M$53 &lt; 0, 0, '将来負担比率（分子）の構造'!M$53), NA())</f>
        <v>1566</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1965</v>
      </c>
      <c r="C72" s="167">
        <f>基金残高に係る経年分析!G55</f>
        <v>2074</v>
      </c>
      <c r="D72" s="167">
        <f>基金残高に係る経年分析!H55</f>
        <v>2017</v>
      </c>
    </row>
    <row r="73" spans="1:16" x14ac:dyDescent="0.2">
      <c r="A73" s="166" t="s">
        <v>74</v>
      </c>
      <c r="B73" s="167">
        <f>基金残高に係る経年分析!F56</f>
        <v>412</v>
      </c>
      <c r="C73" s="167">
        <f>基金残高に係る経年分析!G56</f>
        <v>454</v>
      </c>
      <c r="D73" s="167">
        <f>基金残高に係る経年分析!H56</f>
        <v>507</v>
      </c>
    </row>
    <row r="74" spans="1:16" x14ac:dyDescent="0.2">
      <c r="A74" s="166" t="s">
        <v>75</v>
      </c>
      <c r="B74" s="167">
        <f>基金残高に係る経年分析!F57</f>
        <v>3228</v>
      </c>
      <c r="C74" s="167">
        <f>基金残高に係る経年分析!G57</f>
        <v>3180</v>
      </c>
      <c r="D74" s="167">
        <f>基金残高に係る経年分析!H57</f>
        <v>3069</v>
      </c>
    </row>
  </sheetData>
  <sheetProtection algorithmName="SHA-512" hashValue="fxPNdTUZwfJybMZn34DvcQZcyGvtQ/cvofd4l51zHhvKll5e2NbNXla6xUKxUJPyW5+YNzuJlR1dQc+Ri3x9gw==" saltValue="0RYlpj1TP6062nfZiyOv4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2026-03-06T06:19:35Z</cp:lastPrinted>
  <dcterms:created xsi:type="dcterms:W3CDTF">2026-02-23T04:40:18Z</dcterms:created>
  <dcterms:modified xsi:type="dcterms:W3CDTF">2026-10-19T02:36:41Z</dcterms:modified>
  <cp:category/>
</cp:coreProperties>
</file>