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6D17D788-7031-4430-AF61-30B9B450E5EE}" xr6:coauthVersionLast="47" xr6:coauthVersionMax="47" xr10:uidLastSave="{00000000-0000-0000-0000-000000000000}"/>
  <bookViews>
    <workbookView xWindow="-28920" yWindow="-2745" windowWidth="29040" windowHeight="15720" tabRatio="85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l="1"/>
  <c r="BW35" i="10" s="1"/>
  <c r="BW36" i="10" s="1"/>
  <c r="BW37" i="10" s="1"/>
  <c r="BW38" i="10" s="1"/>
  <c r="BW39" i="10" s="1"/>
</calcChain>
</file>

<file path=xl/sharedStrings.xml><?xml version="1.0" encoding="utf-8"?>
<sst xmlns="http://schemas.openxmlformats.org/spreadsheetml/2006/main" count="1097" uniqueCount="571">
  <si>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</si>
  <si>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</si>
  <si>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</si>
  <si>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</si>
  <si>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</si>
  <si>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</si>
  <si>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</si>
  <si>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</si>
  <si>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</si>
  <si>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</si>
  <si>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</si>
  <si>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</si>
  <si>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</si>
  <si>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</si>
  <si>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</si>
  <si>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</si>
  <si>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</si>
  <si>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</si>
  <si>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</si>
  <si>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</si>
  <si>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</si>
  <si>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</si>
  <si>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</si>
  <si>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</si>
  <si>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</si>
  <si>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</si>
  <si>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</si>
  <si>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</si>
  <si>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</si>
  <si>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</si>
  <si>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</si>
  <si>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</si>
  <si>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</si>
  <si>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</si>
  <si>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</si>
  <si>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</si>
  <si>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</si>
  <si>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</si>
  <si>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</si>
  <si>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</si>
  <si>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</si>
  <si>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</si>
  <si>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</si>
  <si>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</si>
  <si>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</si>
  <si>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</si>
  <si>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</si>
  <si>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</si>
  <si>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</si>
  <si>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</si>
  <si>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</si>
  <si>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</si>
  <si>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</si>
  <si>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</si>
  <si>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</si>
  <si>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</si>
  <si>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</si>
  <si>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</si>
  <si>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</si>
  <si>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</si>
  <si>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</si>
  <si>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</si>
  <si>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</si>
  <si>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</si>
  <si>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</si>
  <si>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</si>
  <si>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</si>
  <si>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</si>
  <si>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</si>
  <si>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</si>
  <si>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</si>
  <si>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</si>
  <si>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</si>
  <si>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</si>
  <si>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</si>
  <si>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</si>
  <si>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</si>
  <si>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</si>
  <si>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</si>
  <si>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</si>
  <si>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</si>
  <si>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</si>
  <si>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</si>
  <si>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</si>
  <si>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</si>
  <si>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</si>
  <si>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</si>
  <si>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</si>
  <si>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</si>
  <si>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</si>
  <si>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</si>
  <si>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</si>
  <si>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</si>
  <si>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</si>
  <si>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美里町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</si>
  <si>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</si>
  <si>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</si>
  <si>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</si>
  <si>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</si>
  <si>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</si>
  <si>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</si>
  <si>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</si>
  <si>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</si>
  <si>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</si>
  <si>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</si>
  <si>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</si>
  <si>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</si>
  <si>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</si>
  <si>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</si>
  <si>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</si>
  <si>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</si>
  <si>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</si>
  <si>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</si>
  <si>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</si>
  <si>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</si>
  <si>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</si>
  <si>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</si>
  <si>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</si>
  <si>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</si>
  <si>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</si>
  <si>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</si>
  <si>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</si>
  <si>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</si>
  <si>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</si>
  <si>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</si>
  <si>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</si>
  <si>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</si>
  <si>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</si>
  <si>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</si>
  <si>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</si>
  <si>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</si>
  <si>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</si>
  <si>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</si>
  <si>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</si>
  <si>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</si>
  <si>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</si>
  <si>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</si>
  <si>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</si>
  <si>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</si>
  <si>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</si>
  <si>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</si>
  <si>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</si>
  <si>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</si>
  <si>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</si>
  <si>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</si>
  <si>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</si>
  <si>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</si>
  <si>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</si>
  <si>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</si>
  <si>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</si>
  <si>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</si>
  <si>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</si>
  <si>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</si>
  <si>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</si>
  <si>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</si>
  <si>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</si>
  <si>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</si>
  <si>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</si>
  <si>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</si>
  <si>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</si>
  <si>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</si>
  <si>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</si>
  <si>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</si>
  <si>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</si>
  <si>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</si>
  <si>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</si>
  <si>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</si>
  <si>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</si>
  <si>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</si>
  <si>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</si>
  <si>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</si>
  <si>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</si>
  <si>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</si>
  <si>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</si>
  <si>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</si>
  <si>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</si>
  <si>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</si>
  <si>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</si>
  <si>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</si>
  <si>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</si>
  <si>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</si>
  <si>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</si>
  <si>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</si>
  <si>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</si>
  <si>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</si>
  <si>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</si>
  <si>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</si>
  <si>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</si>
  <si>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</si>
  <si>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</si>
  <si>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</si>
  <si>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</si>
  <si>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</si>
  <si>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</si>
  <si>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</si>
  <si>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</si>
  <si>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</si>
  <si>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</si>
  <si>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</si>
  <si>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</si>
  <si>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</si>
  <si>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</si>
  <si>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</si>
  <si>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宮城県美里町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</si>
  <si>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</si>
  <si>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</si>
  <si>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</si>
  <si>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</si>
  <si>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</si>
  <si>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</si>
  <si>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</si>
  <si>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</si>
  <si>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</si>
  <si>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</si>
  <si>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</si>
  <si>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</si>
  <si>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</si>
  <si>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</si>
  <si>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</si>
  <si>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</si>
  <si>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</si>
  <si>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</si>
  <si>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</si>
  <si>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</si>
  <si>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</si>
  <si>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</si>
  <si>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</si>
  <si>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</si>
  <si>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</si>
  <si>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</si>
  <si>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</si>
  <si>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</si>
  <si>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</si>
  <si>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</si>
  <si>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</si>
  <si>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</si>
  <si>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</si>
  <si>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</si>
  <si>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</si>
  <si>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</si>
  <si>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</si>
  <si>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</si>
  <si>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</si>
  <si>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</si>
  <si>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</si>
  <si>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</si>
  <si>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</si>
  <si>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</si>
  <si>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</si>
  <si>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</si>
  <si>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</si>
  <si>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</si>
  <si>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</si>
  <si>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</si>
  <si>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</si>
  <si>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</si>
  <si>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</si>
  <si>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</si>
  <si>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</si>
  <si>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</si>
  <si>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</si>
  <si>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</si>
  <si>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</si>
  <si>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</si>
  <si>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</si>
  <si>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</si>
  <si>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</si>
  <si>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</si>
  <si>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</si>
  <si>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</si>
  <si>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</si>
  <si>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</si>
  <si>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</si>
  <si>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</si>
  <si>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</si>
  <si>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</si>
  <si>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</si>
  <si>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</si>
  <si>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</si>
  <si>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</si>
  <si>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</si>
  <si>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</si>
  <si>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</si>
  <si>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</si>
  <si>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</si>
  <si>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</si>
  <si>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</si>
  <si>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</si>
  <si>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</si>
  <si>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</si>
  <si>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</si>
  <si>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</si>
  <si>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</si>
  <si>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</si>
  <si>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</si>
  <si>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</si>
  <si>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</si>
  <si>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</si>
  <si>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</si>
  <si>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</si>
  <si>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</si>
  <si>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</si>
  <si>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</si>
  <si>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</si>
  <si>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</si>
  <si>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</si>
  <si>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</si>
  <si>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</si>
  <si>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</si>
  <si>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</si>
  <si>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</si>
  <si>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</si>
  <si>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</si>
  <si>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</si>
  <si>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</si>
  <si>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</si>
  <si>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</si>
  <si>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</si>
  <si>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</si>
  <si>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</si>
  <si>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</si>
  <si>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</si>
  <si>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</si>
  <si>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</si>
  <si>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</si>
  <si>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</si>
  <si>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</si>
  <si>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</si>
  <si>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</si>
  <si>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</si>
  <si>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</si>
  <si>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</si>
  <si>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</si>
  <si>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</si>
  <si>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</si>
  <si>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</si>
  <si>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</si>
  <si>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</si>
  <si>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</si>
  <si>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</si>
  <si>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</si>
  <si>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</si>
  <si>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</si>
  <si>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</si>
  <si>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</si>
  <si>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</si>
  <si>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</si>
  <si>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</si>
  <si>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</si>
  <si>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</si>
  <si>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</si>
  <si>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</si>
  <si>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</si>
  <si>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</si>
  <si>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宮城県美里町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</si>
  <si>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</si>
  <si>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</si>
  <si>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</si>
  <si>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</si>
  <si>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</si>
  <si>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</si>
  <si>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</si>
  <si>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</si>
  <si>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</si>
  <si>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</si>
  <si>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</si>
  <si>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</si>
  <si>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</si>
  <si>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</si>
  <si>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</si>
  <si>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</si>
  <si>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</si>
  <si>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</si>
  <si>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</si>
  <si>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</si>
  <si>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</si>
  <si>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</si>
  <si>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</si>
  <si>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</si>
  <si>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</si>
  <si>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</si>
  <si>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</si>
  <si>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</si>
  <si>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</si>
  <si>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</si>
  <si>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</si>
  <si>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</si>
  <si>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</si>
  <si>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</si>
  <si>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</si>
  <si>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</si>
  <si>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美里町水道事業会計</t>
    <phoneticPr fontId="5"/>
  </si>
  <si>
    <t>法適用企業</t>
    <phoneticPr fontId="5"/>
  </si>
  <si>
    <t>美里町病院事業会計</t>
    <phoneticPr fontId="5"/>
  </si>
  <si>
    <t>美里町下水道事業会計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</si>
  <si>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</si>
  <si>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</si>
  <si>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</si>
  <si>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</si>
  <si>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</si>
  <si>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</si>
  <si>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</si>
  <si>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</si>
  <si>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</si>
  <si>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</si>
  <si>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</si>
  <si>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</si>
  <si>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</si>
  <si>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</si>
  <si>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</si>
  <si>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</si>
  <si>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</si>
  <si>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</si>
  <si>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</si>
  <si>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</si>
  <si>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</si>
  <si>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</si>
  <si>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</si>
  <si>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</si>
  <si>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</si>
  <si>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</si>
  <si>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</si>
  <si>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</si>
  <si>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</si>
  <si>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</si>
  <si>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</si>
  <si>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</si>
  <si>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</si>
  <si>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</si>
  <si>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</si>
  <si>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</si>
  <si>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</si>
  <si>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</si>
  <si>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</si>
  <si>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</si>
  <si>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</si>
  <si>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</si>
  <si>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</si>
  <si>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</si>
  <si>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</si>
  <si>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</si>
  <si>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</si>
  <si>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</si>
  <si>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</si>
  <si>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</si>
  <si>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</si>
  <si>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</si>
  <si>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</si>
  <si>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</si>
  <si>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</si>
  <si>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</si>
  <si>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</si>
  <si>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</si>
  <si>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</si>
  <si>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</si>
  <si>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</si>
  <si>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</si>
  <si>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</si>
  <si>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</si>
  <si>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</si>
  <si>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</si>
  <si>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</si>
  <si>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</si>
  <si>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</si>
  <si>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</si>
  <si>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</si>
  <si>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</si>
  <si>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</si>
  <si>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</si>
  <si>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</si>
  <si>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</si>
  <si>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</si>
  <si>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</si>
  <si>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</si>
  <si>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</si>
  <si>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</si>
  <si>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</si>
  <si>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</si>
  <si>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</si>
  <si>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</si>
  <si>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</si>
  <si>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</si>
  <si>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</si>
  <si>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</si>
  <si>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</si>
  <si>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</si>
  <si>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</si>
  <si>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</si>
  <si>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</si>
  <si>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</si>
  <si>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</si>
  <si>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</si>
  <si>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</si>
  <si>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</si>
  <si>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</si>
  <si>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</si>
  <si>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</si>
  <si>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</si>
  <si>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</si>
  <si>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</si>
  <si>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</si>
  <si>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</si>
  <si>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</si>
  <si>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</si>
  <si>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</si>
  <si>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</si>
  <si>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</si>
  <si>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</si>
  <si>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</si>
  <si>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</si>
  <si>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</si>
  <si>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</si>
  <si>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</si>
  <si>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</si>
  <si>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</si>
  <si>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</si>
  <si>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</si>
  <si>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</si>
  <si>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</si>
  <si>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</si>
  <si>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</si>
  <si>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</si>
  <si>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</si>
  <si>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</si>
  <si>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</si>
  <si>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</si>
  <si>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</si>
  <si>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</si>
  <si>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</si>
  <si>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</si>
  <si>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2.40</t>
  </si>
  <si>
    <t>▲ 1.70</t>
  </si>
  <si>
    <t>▲ 3.55</t>
  </si>
  <si>
    <t>一般会計</t>
  </si>
  <si>
    <t>美里町水道事業会計</t>
  </si>
  <si>
    <t>美里町下水道事業会計</t>
  </si>
  <si>
    <t>美里町病院事業会計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</si>
  <si>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</si>
  <si>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</si>
  <si>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</si>
  <si>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</si>
  <si>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</si>
  <si>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</si>
  <si>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</si>
  <si>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</si>
  <si>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</si>
  <si>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</si>
  <si>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宮城県市町村職員退職手当組合</t>
  </si>
  <si>
    <t>宮城県市町村非常勤消防団員補償報償組合</t>
  </si>
  <si>
    <t>大崎地域広域行政事務組合</t>
  </si>
  <si>
    <t>宮城県市町村自治振興センター</t>
  </si>
  <si>
    <t>宮城県後期高齢者医療広域連合</t>
  </si>
  <si>
    <t>宮城県後期高齢者医療事業会計</t>
    <rPh sb="0" eb="3">
      <t>ミヤギケン</t>
    </rPh>
    <rPh sb="3" eb="8">
      <t>コウキコウレイシャ</t>
    </rPh>
    <rPh sb="8" eb="10">
      <t>イリョウ</t>
    </rPh>
    <rPh sb="10" eb="12">
      <t>ジギョウ</t>
    </rPh>
    <rPh sb="12" eb="14">
      <t>カイケイ</t>
    </rPh>
    <phoneticPr fontId="2"/>
  </si>
  <si>
    <t>-</t>
    <phoneticPr fontId="2"/>
  </si>
  <si>
    <t>ふるさと応援基金</t>
    <rPh sb="4" eb="6">
      <t>オウエン</t>
    </rPh>
    <rPh sb="6" eb="8">
      <t>キキン</t>
    </rPh>
    <phoneticPr fontId="5"/>
  </si>
  <si>
    <t>福祉基金</t>
    <rPh sb="0" eb="2">
      <t>フクシ</t>
    </rPh>
    <rPh sb="2" eb="4">
      <t>キキン</t>
    </rPh>
    <phoneticPr fontId="2"/>
  </si>
  <si>
    <t>町営住宅整備基金</t>
    <rPh sb="3" eb="5">
      <t>チョウエイ</t>
    </rPh>
    <rPh sb="5" eb="7">
      <t>ジュウタクセイビキキン</t>
    </rPh>
    <phoneticPr fontId="2"/>
  </si>
  <si>
    <t>公共施設整備基金</t>
    <rPh sb="0" eb="4">
      <t>コウキョウシセツ</t>
    </rPh>
    <rPh sb="4" eb="6">
      <t>セイビ</t>
    </rPh>
    <rPh sb="6" eb="8">
      <t>キキン</t>
    </rPh>
    <phoneticPr fontId="5"/>
  </si>
  <si>
    <t>合併振興基金</t>
    <rPh sb="0" eb="2">
      <t>ガッペイ</t>
    </rPh>
    <rPh sb="2" eb="4">
      <t>シンコウ</t>
    </rPh>
    <rPh sb="4" eb="6">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</si>
  <si>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</si>
  <si>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</si>
  <si>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</si>
  <si>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46.1％で、前年度から20.2ポイント上昇し、類似団体平均を45.1ポイント上回った。新中学校整備等により地方債現在高は約19.6億円増加して約117.2億円となり、一般会計の基金残高も減少した。一方、有形固定資産減価償却率は61.1％と前年度から0.6ポイント低下しており、令和８年度以降旧中学校の解体を予定しているため、今後も指標の改善を見込んでいる。引き続き、将来の償還負担と施設更新需要の双方を踏まえ、施設の集約化・複合化、長寿命化及び投資的経費の平準化を進める必要がある。</t>
    <rPh sb="147" eb="149">
      <t>レイワ</t>
    </rPh>
    <rPh sb="150" eb="152">
      <t>ネンド</t>
    </rPh>
    <rPh sb="152" eb="154">
      <t>イコウ</t>
    </rPh>
    <rPh sb="154" eb="158">
      <t>キュウチュウガッコウ</t>
    </rPh>
    <rPh sb="159" eb="161">
      <t>カイタイ</t>
    </rPh>
    <rPh sb="162" eb="164">
      <t>ヨテイ</t>
    </rPh>
    <rPh sb="171" eb="173">
      <t>コンゴ</t>
    </rPh>
    <rPh sb="174" eb="176">
      <t>シヒョウ</t>
    </rPh>
    <rPh sb="177" eb="179">
      <t>カイゼン</t>
    </rPh>
    <rPh sb="180" eb="182">
      <t>ミコ</t>
    </rPh>
    <rPh sb="187" eb="188">
      <t>ヒ</t>
    </rPh>
    <rPh sb="189" eb="190">
      <t>ツヅ</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</si>
  <si>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</si>
  <si>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</si>
  <si>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</si>
  <si>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</si>
  <si>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</si>
  <si>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</si>
  <si>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7.9％で、前年度から0.5ポイント上昇し、類似団体平均を0.9ポイント上回った。将来負担比率も46.1％となり、両指標とも令和４年度以降上昇している。新中学校整備に係る令和６年度の地方債発行額は約24.8億円であり、今後の元利償還による財政負担に留意する必要がある。財政推計により償還額、公営企業等への負担及び基金残高の見通しを把握し、投資余力に応じた事業の選択と公債費の適正化に取り組む。</t>
  </si>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</sst>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8B2D831-DB9B-4A01-8B99-AA1BE7884AC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7C72-4691-B3ED-663C67E581C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65374</c:v>
                </c:pt>
                <c:pt idx="1">
                  <c:v>37879</c:v>
                </c:pt>
                <c:pt idx="2">
                  <c:v>48679</c:v>
                </c:pt>
                <c:pt idx="3">
                  <c:v>39992</c:v>
                </c:pt>
                <c:pt idx="4">
                  <c:v>214767</c:v>
                </c:pt>
              </c:numCache>
            </c:numRef>
          </c:val>
          <c:smooth val="0"/>
          <c:extLst>
            <c:ext xmlns:c16="http://schemas.microsoft.com/office/drawing/2014/chart" uri="{C3380CC4-5D6E-409C-BE32-E72D297353CC}">
              <c16:uniqueId val="{00000001-7C72-4691-B3ED-663C67E581C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2.78</c:v>
                </c:pt>
                <c:pt idx="1">
                  <c:v>4.3899999999999997</c:v>
                </c:pt>
                <c:pt idx="2">
                  <c:v>4.92</c:v>
                </c:pt>
                <c:pt idx="3">
                  <c:v>3.67</c:v>
                </c:pt>
                <c:pt idx="4">
                  <c:v>4.96</c:v>
                </c:pt>
              </c:numCache>
            </c:numRef>
          </c:val>
          <c:extLst>
            <c:ext xmlns:c16="http://schemas.microsoft.com/office/drawing/2014/chart" uri="{C3380CC4-5D6E-409C-BE32-E72D297353CC}">
              <c16:uniqueId val="{00000000-8430-445D-B3C7-C8699C893B0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22.21</c:v>
                </c:pt>
                <c:pt idx="1">
                  <c:v>22.53</c:v>
                </c:pt>
                <c:pt idx="2">
                  <c:v>23.04</c:v>
                </c:pt>
                <c:pt idx="3">
                  <c:v>24.68</c:v>
                </c:pt>
                <c:pt idx="4">
                  <c:v>21.28</c:v>
                </c:pt>
              </c:numCache>
            </c:numRef>
          </c:val>
          <c:extLst>
            <c:ext xmlns:c16="http://schemas.microsoft.com/office/drawing/2014/chart" uri="{C3380CC4-5D6E-409C-BE32-E72D297353CC}">
              <c16:uniqueId val="{00000001-8430-445D-B3C7-C8699C893B0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0.25</c:v>
                </c:pt>
                <c:pt idx="1">
                  <c:v>1.44</c:v>
                </c:pt>
                <c:pt idx="2">
                  <c:v>-2.4</c:v>
                </c:pt>
                <c:pt idx="3">
                  <c:v>-1.7</c:v>
                </c:pt>
                <c:pt idx="4">
                  <c:v>-3.55</c:v>
                </c:pt>
              </c:numCache>
            </c:numRef>
          </c:val>
          <c:smooth val="0"/>
          <c:extLst>
            <c:ext xmlns:c16="http://schemas.microsoft.com/office/drawing/2014/chart" uri="{C3380CC4-5D6E-409C-BE32-E72D297353CC}">
              <c16:uniqueId val="{00000002-8430-445D-B3C7-C8699C893B0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3BD-4B9E-A527-EAB9E4C2245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3BD-4B9E-A527-EAB9E4C2245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3BD-4B9E-A527-EAB9E4C2245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0.01</c:v>
                </c:pt>
                <c:pt idx="4">
                  <c:v>#N/A</c:v>
                </c:pt>
                <c:pt idx="5">
                  <c:v>0.01</c:v>
                </c:pt>
                <c:pt idx="6">
                  <c:v>#N/A</c:v>
                </c:pt>
                <c:pt idx="7">
                  <c:v>0.01</c:v>
                </c:pt>
                <c:pt idx="8">
                  <c:v>#N/A</c:v>
                </c:pt>
                <c:pt idx="9">
                  <c:v>0.02</c:v>
                </c:pt>
              </c:numCache>
            </c:numRef>
          </c:val>
          <c:extLst>
            <c:ext xmlns:c16="http://schemas.microsoft.com/office/drawing/2014/chart" uri="{C3380CC4-5D6E-409C-BE32-E72D297353CC}">
              <c16:uniqueId val="{00000003-A3BD-4B9E-A527-EAB9E4C2245D}"/>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0.74</c:v>
                </c:pt>
                <c:pt idx="2">
                  <c:v>#N/A</c:v>
                </c:pt>
                <c:pt idx="3">
                  <c:v>0.28999999999999998</c:v>
                </c:pt>
                <c:pt idx="4">
                  <c:v>#N/A</c:v>
                </c:pt>
                <c:pt idx="5">
                  <c:v>0.14000000000000001</c:v>
                </c:pt>
                <c:pt idx="6">
                  <c:v>#N/A</c:v>
                </c:pt>
                <c:pt idx="7">
                  <c:v>0.41</c:v>
                </c:pt>
                <c:pt idx="8">
                  <c:v>#N/A</c:v>
                </c:pt>
                <c:pt idx="9">
                  <c:v>0.63</c:v>
                </c:pt>
              </c:numCache>
            </c:numRef>
          </c:val>
          <c:extLst>
            <c:ext xmlns:c16="http://schemas.microsoft.com/office/drawing/2014/chart" uri="{C3380CC4-5D6E-409C-BE32-E72D297353CC}">
              <c16:uniqueId val="{00000004-A3BD-4B9E-A527-EAB9E4C2245D}"/>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1.78</c:v>
                </c:pt>
                <c:pt idx="2">
                  <c:v>#N/A</c:v>
                </c:pt>
                <c:pt idx="3">
                  <c:v>0.89</c:v>
                </c:pt>
                <c:pt idx="4">
                  <c:v>#N/A</c:v>
                </c:pt>
                <c:pt idx="5">
                  <c:v>1.2</c:v>
                </c:pt>
                <c:pt idx="6">
                  <c:v>#N/A</c:v>
                </c:pt>
                <c:pt idx="7">
                  <c:v>0.85</c:v>
                </c:pt>
                <c:pt idx="8">
                  <c:v>#N/A</c:v>
                </c:pt>
                <c:pt idx="9">
                  <c:v>1.1399999999999999</c:v>
                </c:pt>
              </c:numCache>
            </c:numRef>
          </c:val>
          <c:extLst>
            <c:ext xmlns:c16="http://schemas.microsoft.com/office/drawing/2014/chart" uri="{C3380CC4-5D6E-409C-BE32-E72D297353CC}">
              <c16:uniqueId val="{00000005-A3BD-4B9E-A527-EAB9E4C2245D}"/>
            </c:ext>
          </c:extLst>
        </c:ser>
        <c:ser>
          <c:idx val="6"/>
          <c:order val="6"/>
          <c:tx>
            <c:strRef>
              <c:f>データシート!$A$33</c:f>
              <c:strCache>
                <c:ptCount val="1"/>
                <c:pt idx="0">
                  <c:v>美里町病院事業会計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1.47</c:v>
                </c:pt>
                <c:pt idx="2">
                  <c:v>#N/A</c:v>
                </c:pt>
                <c:pt idx="3">
                  <c:v>1.9</c:v>
                </c:pt>
                <c:pt idx="4">
                  <c:v>#N/A</c:v>
                </c:pt>
                <c:pt idx="5">
                  <c:v>2.31</c:v>
                </c:pt>
                <c:pt idx="6">
                  <c:v>#N/A</c:v>
                </c:pt>
                <c:pt idx="7">
                  <c:v>2.0699999999999998</c:v>
                </c:pt>
                <c:pt idx="8">
                  <c:v>#N/A</c:v>
                </c:pt>
                <c:pt idx="9">
                  <c:v>1.25</c:v>
                </c:pt>
              </c:numCache>
            </c:numRef>
          </c:val>
          <c:extLst>
            <c:ext xmlns:c16="http://schemas.microsoft.com/office/drawing/2014/chart" uri="{C3380CC4-5D6E-409C-BE32-E72D297353CC}">
              <c16:uniqueId val="{00000006-A3BD-4B9E-A527-EAB9E4C2245D}"/>
            </c:ext>
          </c:extLst>
        </c:ser>
        <c:ser>
          <c:idx val="7"/>
          <c:order val="7"/>
          <c:tx>
            <c:strRef>
              <c:f>データシート!$A$34</c:f>
              <c:strCache>
                <c:ptCount val="1"/>
                <c:pt idx="0">
                  <c:v>美里町下水道事業会計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0.95</c:v>
                </c:pt>
                <c:pt idx="2">
                  <c:v>#N/A</c:v>
                </c:pt>
                <c:pt idx="3">
                  <c:v>5.19</c:v>
                </c:pt>
                <c:pt idx="4">
                  <c:v>#N/A</c:v>
                </c:pt>
                <c:pt idx="5">
                  <c:v>2.48</c:v>
                </c:pt>
                <c:pt idx="6">
                  <c:v>#N/A</c:v>
                </c:pt>
                <c:pt idx="7">
                  <c:v>1.56</c:v>
                </c:pt>
                <c:pt idx="8">
                  <c:v>#N/A</c:v>
                </c:pt>
                <c:pt idx="9">
                  <c:v>2.17</c:v>
                </c:pt>
              </c:numCache>
            </c:numRef>
          </c:val>
          <c:extLst>
            <c:ext xmlns:c16="http://schemas.microsoft.com/office/drawing/2014/chart" uri="{C3380CC4-5D6E-409C-BE32-E72D297353CC}">
              <c16:uniqueId val="{00000007-A3BD-4B9E-A527-EAB9E4C2245D}"/>
            </c:ext>
          </c:extLst>
        </c:ser>
        <c:ser>
          <c:idx val="8"/>
          <c:order val="8"/>
          <c:tx>
            <c:strRef>
              <c:f>データシート!$A$35</c:f>
              <c:strCache>
                <c:ptCount val="1"/>
                <c:pt idx="0">
                  <c:v>美里町水道事業会計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4.4000000000000004</c:v>
                </c:pt>
                <c:pt idx="2">
                  <c:v>#N/A</c:v>
                </c:pt>
                <c:pt idx="3">
                  <c:v>3.75</c:v>
                </c:pt>
                <c:pt idx="4">
                  <c:v>#N/A</c:v>
                </c:pt>
                <c:pt idx="5">
                  <c:v>3.12</c:v>
                </c:pt>
                <c:pt idx="6">
                  <c:v>#N/A</c:v>
                </c:pt>
                <c:pt idx="7">
                  <c:v>2.2999999999999998</c:v>
                </c:pt>
                <c:pt idx="8">
                  <c:v>#N/A</c:v>
                </c:pt>
                <c:pt idx="9">
                  <c:v>3.23</c:v>
                </c:pt>
              </c:numCache>
            </c:numRef>
          </c:val>
          <c:extLst>
            <c:ext xmlns:c16="http://schemas.microsoft.com/office/drawing/2014/chart" uri="{C3380CC4-5D6E-409C-BE32-E72D297353CC}">
              <c16:uniqueId val="{00000008-A3BD-4B9E-A527-EAB9E4C2245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2.78</c:v>
                </c:pt>
                <c:pt idx="2">
                  <c:v>#N/A</c:v>
                </c:pt>
                <c:pt idx="3">
                  <c:v>4.38</c:v>
                </c:pt>
                <c:pt idx="4">
                  <c:v>#N/A</c:v>
                </c:pt>
                <c:pt idx="5">
                  <c:v>4.92</c:v>
                </c:pt>
                <c:pt idx="6">
                  <c:v>#N/A</c:v>
                </c:pt>
                <c:pt idx="7">
                  <c:v>3.66</c:v>
                </c:pt>
                <c:pt idx="8">
                  <c:v>#N/A</c:v>
                </c:pt>
                <c:pt idx="9">
                  <c:v>4.95</c:v>
                </c:pt>
              </c:numCache>
            </c:numRef>
          </c:val>
          <c:extLst>
            <c:ext xmlns:c16="http://schemas.microsoft.com/office/drawing/2014/chart" uri="{C3380CC4-5D6E-409C-BE32-E72D297353CC}">
              <c16:uniqueId val="{00000009-A3BD-4B9E-A527-EAB9E4C224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1235</c:v>
                </c:pt>
                <c:pt idx="5">
                  <c:v>1163</c:v>
                </c:pt>
                <c:pt idx="8">
                  <c:v>1092</c:v>
                </c:pt>
                <c:pt idx="11">
                  <c:v>1104</c:v>
                </c:pt>
                <c:pt idx="14">
                  <c:v>1075</c:v>
                </c:pt>
              </c:numCache>
            </c:numRef>
          </c:val>
          <c:extLst>
            <c:ext xmlns:c16="http://schemas.microsoft.com/office/drawing/2014/chart" uri="{C3380CC4-5D6E-409C-BE32-E72D297353CC}">
              <c16:uniqueId val="{00000000-978A-4786-A805-C36B07D3B20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78A-4786-A805-C36B07D3B20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2</c:v>
                </c:pt>
                <c:pt idx="6">
                  <c:v>1</c:v>
                </c:pt>
                <c:pt idx="9">
                  <c:v>1</c:v>
                </c:pt>
                <c:pt idx="12">
                  <c:v>1</c:v>
                </c:pt>
              </c:numCache>
            </c:numRef>
          </c:val>
          <c:extLst>
            <c:ext xmlns:c16="http://schemas.microsoft.com/office/drawing/2014/chart" uri="{C3380CC4-5D6E-409C-BE32-E72D297353CC}">
              <c16:uniqueId val="{00000002-978A-4786-A805-C36B07D3B20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35</c:v>
                </c:pt>
                <c:pt idx="3">
                  <c:v>40</c:v>
                </c:pt>
                <c:pt idx="6">
                  <c:v>47</c:v>
                </c:pt>
                <c:pt idx="9">
                  <c:v>47</c:v>
                </c:pt>
                <c:pt idx="12">
                  <c:v>48</c:v>
                </c:pt>
              </c:numCache>
            </c:numRef>
          </c:val>
          <c:extLst>
            <c:ext xmlns:c16="http://schemas.microsoft.com/office/drawing/2014/chart" uri="{C3380CC4-5D6E-409C-BE32-E72D297353CC}">
              <c16:uniqueId val="{00000003-978A-4786-A805-C36B07D3B20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415</c:v>
                </c:pt>
                <c:pt idx="3">
                  <c:v>402</c:v>
                </c:pt>
                <c:pt idx="6">
                  <c:v>424</c:v>
                </c:pt>
                <c:pt idx="9">
                  <c:v>418</c:v>
                </c:pt>
                <c:pt idx="12">
                  <c:v>388</c:v>
                </c:pt>
              </c:numCache>
            </c:numRef>
          </c:val>
          <c:extLst>
            <c:ext xmlns:c16="http://schemas.microsoft.com/office/drawing/2014/chart" uri="{C3380CC4-5D6E-409C-BE32-E72D297353CC}">
              <c16:uniqueId val="{00000004-978A-4786-A805-C36B07D3B20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8A-4786-A805-C36B07D3B20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8A-4786-A805-C36B07D3B20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1184</c:v>
                </c:pt>
                <c:pt idx="3">
                  <c:v>1090</c:v>
                </c:pt>
                <c:pt idx="6">
                  <c:v>1148</c:v>
                </c:pt>
                <c:pt idx="9">
                  <c:v>1119</c:v>
                </c:pt>
                <c:pt idx="12">
                  <c:v>1110</c:v>
                </c:pt>
              </c:numCache>
            </c:numRef>
          </c:val>
          <c:extLst>
            <c:ext xmlns:c16="http://schemas.microsoft.com/office/drawing/2014/chart" uri="{C3380CC4-5D6E-409C-BE32-E72D297353CC}">
              <c16:uniqueId val="{00000007-978A-4786-A805-C36B07D3B20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413</c:v>
                </c:pt>
                <c:pt idx="2">
                  <c:v>#N/A</c:v>
                </c:pt>
                <c:pt idx="3">
                  <c:v>#N/A</c:v>
                </c:pt>
                <c:pt idx="4">
                  <c:v>371</c:v>
                </c:pt>
                <c:pt idx="5">
                  <c:v>#N/A</c:v>
                </c:pt>
                <c:pt idx="6">
                  <c:v>#N/A</c:v>
                </c:pt>
                <c:pt idx="7">
                  <c:v>528</c:v>
                </c:pt>
                <c:pt idx="8">
                  <c:v>#N/A</c:v>
                </c:pt>
                <c:pt idx="9">
                  <c:v>#N/A</c:v>
                </c:pt>
                <c:pt idx="10">
                  <c:v>481</c:v>
                </c:pt>
                <c:pt idx="11">
                  <c:v>#N/A</c:v>
                </c:pt>
                <c:pt idx="12">
                  <c:v>#N/A</c:v>
                </c:pt>
                <c:pt idx="13">
                  <c:v>472</c:v>
                </c:pt>
                <c:pt idx="14">
                  <c:v>#N/A</c:v>
                </c:pt>
              </c:numCache>
            </c:numRef>
          </c:val>
          <c:smooth val="0"/>
          <c:extLst>
            <c:ext xmlns:c16="http://schemas.microsoft.com/office/drawing/2014/chart" uri="{C3380CC4-5D6E-409C-BE32-E72D297353CC}">
              <c16:uniqueId val="{00000008-978A-4786-A805-C36B07D3B20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11615</c:v>
                </c:pt>
                <c:pt idx="5">
                  <c:v>11335</c:v>
                </c:pt>
                <c:pt idx="8">
                  <c:v>10850</c:v>
                </c:pt>
                <c:pt idx="11">
                  <c:v>10289</c:v>
                </c:pt>
                <c:pt idx="14">
                  <c:v>11631</c:v>
                </c:pt>
              </c:numCache>
            </c:numRef>
          </c:val>
          <c:extLst>
            <c:ext xmlns:c16="http://schemas.microsoft.com/office/drawing/2014/chart" uri="{C3380CC4-5D6E-409C-BE32-E72D297353CC}">
              <c16:uniqueId val="{00000000-4FED-4E58-A2F5-799940F0CD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2067</c:v>
                </c:pt>
                <c:pt idx="5">
                  <c:v>1991</c:v>
                </c:pt>
                <c:pt idx="8">
                  <c:v>2034</c:v>
                </c:pt>
                <c:pt idx="11">
                  <c:v>2047</c:v>
                </c:pt>
                <c:pt idx="14">
                  <c:v>2077</c:v>
                </c:pt>
              </c:numCache>
            </c:numRef>
          </c:val>
          <c:extLst>
            <c:ext xmlns:c16="http://schemas.microsoft.com/office/drawing/2014/chart" uri="{C3380CC4-5D6E-409C-BE32-E72D297353CC}">
              <c16:uniqueId val="{00000001-4FED-4E58-A2F5-799940F0CD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3637</c:v>
                </c:pt>
                <c:pt idx="5">
                  <c:v>4164</c:v>
                </c:pt>
                <c:pt idx="8">
                  <c:v>4280</c:v>
                </c:pt>
                <c:pt idx="11">
                  <c:v>4437</c:v>
                </c:pt>
                <c:pt idx="14">
                  <c:v>3867</c:v>
                </c:pt>
              </c:numCache>
            </c:numRef>
          </c:val>
          <c:extLst>
            <c:ext xmlns:c16="http://schemas.microsoft.com/office/drawing/2014/chart" uri="{C3380CC4-5D6E-409C-BE32-E72D297353CC}">
              <c16:uniqueId val="{00000002-4FED-4E58-A2F5-799940F0CD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FED-4E58-A2F5-799940F0CD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FED-4E58-A2F5-799940F0CD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5-4FED-4E58-A2F5-799940F0CD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1904</c:v>
                </c:pt>
                <c:pt idx="3">
                  <c:v>1838</c:v>
                </c:pt>
                <c:pt idx="6">
                  <c:v>1778</c:v>
                </c:pt>
                <c:pt idx="9">
                  <c:v>1705</c:v>
                </c:pt>
                <c:pt idx="12">
                  <c:v>1621</c:v>
                </c:pt>
              </c:numCache>
            </c:numRef>
          </c:val>
          <c:extLst>
            <c:ext xmlns:c16="http://schemas.microsoft.com/office/drawing/2014/chart" uri="{C3380CC4-5D6E-409C-BE32-E72D297353CC}">
              <c16:uniqueId val="{00000006-4FED-4E58-A2F5-799940F0CD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250</c:v>
                </c:pt>
                <c:pt idx="3">
                  <c:v>288</c:v>
                </c:pt>
                <c:pt idx="6">
                  <c:v>290</c:v>
                </c:pt>
                <c:pt idx="9">
                  <c:v>463</c:v>
                </c:pt>
                <c:pt idx="12">
                  <c:v>490</c:v>
                </c:pt>
              </c:numCache>
            </c:numRef>
          </c:val>
          <c:extLst>
            <c:ext xmlns:c16="http://schemas.microsoft.com/office/drawing/2014/chart" uri="{C3380CC4-5D6E-409C-BE32-E72D297353CC}">
              <c16:uniqueId val="{00000007-4FED-4E58-A2F5-799940F0CD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6031</c:v>
                </c:pt>
                <c:pt idx="3">
                  <c:v>5775</c:v>
                </c:pt>
                <c:pt idx="6">
                  <c:v>6163</c:v>
                </c:pt>
                <c:pt idx="9">
                  <c:v>6456</c:v>
                </c:pt>
                <c:pt idx="12">
                  <c:v>6680</c:v>
                </c:pt>
              </c:numCache>
            </c:numRef>
          </c:val>
          <c:extLst>
            <c:ext xmlns:c16="http://schemas.microsoft.com/office/drawing/2014/chart" uri="{C3380CC4-5D6E-409C-BE32-E72D297353CC}">
              <c16:uniqueId val="{00000008-4FED-4E58-A2F5-799940F0CD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FED-4E58-A2F5-799940F0CD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10727</c:v>
                </c:pt>
                <c:pt idx="3">
                  <c:v>10488</c:v>
                </c:pt>
                <c:pt idx="6">
                  <c:v>10149</c:v>
                </c:pt>
                <c:pt idx="9">
                  <c:v>9760</c:v>
                </c:pt>
                <c:pt idx="12">
                  <c:v>11722</c:v>
                </c:pt>
              </c:numCache>
            </c:numRef>
          </c:val>
          <c:extLst>
            <c:ext xmlns:c16="http://schemas.microsoft.com/office/drawing/2014/chart" uri="{C3380CC4-5D6E-409C-BE32-E72D297353CC}">
              <c16:uniqueId val="{0000000A-4FED-4E58-A2F5-799940F0CD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1593</c:v>
                </c:pt>
                <c:pt idx="2">
                  <c:v>#N/A</c:v>
                </c:pt>
                <c:pt idx="3">
                  <c:v>#N/A</c:v>
                </c:pt>
                <c:pt idx="4">
                  <c:v>899</c:v>
                </c:pt>
                <c:pt idx="5">
                  <c:v>#N/A</c:v>
                </c:pt>
                <c:pt idx="6">
                  <c:v>#N/A</c:v>
                </c:pt>
                <c:pt idx="7">
                  <c:v>1215</c:v>
                </c:pt>
                <c:pt idx="8">
                  <c:v>#N/A</c:v>
                </c:pt>
                <c:pt idx="9">
                  <c:v>#N/A</c:v>
                </c:pt>
                <c:pt idx="10">
                  <c:v>1614</c:v>
                </c:pt>
                <c:pt idx="11">
                  <c:v>#N/A</c:v>
                </c:pt>
                <c:pt idx="12">
                  <c:v>#N/A</c:v>
                </c:pt>
                <c:pt idx="13">
                  <c:v>2940</c:v>
                </c:pt>
                <c:pt idx="14">
                  <c:v>#N/A</c:v>
                </c:pt>
              </c:numCache>
            </c:numRef>
          </c:val>
          <c:smooth val="0"/>
          <c:extLst>
            <c:ext xmlns:c16="http://schemas.microsoft.com/office/drawing/2014/chart" uri="{C3380CC4-5D6E-409C-BE32-E72D297353CC}">
              <c16:uniqueId val="{0000000B-4FED-4E58-A2F5-799940F0CD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1633</c:v>
                </c:pt>
                <c:pt idx="1">
                  <c:v>1775</c:v>
                </c:pt>
                <c:pt idx="2">
                  <c:v>1554</c:v>
                </c:pt>
              </c:numCache>
            </c:numRef>
          </c:val>
          <c:extLst>
            <c:ext xmlns:c16="http://schemas.microsoft.com/office/drawing/2014/chart" uri="{C3380CC4-5D6E-409C-BE32-E72D297353CC}">
              <c16:uniqueId val="{00000000-6A76-418F-84A5-02BB477AC4E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276</c:v>
                </c:pt>
                <c:pt idx="1">
                  <c:v>326</c:v>
                </c:pt>
                <c:pt idx="2">
                  <c:v>367</c:v>
                </c:pt>
              </c:numCache>
            </c:numRef>
          </c:val>
          <c:extLst>
            <c:ext xmlns:c16="http://schemas.microsoft.com/office/drawing/2014/chart" uri="{C3380CC4-5D6E-409C-BE32-E72D297353CC}">
              <c16:uniqueId val="{00000001-6A76-418F-84A5-02BB477AC4E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1637</c:v>
                </c:pt>
                <c:pt idx="1">
                  <c:v>1691</c:v>
                </c:pt>
                <c:pt idx="2">
                  <c:v>1361</c:v>
                </c:pt>
              </c:numCache>
            </c:numRef>
          </c:val>
          <c:extLst>
            <c:ext xmlns:c16="http://schemas.microsoft.com/office/drawing/2014/chart" uri="{C3380CC4-5D6E-409C-BE32-E72D297353CC}">
              <c16:uniqueId val="{00000002-6A76-418F-84A5-02BB477AC4E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{278769EC-E3CB-4C87-8CCA-FAA57645ABE2}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E2A-48B3-A04A-28C3DA8C65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{EB879B2F-069A-4F4D-A587-A1AC7A8601F5}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E2A-48B3-A04A-28C3DA8C65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{6AE690FA-0A12-4614-9A41-D08A915657CA}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E2A-48B3-A04A-28C3DA8C65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{58ED5CFD-4034-435B-A144-B61E65C3BFBE}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E2A-48B3-A04A-28C3DA8C65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{4F54AD56-964E-48D4-BAC2-AEB25E603A43}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E2A-48B3-A04A-28C3DA8C65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{9C2E6608-A17D-400E-80F6-E15BCC466AFA}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E2A-48B3-A04A-28C3DA8C65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{1DD1C999-4245-4C48-B781-FE31433BF09A}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E2A-48B3-A04A-28C3DA8C65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{3621B955-2113-4424-8296-2996E477C634}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E2A-48B3-A04A-28C3DA8C65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{8D3E9FF1-6621-4706-89CE-AC72C756A6BB}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E2A-48B3-A04A-28C3DA8C65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57.3</c:v>
                </c:pt>
                <c:pt idx="8">
                  <c:v>58.8</c:v>
                </c:pt>
                <c:pt idx="16">
                  <c:v>60.3</c:v>
                </c:pt>
                <c:pt idx="24">
                  <c:v>61.7</c:v>
                </c:pt>
                <c:pt idx="32">
                  <c:v>61.1</c:v>
                </c:pt>
              </c:numCache>
            </c:numRef>
          </c:xVal>
          <c:yVal>
            <c:numRef>
              <c:f>公会計指標分析・財政指標組合せ分析表!$BP$51:$DC$51</c:f>
              <c:numCache>
                <c:formatCode>#,##0.0;"▲ "#,##0.0</c:formatCode>
                <c:ptCount val="40"/>
                <c:pt idx="0">
                  <c:v>26.5</c:v>
                </c:pt>
                <c:pt idx="8">
                  <c:v>14.1</c:v>
                </c:pt>
                <c:pt idx="16">
                  <c:v>19.8</c:v>
                </c:pt>
                <c:pt idx="24">
                  <c:v>25.9</c:v>
                </c:pt>
                <c:pt idx="32">
                  <c:v>46.1</c:v>
                </c:pt>
              </c:numCache>
            </c:numRef>
          </c:yVal>
          <c:smooth val="0"/>
          <c:extLst>
            <c:ext xmlns:c16="http://schemas.microsoft.com/office/drawing/2014/chart" uri="{C3380CC4-5D6E-409C-BE32-E72D297353CC}">
              <c16:uniqueId val="{00000009-0E2A-48B3-A04A-28C3DA8C655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{466B03FE-EC84-4FFA-B0AA-827E1A73B279}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E2A-48B3-A04A-28C3DA8C655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{175EA4AF-9F11-45B8-B07C-95C9729A1FD6}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E2A-48B3-A04A-28C3DA8C65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{061E6222-9E17-4D47-9C15-8AA585F1AC19}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E2A-48B3-A04A-28C3DA8C65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{D0327A57-D3F7-4AE1-AE5C-44BBF8B08633}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E2A-48B3-A04A-28C3DA8C65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{A7646D97-2240-4100-8E03-2EA3F87B6D42}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E2A-48B3-A04A-28C3DA8C65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{A3DFC74A-3881-48A4-9B94-67D4E4A498F0}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E2A-48B3-A04A-28C3DA8C65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{8F9766EA-26E1-404A-A8C5-3F4399E2A107}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E2A-48B3-A04A-28C3DA8C65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{15F4FBB9-883F-4AD7-9991-1A195C85DE76}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E2A-48B3-A04A-28C3DA8C65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{844AC089-B094-4F88-9B6C-D1BC6DEB7DCA}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E2A-48B3-A04A-28C3DA8C65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E2A-48B3-A04A-28C3DA8C6558}"/>
            </c:ext>
          </c:extLst>
        </c:ser>
        <c:dLbls>
          <c:showLegendKey val="0"/>
          <c:showVal val="1"/>
          <c:showCatName val="0"/>
          <c:showSerName val="0"/>
          <c:showPercent val="0"/>
          <c:showBubbleSize val="0"/>
        </c:dLbls>
        <c:axId val="46179840"/>
        <c:axId val="46181760"/>
      </c:scatterChart>
      <c:valAx>
        <c:axId val="46179840"/>
        <c:scaling>
          <c:orientation val="maxMin"/>
          <c:max val="65"/>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{72C49846-A487-4A3C-BB5C-EE614857D112}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39E-47BB-9A14-5FD186A855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{4ED8E424-3BA8-454E-AF5A-97FDB1F5E892}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39E-47BB-9A14-5FD186A855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{5B743147-3E1D-4376-9E2A-B2BDBE310975}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39E-47BB-9A14-5FD186A855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{55BAFA6A-0904-43F6-A6F3-5A01C7A5519A}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39E-47BB-9A14-5FD186A855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{DFB63FB5-BA50-4B4C-BE27-3E2D03B89009}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39E-47BB-9A14-5FD186A8559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{9171A36C-F415-4158-8917-886D54035C74}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39E-47BB-9A14-5FD186A8559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{634DDAE1-92F9-476C-A3E8-D94E825C1A2E}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39E-47BB-9A14-5FD186A8559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{CA3F5A43-E366-4103-8AD8-7E7DD820AFE0}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39E-47BB-9A14-5FD186A8559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{915A2758-7000-487E-A407-B885577DF5F5}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39E-47BB-9A14-5FD186A855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6.7</c:v>
                </c:pt>
                <c:pt idx="16">
                  <c:v>7.1</c:v>
                </c:pt>
                <c:pt idx="24">
                  <c:v>7.4</c:v>
                </c:pt>
                <c:pt idx="32">
                  <c:v>7.9</c:v>
                </c:pt>
              </c:numCache>
            </c:numRef>
          </c:xVal>
          <c:yVal>
            <c:numRef>
              <c:f>公会計指標分析・財政指標組合せ分析表!$BP$73:$DC$73</c:f>
              <c:numCache>
                <c:formatCode>#,##0.0;"▲ "#,##0.0</c:formatCode>
                <c:ptCount val="40"/>
                <c:pt idx="0">
                  <c:v>26.5</c:v>
                </c:pt>
                <c:pt idx="8">
                  <c:v>14.1</c:v>
                </c:pt>
                <c:pt idx="16">
                  <c:v>19.8</c:v>
                </c:pt>
                <c:pt idx="24">
                  <c:v>25.9</c:v>
                </c:pt>
                <c:pt idx="32">
                  <c:v>46.1</c:v>
                </c:pt>
              </c:numCache>
            </c:numRef>
          </c:yVal>
          <c:smooth val="0"/>
          <c:extLst>
            <c:ext xmlns:c16="http://schemas.microsoft.com/office/drawing/2014/chart" uri="{C3380CC4-5D6E-409C-BE32-E72D297353CC}">
              <c16:uniqueId val="{00000009-E39E-47BB-9A14-5FD186A8559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{2509F1DB-405A-4602-BF83-DD81173F30D2}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39E-47BB-9A14-5FD186A8559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{D447735C-E61F-4B6E-A7E9-C0DE65925EC6}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39E-47BB-9A14-5FD186A855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{86D4042F-2B63-4EEB-8414-F104C217CC10}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39E-47BB-9A14-5FD186A855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{C315CBE4-727D-4563-9E55-E62AFC9EC96E}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39E-47BB-9A14-5FD186A855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{55864518-A72A-4DD6-8550-FB9538E84ACA}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39E-47BB-9A14-5FD186A8559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{E43BD9AA-8EF4-4B32-862A-DAA3CCF333EB}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39E-47BB-9A14-5FD186A8559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{BA308CA4-C147-406F-A3BE-351860EA7B7F}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39E-47BB-9A14-5FD186A8559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{66F26B81-E266-4A37-B2DF-902E946990EA}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39E-47BB-9A14-5FD186A8559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{5BEB1123-FCA1-421E-A4C8-802F441C5E78}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39E-47BB-9A14-5FD186A855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E39E-47BB-9A14-5FD186A85593}"/>
            </c:ext>
          </c:extLst>
        </c:ser>
        <c:dLbls>
          <c:showLegendKey val="0"/>
          <c:showVal val="1"/>
          <c:showCatName val="0"/>
          <c:showSerName val="0"/>
          <c:showPercent val="0"/>
          <c:showBubbleSize val="0"/>
        </c:dLbls>
        <c:axId val="84219776"/>
        <c:axId val="84234240"/>
      </c:scatterChart>
      <c:valAx>
        <c:axId val="84219776"/>
        <c:scaling>
          <c:orientation val="maxMin"/>
          <c:max val="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宮城県美里町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22,826
22,708
74.99
15,789,365
15,372,921
361,933
7,302,783
11,722,257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基準財政需要額は、公共施設の光熱費高騰等に係る包括算定経費（人口）、消防費の単位費用の引上げ等により増加した。基準財政収入額は、物価高騰の影響により法人税や地方消費税交付金が減少したため減少した。　財政力指数は、単年度では減少となったものの、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か年平均で算定することから、入替え年度の令和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年度数値が低かったため前年度よりも増加となったが類似団体内では低い順位を推移している。</a:t>
          </a:r>
        </a:p>
        <a:p>
          <a:r>
            <a:rPr kumimoji="1" lang="ja-JP" altLang="en-US" sz="1300">
              <a:latin typeface="ＭＳ Ｐゴシック" panose="020B0600070205080204" pitchFamily="50" charset="-128"/>
              <a:ea typeface="ＭＳ Ｐゴシック" panose="020B0600070205080204" pitchFamily="50" charset="-128"/>
            </a:rPr>
            <a:t>　今後も、令和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年に策定した美里町総合計画・美里町総合戦略により、総合的かつ計画的なまちづくりに取り組み、財政基盤の強化に努めていく。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98072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2846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98072</xdr:rowOff>
    </xdr:from>
    <xdr:to>
      <xdr:col>19</xdr:col>
      <xdr:colOff>133350</xdr:colOff>
      <xdr:row>44</xdr:row>
      <xdr:rowOff>98072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41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98072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284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71261</xdr:rowOff>
    </xdr:from>
    <xdr:to>
      <xdr:col>11</xdr:col>
      <xdr:colOff>31750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150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47272</xdr:rowOff>
    </xdr:from>
    <xdr:to>
      <xdr:col>19</xdr:col>
      <xdr:colOff>184150</xdr:colOff>
      <xdr:row>44</xdr:row>
      <xdr:rowOff>148872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133649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7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47272</xdr:rowOff>
    </xdr:from>
    <xdr:to>
      <xdr:col>15</xdr:col>
      <xdr:colOff>133350</xdr:colOff>
      <xdr:row>44</xdr:row>
      <xdr:rowOff>148872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133649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20461</xdr:rowOff>
    </xdr:from>
    <xdr:to>
      <xdr:col>7</xdr:col>
      <xdr:colOff>31750</xdr:colOff>
      <xdr:row>44</xdr:row>
      <xdr:rowOff>122061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106838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の処遇改善に伴う人件費や物件費で歳出経常一般財源が増加したが、普通交付税の追加交付により歳入経常一般財源も増加した。歳出よりも歳入の一般財源の増加割合が大きかったことから前年度よりも</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弾力性のある財政運営を行うために今後も一般財源の確保に努めるとともに、事務事業の見直し等、経常経費の削減に努めていく。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159068</xdr:rowOff>
    </xdr:from>
    <xdr:to>
      <xdr:col>23</xdr:col>
      <xdr:colOff>133350</xdr:colOff>
      <xdr:row>63</xdr:row>
      <xdr:rowOff>84138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788968"/>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159068</xdr:rowOff>
    </xdr:from>
    <xdr:to>
      <xdr:col>19</xdr:col>
      <xdr:colOff>133350</xdr:colOff>
      <xdr:row>63</xdr:row>
      <xdr:rowOff>84138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88968"/>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10795</xdr:rowOff>
    </xdr:from>
    <xdr:to>
      <xdr:col>15</xdr:col>
      <xdr:colOff>82550</xdr:colOff>
      <xdr:row>62</xdr:row>
      <xdr:rowOff>159068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69245"/>
          <a:ext cx="889000" cy="31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10795</xdr:rowOff>
    </xdr:from>
    <xdr:to>
      <xdr:col>11</xdr:col>
      <xdr:colOff>31750</xdr:colOff>
      <xdr:row>62</xdr:row>
      <xdr:rowOff>140970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69245"/>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108268</xdr:rowOff>
    </xdr:from>
    <xdr:to>
      <xdr:col>23</xdr:col>
      <xdr:colOff>184150</xdr:colOff>
      <xdr:row>63</xdr:row>
      <xdr:rowOff>38418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124795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8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33338</xdr:rowOff>
    </xdr:from>
    <xdr:to>
      <xdr:col>19</xdr:col>
      <xdr:colOff>184150</xdr:colOff>
      <xdr:row>63</xdr:row>
      <xdr:rowOff>134938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119715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2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108268</xdr:rowOff>
    </xdr:from>
    <xdr:to>
      <xdr:col>15</xdr:col>
      <xdr:colOff>133350</xdr:colOff>
      <xdr:row>63</xdr:row>
      <xdr:rowOff>38418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23195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131445</xdr:rowOff>
    </xdr:from>
    <xdr:to>
      <xdr:col>11</xdr:col>
      <xdr:colOff>82550</xdr:colOff>
      <xdr:row>61</xdr:row>
      <xdr:rowOff>61595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71772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[172,212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人事院勧告に伴う会計年度任用職員の処遇改善で増加した。物件費では、新中学校整備に伴う備品購入、物価高騰等に伴う電気料金や給食用賄材料費で増加した一方で、委託料等の経常経費の抑制に努めたことにより減少した。物件費の減少幅よりも人件費の増加幅が大きかったことから、決算額は前年度と比べて増加となった。</a:t>
          </a:r>
        </a:p>
        <a:p>
          <a:r>
            <a:rPr kumimoji="1" lang="ja-JP" altLang="en-US" sz="1300">
              <a:latin typeface="ＭＳ Ｐゴシック" panose="020B0600070205080204" pitchFamily="50" charset="-128"/>
              <a:ea typeface="ＭＳ Ｐゴシック" panose="020B0600070205080204" pitchFamily="50" charset="-128"/>
            </a:rPr>
            <a:t>　依然として実質賃金はマイナスであり、今後も物価高騰等の影響が続くと見込まれていることから、定員管理とコスト削減に向けた取組を検討していく。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165599</xdr:rowOff>
    </xdr:from>
    <xdr:to>
      <xdr:col>23</xdr:col>
      <xdr:colOff>133350</xdr:colOff>
      <xdr:row>84</xdr:row>
      <xdr:rowOff>35568</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395949"/>
          <a:ext cx="838200" cy="4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165599</xdr:rowOff>
    </xdr:from>
    <xdr:to>
      <xdr:col>19</xdr:col>
      <xdr:colOff>133350</xdr:colOff>
      <xdr:row>83</xdr:row>
      <xdr:rowOff>167796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395949"/>
          <a:ext cx="889000" cy="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167796</xdr:rowOff>
    </xdr:from>
    <xdr:to>
      <xdr:col>15</xdr:col>
      <xdr:colOff>82550</xdr:colOff>
      <xdr:row>83</xdr:row>
      <xdr:rowOff>171235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398146"/>
          <a:ext cx="889000" cy="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170504</xdr:rowOff>
    </xdr:from>
    <xdr:to>
      <xdr:col>11</xdr:col>
      <xdr:colOff>31750</xdr:colOff>
      <xdr:row>83</xdr:row>
      <xdr:rowOff>171235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400854"/>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156218</xdr:rowOff>
    </xdr:from>
    <xdr:to>
      <xdr:col>23</xdr:col>
      <xdr:colOff>184150</xdr:colOff>
      <xdr:row>84</xdr:row>
      <xdr:rowOff>86368</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38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128295</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35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114799</xdr:rowOff>
    </xdr:from>
    <xdr:to>
      <xdr:col>19</xdr:col>
      <xdr:colOff>184150</xdr:colOff>
      <xdr:row>84</xdr:row>
      <xdr:rowOff>44949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34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29726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431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116996</xdr:rowOff>
    </xdr:from>
    <xdr:to>
      <xdr:col>15</xdr:col>
      <xdr:colOff>133350</xdr:colOff>
      <xdr:row>84</xdr:row>
      <xdr:rowOff>47146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34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31923</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433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120435</xdr:rowOff>
    </xdr:from>
    <xdr:to>
      <xdr:col>11</xdr:col>
      <xdr:colOff>82550</xdr:colOff>
      <xdr:row>84</xdr:row>
      <xdr:rowOff>50585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35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35362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43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119704</xdr:rowOff>
    </xdr:from>
    <xdr:to>
      <xdr:col>7</xdr:col>
      <xdr:colOff>31750</xdr:colOff>
      <xdr:row>84</xdr:row>
      <xdr:rowOff>49854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3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34631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43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ポイント上昇して</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となった。類似団体内平均値と比較すると依然として低い数値で推移しているが、数値差は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ポイントに縮小した。引き続き給与適正化に努めていく。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84</xdr:row>
      <xdr:rowOff>99786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294757"/>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149679</xdr:rowOff>
    </xdr:from>
    <xdr:to>
      <xdr:col>77</xdr:col>
      <xdr:colOff>44450</xdr:colOff>
      <xdr:row>83</xdr:row>
      <xdr:rowOff>64407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2085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115207</xdr:rowOff>
    </xdr:from>
    <xdr:to>
      <xdr:col>72</xdr:col>
      <xdr:colOff>203200</xdr:colOff>
      <xdr:row>82</xdr:row>
      <xdr:rowOff>149679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1741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97971</xdr:rowOff>
    </xdr:from>
    <xdr:to>
      <xdr:col>68</xdr:col>
      <xdr:colOff>152400</xdr:colOff>
      <xdr:row>82</xdr:row>
      <xdr:rowOff>115207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1568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48986</xdr:rowOff>
    </xdr:from>
    <xdr:to>
      <xdr:col>81</xdr:col>
      <xdr:colOff>95250</xdr:colOff>
      <xdr:row>84</xdr:row>
      <xdr:rowOff>150586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65513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29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98879</xdr:rowOff>
    </xdr:from>
    <xdr:to>
      <xdr:col>73</xdr:col>
      <xdr:colOff>44450</xdr:colOff>
      <xdr:row>83</xdr:row>
      <xdr:rowOff>29029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39206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64407</xdr:rowOff>
    </xdr:from>
    <xdr:to>
      <xdr:col>68</xdr:col>
      <xdr:colOff>203200</xdr:colOff>
      <xdr:row>82</xdr:row>
      <xdr:rowOff>166007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4734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月に「美里町第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次定員適正化計画」を策定し、行政需要の多様化により増加する業務量に対し必要なマンパワーを確保することとしている。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0.17</a:t>
          </a:r>
          <a:r>
            <a:rPr kumimoji="1" lang="ja-JP" altLang="en-US" sz="1300">
              <a:latin typeface="ＭＳ Ｐゴシック" panose="020B0600070205080204" pitchFamily="50" charset="-128"/>
              <a:ea typeface="ＭＳ Ｐゴシック" panose="020B0600070205080204" pitchFamily="50" charset="-128"/>
            </a:rPr>
            <a:t>人減少し、類似団体の中では依然として低い順位となっている。給与等の処遇改善など社会情勢に関わる人件費において大幅な減額は困難であるが、最小の経費で最大の効果を発揮できるように、今後も民間事業者が担うことができる分野について検討し、引き続き外部委託、民営化など行政改革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73942</xdr:rowOff>
    </xdr:from>
    <xdr:to>
      <xdr:col>81</xdr:col>
      <xdr:colOff>44450</xdr:colOff>
      <xdr:row>62</xdr:row>
      <xdr:rowOff>96731</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703842"/>
          <a:ext cx="8382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96731</xdr:rowOff>
    </xdr:from>
    <xdr:to>
      <xdr:col>77</xdr:col>
      <xdr:colOff>44450</xdr:colOff>
      <xdr:row>62</xdr:row>
      <xdr:rowOff>123543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726631"/>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123543</xdr:rowOff>
    </xdr:from>
    <xdr:to>
      <xdr:col>72</xdr:col>
      <xdr:colOff>203200</xdr:colOff>
      <xdr:row>62</xdr:row>
      <xdr:rowOff>155716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75344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138289</xdr:rowOff>
    </xdr:from>
    <xdr:to>
      <xdr:col>68</xdr:col>
      <xdr:colOff>152400</xdr:colOff>
      <xdr:row>62</xdr:row>
      <xdr:rowOff>155716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768189"/>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23142</xdr:rowOff>
    </xdr:from>
    <xdr:to>
      <xdr:col>81</xdr:col>
      <xdr:colOff>95250</xdr:colOff>
      <xdr:row>62</xdr:row>
      <xdr:rowOff>124742</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65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166669</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62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45931</xdr:rowOff>
    </xdr:from>
    <xdr:to>
      <xdr:col>77</xdr:col>
      <xdr:colOff>95250</xdr:colOff>
      <xdr:row>62</xdr:row>
      <xdr:rowOff>147531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132308</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62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72743</xdr:rowOff>
    </xdr:from>
    <xdr:to>
      <xdr:col>73</xdr:col>
      <xdr:colOff>44450</xdr:colOff>
      <xdr:row>63</xdr:row>
      <xdr:rowOff>2893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70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159120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789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104916</xdr:rowOff>
    </xdr:from>
    <xdr:to>
      <xdr:col>68</xdr:col>
      <xdr:colOff>203200</xdr:colOff>
      <xdr:row>63</xdr:row>
      <xdr:rowOff>35066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73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19843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82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87489</xdr:rowOff>
    </xdr:from>
    <xdr:to>
      <xdr:col>64</xdr:col>
      <xdr:colOff>152400</xdr:colOff>
      <xdr:row>63</xdr:row>
      <xdr:rowOff>17639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71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2416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80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地方債元利償還額及び公営企業繰入金で</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百万円減少、普通交付税で</a:t>
          </a:r>
          <a:r>
            <a:rPr kumimoji="1" lang="en-US" altLang="ja-JP" sz="1300">
              <a:latin typeface="ＭＳ Ｐゴシック" panose="020B0600070205080204" pitchFamily="50" charset="-128"/>
              <a:ea typeface="ＭＳ Ｐゴシック" panose="020B0600070205080204" pitchFamily="50" charset="-128"/>
            </a:rPr>
            <a:t>186</a:t>
          </a:r>
          <a:r>
            <a:rPr kumimoji="1" lang="ja-JP" altLang="en-US" sz="1300">
              <a:latin typeface="ＭＳ Ｐゴシック" panose="020B0600070205080204" pitchFamily="50" charset="-128"/>
              <a:ea typeface="ＭＳ Ｐゴシック" panose="020B0600070205080204" pitchFamily="50" charset="-128"/>
            </a:rPr>
            <a:t>百万円増加したことにより、単年度比率では前年度よりも減少したものの、過去</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か年平均により算出されることから、入替年度である令和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年度の比率よりも令和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年度の比率が上回ったことが要因で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ポイントの増加となった。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年度新中学校建設に</a:t>
          </a:r>
          <a:r>
            <a:rPr kumimoji="1" lang="en-US" altLang="ja-JP" sz="1300">
              <a:latin typeface="ＭＳ Ｐゴシック" panose="020B0600070205080204" pitchFamily="50" charset="-128"/>
              <a:ea typeface="ＭＳ Ｐゴシック" panose="020B0600070205080204" pitchFamily="50" charset="-128"/>
            </a:rPr>
            <a:t>2,423</a:t>
          </a:r>
          <a:r>
            <a:rPr kumimoji="1" lang="ja-JP" altLang="en-US" sz="1300">
              <a:latin typeface="ＭＳ Ｐゴシック" panose="020B0600070205080204" pitchFamily="50" charset="-128"/>
              <a:ea typeface="ＭＳ Ｐゴシック" panose="020B0600070205080204" pitchFamily="50" charset="-128"/>
            </a:rPr>
            <a:t>百万円の地方債を発行したことで更に比率の上昇が見込まれることから、元金ベースのプライマリーバランスの黒字化に努め、大規模事業を取捨選択し、世代間負担の公平化を図る。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42</xdr:row>
      <xdr:rowOff>17356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7804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41</xdr:row>
      <xdr:rowOff>148590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539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92287</xdr:rowOff>
    </xdr:from>
    <xdr:to>
      <xdr:col>72</xdr:col>
      <xdr:colOff>203200</xdr:colOff>
      <xdr:row>41</xdr:row>
      <xdr:rowOff>124460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2173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92287</xdr:rowOff>
    </xdr:from>
    <xdr:to>
      <xdr:col>68</xdr:col>
      <xdr:colOff>152400</xdr:colOff>
      <xdr:row>41</xdr:row>
      <xdr:rowOff>156633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2173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138006</xdr:rowOff>
    </xdr:from>
    <xdr:to>
      <xdr:col>81</xdr:col>
      <xdr:colOff>95250</xdr:colOff>
      <xdr:row>42</xdr:row>
      <xdr:rowOff>68156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110083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97790</xdr:rowOff>
    </xdr:from>
    <xdr:to>
      <xdr:col>77</xdr:col>
      <xdr:colOff>95250</xdr:colOff>
      <xdr:row>42</xdr:row>
      <xdr:rowOff>27940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12717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41487</xdr:rowOff>
    </xdr:from>
    <xdr:to>
      <xdr:col>68</xdr:col>
      <xdr:colOff>203200</xdr:colOff>
      <xdr:row>41</xdr:row>
      <xdr:rowOff>143087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127864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将来負担額について、地方債残高では新中学校建設で</a:t>
          </a:r>
          <a:r>
            <a:rPr kumimoji="1" lang="en-US" altLang="ja-JP" sz="1300">
              <a:latin typeface="ＭＳ Ｐゴシック" panose="020B0600070205080204" pitchFamily="50" charset="-128"/>
              <a:ea typeface="ＭＳ Ｐゴシック" panose="020B0600070205080204" pitchFamily="50" charset="-128"/>
            </a:rPr>
            <a:t>2,423</a:t>
          </a:r>
          <a:r>
            <a:rPr kumimoji="1" lang="ja-JP" altLang="en-US" sz="1300">
              <a:latin typeface="ＭＳ Ｐゴシック" panose="020B0600070205080204" pitchFamily="50" charset="-128"/>
              <a:ea typeface="ＭＳ Ｐゴシック" panose="020B0600070205080204" pitchFamily="50" charset="-128"/>
            </a:rPr>
            <a:t>百万円の地方債を発行したことから</a:t>
          </a:r>
          <a:r>
            <a:rPr kumimoji="1" lang="en-US" altLang="ja-JP" sz="1300">
              <a:latin typeface="ＭＳ Ｐゴシック" panose="020B0600070205080204" pitchFamily="50" charset="-128"/>
              <a:ea typeface="ＭＳ Ｐゴシック" panose="020B0600070205080204" pitchFamily="50" charset="-128"/>
            </a:rPr>
            <a:t>1,962</a:t>
          </a:r>
          <a:r>
            <a:rPr kumimoji="1" lang="ja-JP" altLang="en-US" sz="1300">
              <a:latin typeface="ＭＳ Ｐゴシック" panose="020B0600070205080204" pitchFamily="50" charset="-128"/>
              <a:ea typeface="ＭＳ Ｐゴシック" panose="020B0600070205080204" pitchFamily="50" charset="-128"/>
            </a:rPr>
            <a:t>百万円増加したことに加え、公営企業債等繰入見込額で</a:t>
          </a:r>
          <a:r>
            <a:rPr kumimoji="1" lang="en-US" altLang="ja-JP" sz="1300">
              <a:latin typeface="ＭＳ Ｐゴシック" panose="020B0600070205080204" pitchFamily="50" charset="-128"/>
              <a:ea typeface="ＭＳ Ｐゴシック" panose="020B0600070205080204" pitchFamily="50" charset="-128"/>
            </a:rPr>
            <a:t>223</a:t>
          </a:r>
          <a:r>
            <a:rPr kumimoji="1" lang="ja-JP" altLang="en-US" sz="1300">
              <a:latin typeface="ＭＳ Ｐゴシック" panose="020B0600070205080204" pitchFamily="50" charset="-128"/>
              <a:ea typeface="ＭＳ Ｐゴシック" panose="020B0600070205080204" pitchFamily="50" charset="-128"/>
            </a:rPr>
            <a:t>百万円増加、一部事務組合の負担見込額で</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百万円増加したことが主な要因で、前年度と比べて</a:t>
          </a:r>
          <a:r>
            <a:rPr kumimoji="1" lang="en-US" altLang="ja-JP" sz="1300">
              <a:latin typeface="ＭＳ Ｐゴシック" panose="020B0600070205080204" pitchFamily="50" charset="-128"/>
              <a:ea typeface="ＭＳ Ｐゴシック" panose="020B0600070205080204" pitchFamily="50" charset="-128"/>
            </a:rPr>
            <a:t>20.2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類似団体内では低い順位にいることから、社会情勢が不安定で将来見通しが困難な中でも適切な事業実施を図り、財政の健全化に向けて努めていく。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16419</xdr:rowOff>
    </xdr:from>
    <xdr:to>
      <xdr:col>81</xdr:col>
      <xdr:colOff>44450</xdr:colOff>
      <xdr:row>18</xdr:row>
      <xdr:rowOff>21681</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759619"/>
          <a:ext cx="838200" cy="34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82731</xdr:rowOff>
    </xdr:from>
    <xdr:to>
      <xdr:col>77</xdr:col>
      <xdr:colOff>44450</xdr:colOff>
      <xdr:row>16</xdr:row>
      <xdr:rowOff>16419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654481"/>
          <a:ext cx="889000" cy="10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155938</xdr:rowOff>
    </xdr:from>
    <xdr:to>
      <xdr:col>72</xdr:col>
      <xdr:colOff>203200</xdr:colOff>
      <xdr:row>15</xdr:row>
      <xdr:rowOff>82731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2556238"/>
          <a:ext cx="889000" cy="98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155938</xdr:rowOff>
    </xdr:from>
    <xdr:to>
      <xdr:col>68</xdr:col>
      <xdr:colOff>152400</xdr:colOff>
      <xdr:row>16</xdr:row>
      <xdr:rowOff>26761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556238"/>
          <a:ext cx="8890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142331</xdr:rowOff>
    </xdr:from>
    <xdr:to>
      <xdr:col>81</xdr:col>
      <xdr:colOff>95250</xdr:colOff>
      <xdr:row>18</xdr:row>
      <xdr:rowOff>72481</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05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114408</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02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137069</xdr:rowOff>
    </xdr:from>
    <xdr:to>
      <xdr:col>77</xdr:col>
      <xdr:colOff>95250</xdr:colOff>
      <xdr:row>16</xdr:row>
      <xdr:rowOff>67219</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70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51996</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795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31931</xdr:rowOff>
    </xdr:from>
    <xdr:to>
      <xdr:col>73</xdr:col>
      <xdr:colOff>44450</xdr:colOff>
      <xdr:row>15</xdr:row>
      <xdr:rowOff>133531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118308</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690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105138</xdr:rowOff>
    </xdr:from>
    <xdr:to>
      <xdr:col>68</xdr:col>
      <xdr:colOff>203200</xdr:colOff>
      <xdr:row>15</xdr:row>
      <xdr:rowOff>35288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50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20065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591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147411</xdr:rowOff>
    </xdr:from>
    <xdr:to>
      <xdr:col>64</xdr:col>
      <xdr:colOff>152400</xdr:colOff>
      <xdr:row>16</xdr:row>
      <xdr:rowOff>77561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71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62338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805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宮城県美里町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22,826
22,708
74.99
15,789,365
15,372,921
361,933
7,302,783
11,722,257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人事院勧告を踏まえた会計年度任用職員の処遇改善に加え、一部事務組合の人件費で増加となったため、前年度より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若年層の職員が多く、昇給昇格等による給与の増加も見込まれていることから、今後も引き続き美里町第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次定員適正化計画に基づく給与の適正化、組織機構の見直しや職員の適正配置に努めていく。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78994</xdr:rowOff>
    </xdr:from>
    <xdr:to>
      <xdr:col>24</xdr:col>
      <xdr:colOff>25400</xdr:colOff>
      <xdr:row>37</xdr:row>
      <xdr:rowOff>88138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264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37</xdr:row>
      <xdr:rowOff>78994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06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37846</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814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37846</xdr:rowOff>
    </xdr:from>
    <xdr:to>
      <xdr:col>11</xdr:col>
      <xdr:colOff>9525</xdr:colOff>
      <xdr:row>37</xdr:row>
      <xdr:rowOff>133858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8149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9415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28194</xdr:rowOff>
    </xdr:from>
    <xdr:to>
      <xdr:col>20</xdr:col>
      <xdr:colOff>38100</xdr:colOff>
      <xdr:row>37</xdr:row>
      <xdr:rowOff>129794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158496</xdr:rowOff>
    </xdr:from>
    <xdr:to>
      <xdr:col>11</xdr:col>
      <xdr:colOff>60325</xdr:colOff>
      <xdr:row>37</xdr:row>
      <xdr:rowOff>88646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73423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83058</xdr:rowOff>
    </xdr:from>
    <xdr:to>
      <xdr:col>6</xdr:col>
      <xdr:colOff>171450</xdr:colOff>
      <xdr:row>38</xdr:row>
      <xdr:rowOff>13208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169435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新中学校整備に伴う備品購入、物価高騰等に伴う電気料金や給食用賄材料費で増加したことにより、前年度より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依然として実質賃金はマイナスであり、今後も物価高騰等の影響が続くと見込まれていることから、国内外における社会経済の動向に注視し、民間委託化との比較検討をしながら、経常経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52705</xdr:rowOff>
    </xdr:from>
    <xdr:to>
      <xdr:col>82</xdr:col>
      <xdr:colOff>107950</xdr:colOff>
      <xdr:row>15</xdr:row>
      <xdr:rowOff>86995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2445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52705</xdr:rowOff>
    </xdr:from>
    <xdr:to>
      <xdr:col>78</xdr:col>
      <xdr:colOff>69850</xdr:colOff>
      <xdr:row>15</xdr:row>
      <xdr:rowOff>86995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6244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35560</xdr:rowOff>
    </xdr:from>
    <xdr:to>
      <xdr:col>73</xdr:col>
      <xdr:colOff>180975</xdr:colOff>
      <xdr:row>15</xdr:row>
      <xdr:rowOff>86995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073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xdr:rowOff>
    </xdr:from>
    <xdr:to>
      <xdr:col>69</xdr:col>
      <xdr:colOff>92075</xdr:colOff>
      <xdr:row>15</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730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36195</xdr:rowOff>
    </xdr:from>
    <xdr:to>
      <xdr:col>82</xdr:col>
      <xdr:colOff>158750</xdr:colOff>
      <xdr:row>15</xdr:row>
      <xdr:rowOff>137795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52722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5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xdr:rowOff>
    </xdr:from>
    <xdr:to>
      <xdr:col>78</xdr:col>
      <xdr:colOff>120650</xdr:colOff>
      <xdr:row>15</xdr:row>
      <xdr:rowOff>103505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7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113682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42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36195</xdr:rowOff>
    </xdr:from>
    <xdr:to>
      <xdr:col>74</xdr:col>
      <xdr:colOff>31750</xdr:colOff>
      <xdr:row>15</xdr:row>
      <xdr:rowOff>137795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147972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7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156210</xdr:rowOff>
    </xdr:from>
    <xdr:to>
      <xdr:col>69</xdr:col>
      <xdr:colOff>142875</xdr:colOff>
      <xdr:row>15</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96537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2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人口減少とともに扶助対象者数も減少傾向にあるものの、制度改正に伴う児童手当の給付拡大や障害者福祉費の１件あたり財政負担の増加傾向により、前年度と同水準となった。</a:t>
          </a:r>
        </a:p>
        <a:p>
          <a:r>
            <a:rPr kumimoji="1" lang="ja-JP" altLang="en-US" sz="1300">
              <a:latin typeface="ＭＳ Ｐゴシック" panose="020B0600070205080204" pitchFamily="50" charset="-128"/>
              <a:ea typeface="ＭＳ Ｐゴシック" panose="020B0600070205080204" pitchFamily="50" charset="-128"/>
            </a:rPr>
            <a:t>　類似団体の中でも高い順位に位置しているが、社会情勢が不安定な中で、国の施策に対応しながら各種制度の適切な運営を行い、財政圧迫の要因とならないように努める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124714</xdr:rowOff>
    </xdr:from>
    <xdr:to>
      <xdr:col>24</xdr:col>
      <xdr:colOff>25400</xdr:colOff>
      <xdr:row>53</xdr:row>
      <xdr:rowOff>133858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2115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78994</xdr:rowOff>
    </xdr:from>
    <xdr:to>
      <xdr:col>19</xdr:col>
      <xdr:colOff>187325</xdr:colOff>
      <xdr:row>53</xdr:row>
      <xdr:rowOff>133858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1658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51562</xdr:rowOff>
    </xdr:from>
    <xdr:to>
      <xdr:col>15</xdr:col>
      <xdr:colOff>98425</xdr:colOff>
      <xdr:row>53</xdr:row>
      <xdr:rowOff>78994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1384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51562</xdr:rowOff>
    </xdr:from>
    <xdr:to>
      <xdr:col>11</xdr:col>
      <xdr:colOff>9525</xdr:colOff>
      <xdr:row>53</xdr:row>
      <xdr:rowOff>51562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1384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73914</xdr:rowOff>
    </xdr:from>
    <xdr:to>
      <xdr:col>24</xdr:col>
      <xdr:colOff>76200</xdr:colOff>
      <xdr:row>54</xdr:row>
      <xdr:rowOff>4064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16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90441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0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83058</xdr:rowOff>
    </xdr:from>
    <xdr:to>
      <xdr:col>20</xdr:col>
      <xdr:colOff>38100</xdr:colOff>
      <xdr:row>54</xdr:row>
      <xdr:rowOff>13208</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16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23385</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893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28194</xdr:rowOff>
    </xdr:from>
    <xdr:to>
      <xdr:col>15</xdr:col>
      <xdr:colOff>149225</xdr:colOff>
      <xdr:row>53</xdr:row>
      <xdr:rowOff>129794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11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139971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888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762</xdr:rowOff>
    </xdr:from>
    <xdr:to>
      <xdr:col>11</xdr:col>
      <xdr:colOff>60325</xdr:colOff>
      <xdr:row>53</xdr:row>
      <xdr:rowOff>102362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08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112539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885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762</xdr:rowOff>
    </xdr:from>
    <xdr:to>
      <xdr:col>6</xdr:col>
      <xdr:colOff>171450</xdr:colOff>
      <xdr:row>53</xdr:row>
      <xdr:rowOff>102362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08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112539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885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ポイントの減少で同水準となった。</a:t>
          </a:r>
        </a:p>
        <a:p>
          <a:r>
            <a:rPr kumimoji="1" lang="ja-JP" altLang="en-US" sz="1300">
              <a:latin typeface="ＭＳ Ｐゴシック" panose="020B0600070205080204" pitchFamily="50" charset="-128"/>
              <a:ea typeface="ＭＳ Ｐゴシック" panose="020B0600070205080204" pitchFamily="50" charset="-128"/>
            </a:rPr>
            <a:t>　下水道事業への出資金や医療保険に係る特別会計への繰出金で増加し、今後も医療保険に係る財政負担は増加傾向が続くと想定されることから、歳入の確保に努め、財政の健全化を図る。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57150</xdr:rowOff>
    </xdr:from>
    <xdr:to>
      <xdr:col>82</xdr:col>
      <xdr:colOff>107950</xdr:colOff>
      <xdr:row>57</xdr:row>
      <xdr:rowOff>82550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298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82550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04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66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6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6350</xdr:rowOff>
    </xdr:from>
    <xdr:to>
      <xdr:col>82</xdr:col>
      <xdr:colOff>158750</xdr:colOff>
      <xdr:row>57</xdr:row>
      <xdr:rowOff>107950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22877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31750</xdr:rowOff>
    </xdr:from>
    <xdr:to>
      <xdr:col>78</xdr:col>
      <xdr:colOff>120650</xdr:colOff>
      <xdr:row>57</xdr:row>
      <xdr:rowOff>133350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143527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前年度に引き続き、一部事務組合等への負担金が財政を圧迫している一方で、地域医療に係る負担が一時的に減少したことで前年度より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ポイントの減少に転じた。</a:t>
          </a:r>
        </a:p>
        <a:p>
          <a:r>
            <a:rPr kumimoji="1" lang="ja-JP" altLang="en-US" sz="1300">
              <a:latin typeface="ＭＳ Ｐゴシック" panose="020B0600070205080204" pitchFamily="50" charset="-128"/>
              <a:ea typeface="ＭＳ Ｐゴシック" panose="020B0600070205080204" pitchFamily="50" charset="-128"/>
            </a:rPr>
            <a:t>　依然として類似団体と比べて低い水準を推移していることから、補助金交付団体の決算状況の確認や交付基準の見直し等により、健全な財政運営に努める。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157480</xdr:rowOff>
    </xdr:from>
    <xdr:to>
      <xdr:col>82</xdr:col>
      <xdr:colOff>107950</xdr:colOff>
      <xdr:row>39</xdr:row>
      <xdr:rowOff>107950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6725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31750</xdr:rowOff>
    </xdr:from>
    <xdr:to>
      <xdr:col>78</xdr:col>
      <xdr:colOff>69850</xdr:colOff>
      <xdr:row>39</xdr:row>
      <xdr:rowOff>107950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718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27940</xdr:rowOff>
    </xdr:from>
    <xdr:to>
      <xdr:col>73</xdr:col>
      <xdr:colOff>180975</xdr:colOff>
      <xdr:row>39</xdr:row>
      <xdr:rowOff>31750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430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27940</xdr:rowOff>
    </xdr:from>
    <xdr:to>
      <xdr:col>69</xdr:col>
      <xdr:colOff>92075</xdr:colOff>
      <xdr:row>38</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5430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106680</xdr:rowOff>
    </xdr:from>
    <xdr:to>
      <xdr:col>82</xdr:col>
      <xdr:colOff>158750</xdr:colOff>
      <xdr:row>39</xdr:row>
      <xdr:rowOff>36830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78757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57150</xdr:rowOff>
    </xdr:from>
    <xdr:to>
      <xdr:col>78</xdr:col>
      <xdr:colOff>120650</xdr:colOff>
      <xdr:row>39</xdr:row>
      <xdr:rowOff>158750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143527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152400</xdr:rowOff>
    </xdr:from>
    <xdr:to>
      <xdr:col>74</xdr:col>
      <xdr:colOff>31750</xdr:colOff>
      <xdr:row>39</xdr:row>
      <xdr:rowOff>82550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67327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148590</xdr:rowOff>
    </xdr:from>
    <xdr:to>
      <xdr:col>69</xdr:col>
      <xdr:colOff>142875</xdr:colOff>
      <xdr:row>38</xdr:row>
      <xdr:rowOff>78740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63517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45720</xdr:rowOff>
    </xdr:from>
    <xdr:to>
      <xdr:col>65</xdr:col>
      <xdr:colOff>53975</xdr:colOff>
      <xdr:row>38</xdr:row>
      <xdr:rowOff>147320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132097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64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ポイント減少した。大規模事業の実施年度を除き、これまで元金ベースのプライマリーバランスの黒字化に努めて財政運営をしてきたことから減少傾向が続いている。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年度新中学校建設に</a:t>
          </a:r>
          <a:r>
            <a:rPr kumimoji="1" lang="en-US" altLang="ja-JP" sz="1300">
              <a:latin typeface="ＭＳ Ｐゴシック" panose="020B0600070205080204" pitchFamily="50" charset="-128"/>
              <a:ea typeface="ＭＳ Ｐゴシック" panose="020B0600070205080204" pitchFamily="50" charset="-128"/>
            </a:rPr>
            <a:t>2,423</a:t>
          </a:r>
          <a:r>
            <a:rPr kumimoji="1" lang="ja-JP" altLang="en-US" sz="1300">
              <a:latin typeface="ＭＳ Ｐゴシック" panose="020B0600070205080204" pitchFamily="50" charset="-128"/>
              <a:ea typeface="ＭＳ Ｐゴシック" panose="020B0600070205080204" pitchFamily="50" charset="-128"/>
            </a:rPr>
            <a:t>百万円の地方債を発行したことで元金償還年度に比率の上昇が見込まれることから、引き続き元金ベースのプライマリーバランスの黒字化に努め、事業規模や実施時期を精査しながら、世代間負担の公平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37846</xdr:rowOff>
    </xdr:from>
    <xdr:to>
      <xdr:col>24</xdr:col>
      <xdr:colOff>25400</xdr:colOff>
      <xdr:row>77</xdr:row>
      <xdr:rowOff>60706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2394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60706</xdr:rowOff>
    </xdr:from>
    <xdr:to>
      <xdr:col>19</xdr:col>
      <xdr:colOff>187325</xdr:colOff>
      <xdr:row>77</xdr:row>
      <xdr:rowOff>83565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26235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83565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257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115570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225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158496</xdr:rowOff>
    </xdr:from>
    <xdr:to>
      <xdr:col>24</xdr:col>
      <xdr:colOff>76200</xdr:colOff>
      <xdr:row>77</xdr:row>
      <xdr:rowOff>88646</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130573</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xdr:rowOff>
    </xdr:from>
    <xdr:to>
      <xdr:col>20</xdr:col>
      <xdr:colOff>38100</xdr:colOff>
      <xdr:row>77</xdr:row>
      <xdr:rowOff>111506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96283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9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32765</xdr:rowOff>
    </xdr:from>
    <xdr:to>
      <xdr:col>15</xdr:col>
      <xdr:colOff>149225</xdr:colOff>
      <xdr:row>77</xdr:row>
      <xdr:rowOff>134365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151147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ポイント減少したが、類似団体平均よりも高い水準を維持している。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や扶助費は制度的・構造的要因による増加がさけられないことから、財政運営の自由度を制約する要因となっている。歳出構造は経常経費の比重が一段と高まり、将来的な財政運営の弾力性が低下する懸念があることから、実効性のある財政マネジメントを推進し、歳入確保及び歳出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73661</xdr:rowOff>
    </xdr:from>
    <xdr:to>
      <xdr:col>82</xdr:col>
      <xdr:colOff>107950</xdr:colOff>
      <xdr:row>76</xdr:row>
      <xdr:rowOff>115570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1038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35561</xdr:rowOff>
    </xdr:from>
    <xdr:to>
      <xdr:col>78</xdr:col>
      <xdr:colOff>69850</xdr:colOff>
      <xdr:row>76</xdr:row>
      <xdr:rowOff>115570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06576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54610</xdr:rowOff>
    </xdr:from>
    <xdr:to>
      <xdr:col>73</xdr:col>
      <xdr:colOff>180975</xdr:colOff>
      <xdr:row>76</xdr:row>
      <xdr:rowOff>35561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13360"/>
          <a:ext cx="889000" cy="15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54610</xdr:rowOff>
    </xdr:from>
    <xdr:to>
      <xdr:col>69</xdr:col>
      <xdr:colOff>92075</xdr:colOff>
      <xdr:row>75</xdr:row>
      <xdr:rowOff>168911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13360"/>
          <a:ext cx="889000" cy="1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22861</xdr:rowOff>
    </xdr:from>
    <xdr:to>
      <xdr:col>82</xdr:col>
      <xdr:colOff>158750</xdr:colOff>
      <xdr:row>76</xdr:row>
      <xdr:rowOff>124461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39387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64770</xdr:rowOff>
    </xdr:from>
    <xdr:to>
      <xdr:col>78</xdr:col>
      <xdr:colOff>120650</xdr:colOff>
      <xdr:row>76</xdr:row>
      <xdr:rowOff>166370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156211</xdr:rowOff>
    </xdr:from>
    <xdr:to>
      <xdr:col>74</xdr:col>
      <xdr:colOff>31750</xdr:colOff>
      <xdr:row>76</xdr:row>
      <xdr:rowOff>86361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96537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3810</xdr:rowOff>
    </xdr:from>
    <xdr:to>
      <xdr:col>69</xdr:col>
      <xdr:colOff>142875</xdr:colOff>
      <xdr:row>75</xdr:row>
      <xdr:rowOff>105410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115587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118110</xdr:rowOff>
    </xdr:from>
    <xdr:to>
      <xdr:col>65</xdr:col>
      <xdr:colOff>53975</xdr:colOff>
      <xdr:row>76</xdr:row>
      <xdr:rowOff>48261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58437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宮城県美里町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26695</xdr:rowOff>
    </xdr:from>
    <xdr:to>
      <xdr:col>29</xdr:col>
      <xdr:colOff>127000</xdr:colOff>
      <xdr:row>16</xdr:row>
      <xdr:rowOff>150952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7520"/>
          <a:ext cx="647700" cy="124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150952</xdr:rowOff>
    </xdr:from>
    <xdr:to>
      <xdr:col>26</xdr:col>
      <xdr:colOff>50800</xdr:colOff>
      <xdr:row>17</xdr:row>
      <xdr:rowOff>48412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41777"/>
          <a:ext cx="698500" cy="689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48412</xdr:rowOff>
    </xdr:from>
    <xdr:to>
      <xdr:col>22</xdr:col>
      <xdr:colOff>114300</xdr:colOff>
      <xdr:row>17</xdr:row>
      <xdr:rowOff>97714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10687"/>
          <a:ext cx="698500" cy="49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92367</xdr:rowOff>
    </xdr:from>
    <xdr:to>
      <xdr:col>18</xdr:col>
      <xdr:colOff>177800</xdr:colOff>
      <xdr:row>17</xdr:row>
      <xdr:rowOff>97714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54642"/>
          <a:ext cx="698500" cy="5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147345</xdr:rowOff>
    </xdr:from>
    <xdr:to>
      <xdr:col>29</xdr:col>
      <xdr:colOff>177800</xdr:colOff>
      <xdr:row>16</xdr:row>
      <xdr:rowOff>77495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6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163872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1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100152</xdr:rowOff>
    </xdr:from>
    <xdr:to>
      <xdr:col>26</xdr:col>
      <xdr:colOff>101600</xdr:colOff>
      <xdr:row>17</xdr:row>
      <xdr:rowOff>30302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90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40479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59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169062</xdr:rowOff>
    </xdr:from>
    <xdr:to>
      <xdr:col>22</xdr:col>
      <xdr:colOff>165100</xdr:colOff>
      <xdr:row>17</xdr:row>
      <xdr:rowOff>99212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59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109389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28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46914</xdr:rowOff>
    </xdr:from>
    <xdr:to>
      <xdr:col>19</xdr:col>
      <xdr:colOff>38100</xdr:colOff>
      <xdr:row>17</xdr:row>
      <xdr:rowOff>148514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09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158691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78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41567</xdr:rowOff>
    </xdr:from>
    <xdr:to>
      <xdr:col>15</xdr:col>
      <xdr:colOff>101600</xdr:colOff>
      <xdr:row>17</xdr:row>
      <xdr:rowOff>143167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03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153344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72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280985</xdr:rowOff>
    </xdr:from>
    <xdr:to>
      <xdr:col>29</xdr:col>
      <xdr:colOff>127000</xdr:colOff>
      <xdr:row>34</xdr:row>
      <xdr:rowOff>283408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48435"/>
          <a:ext cx="647700" cy="2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242466</xdr:rowOff>
    </xdr:from>
    <xdr:to>
      <xdr:col>26</xdr:col>
      <xdr:colOff>50800</xdr:colOff>
      <xdr:row>34</xdr:row>
      <xdr:rowOff>280985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509916"/>
          <a:ext cx="698500" cy="385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242466</xdr:rowOff>
    </xdr:from>
    <xdr:to>
      <xdr:col>22</xdr:col>
      <xdr:colOff>114300</xdr:colOff>
      <xdr:row>35</xdr:row>
      <xdr:rowOff>55791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09916"/>
          <a:ext cx="698500" cy="156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23101</xdr:rowOff>
    </xdr:from>
    <xdr:to>
      <xdr:col>18</xdr:col>
      <xdr:colOff>177800</xdr:colOff>
      <xdr:row>35</xdr:row>
      <xdr:rowOff>55791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33451"/>
          <a:ext cx="698500" cy="32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232608</xdr:rowOff>
    </xdr:from>
    <xdr:to>
      <xdr:col>29</xdr:col>
      <xdr:colOff>177800</xdr:colOff>
      <xdr:row>34</xdr:row>
      <xdr:rowOff>334208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00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77685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4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230185</xdr:rowOff>
    </xdr:from>
    <xdr:to>
      <xdr:col>26</xdr:col>
      <xdr:colOff>101600</xdr:colOff>
      <xdr:row>34</xdr:row>
      <xdr:rowOff>331784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97635"/>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341962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66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191666</xdr:rowOff>
    </xdr:from>
    <xdr:to>
      <xdr:col>22</xdr:col>
      <xdr:colOff>165100</xdr:colOff>
      <xdr:row>34</xdr:row>
      <xdr:rowOff>293266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59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303443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27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4991</xdr:rowOff>
    </xdr:from>
    <xdr:to>
      <xdr:col>19</xdr:col>
      <xdr:colOff>38100</xdr:colOff>
      <xdr:row>35</xdr:row>
      <xdr:rowOff>106591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15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116768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84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315201</xdr:rowOff>
    </xdr:from>
    <xdr:to>
      <xdr:col>15</xdr:col>
      <xdr:colOff>101600</xdr:colOff>
      <xdr:row>35</xdr:row>
      <xdr:rowOff>73901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82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84078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51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22,826
22,708
74.99
15,789,365
15,372,921
361,933
7,302,783
11,722,257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143194</xdr:rowOff>
    </xdr:from>
    <xdr:to>
      <xdr:col>24</xdr:col>
      <xdr:colOff>63500</xdr:colOff>
      <xdr:row>34</xdr:row>
      <xdr:rowOff>95172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01044"/>
          <a:ext cx="838200" cy="12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95172</xdr:rowOff>
    </xdr:from>
    <xdr:to>
      <xdr:col>19</xdr:col>
      <xdr:colOff>177800</xdr:colOff>
      <xdr:row>34</xdr:row>
      <xdr:rowOff>134426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24472"/>
          <a:ext cx="889000" cy="3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126849</xdr:rowOff>
    </xdr:from>
    <xdr:to>
      <xdr:col>15</xdr:col>
      <xdr:colOff>50800</xdr:colOff>
      <xdr:row>34</xdr:row>
      <xdr:rowOff>134426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56149"/>
          <a:ext cx="889000" cy="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126849</xdr:rowOff>
    </xdr:from>
    <xdr:to>
      <xdr:col>10</xdr:col>
      <xdr:colOff>114300</xdr:colOff>
      <xdr:row>34</xdr:row>
      <xdr:rowOff>145448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56149"/>
          <a:ext cx="889000" cy="1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92394</xdr:rowOff>
    </xdr:from>
    <xdr:to>
      <xdr:col>24</xdr:col>
      <xdr:colOff>114300</xdr:colOff>
      <xdr:row>34</xdr:row>
      <xdr:rowOff>22544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5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115271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0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44372</xdr:rowOff>
    </xdr:from>
    <xdr:to>
      <xdr:col>20</xdr:col>
      <xdr:colOff>38100</xdr:colOff>
      <xdr:row>34</xdr:row>
      <xdr:rowOff>145972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162499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4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83626</xdr:rowOff>
    </xdr:from>
    <xdr:to>
      <xdr:col>15</xdr:col>
      <xdr:colOff>101600</xdr:colOff>
      <xdr:row>35</xdr:row>
      <xdr:rowOff>13776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1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30303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8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76049</xdr:rowOff>
    </xdr:from>
    <xdr:to>
      <xdr:col>10</xdr:col>
      <xdr:colOff>165100</xdr:colOff>
      <xdr:row>35</xdr:row>
      <xdr:rowOff>6199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0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22726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8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94648</xdr:rowOff>
    </xdr:from>
    <xdr:to>
      <xdr:col>6</xdr:col>
      <xdr:colOff>38100</xdr:colOff>
      <xdr:row>35</xdr:row>
      <xdr:rowOff>24798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2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41325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9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102283</xdr:rowOff>
    </xdr:from>
    <xdr:to>
      <xdr:col>24</xdr:col>
      <xdr:colOff>63500</xdr:colOff>
      <xdr:row>57</xdr:row>
      <xdr:rowOff>103682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74933"/>
          <a:ext cx="8382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74823</xdr:rowOff>
    </xdr:from>
    <xdr:to>
      <xdr:col>19</xdr:col>
      <xdr:colOff>177800</xdr:colOff>
      <xdr:row>57</xdr:row>
      <xdr:rowOff>103682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47473"/>
          <a:ext cx="889000" cy="2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74823</xdr:rowOff>
    </xdr:from>
    <xdr:to>
      <xdr:col>15</xdr:col>
      <xdr:colOff>50800</xdr:colOff>
      <xdr:row>57</xdr:row>
      <xdr:rowOff>81965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47473"/>
          <a:ext cx="889000" cy="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60339</xdr:rowOff>
    </xdr:from>
    <xdr:to>
      <xdr:col>10</xdr:col>
      <xdr:colOff>114300</xdr:colOff>
      <xdr:row>57</xdr:row>
      <xdr:rowOff>81965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32989"/>
          <a:ext cx="889000" cy="2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51483</xdr:rowOff>
    </xdr:from>
    <xdr:to>
      <xdr:col>24</xdr:col>
      <xdr:colOff>114300</xdr:colOff>
      <xdr:row>57</xdr:row>
      <xdr:rowOff>153083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2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29910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0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52882</xdr:rowOff>
    </xdr:from>
    <xdr:to>
      <xdr:col>20</xdr:col>
      <xdr:colOff>38100</xdr:colOff>
      <xdr:row>57</xdr:row>
      <xdr:rowOff>154482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2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171009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60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24023</xdr:rowOff>
    </xdr:from>
    <xdr:to>
      <xdr:col>15</xdr:col>
      <xdr:colOff>101600</xdr:colOff>
      <xdr:row>57</xdr:row>
      <xdr:rowOff>125623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9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142150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31165</xdr:rowOff>
    </xdr:from>
    <xdr:to>
      <xdr:col>10</xdr:col>
      <xdr:colOff>165100</xdr:colOff>
      <xdr:row>57</xdr:row>
      <xdr:rowOff>132765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149292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79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9539</xdr:rowOff>
    </xdr:from>
    <xdr:to>
      <xdr:col>6</xdr:col>
      <xdr:colOff>38100</xdr:colOff>
      <xdr:row>57</xdr:row>
      <xdr:rowOff>111139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127666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5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42911</xdr:rowOff>
    </xdr:from>
    <xdr:to>
      <xdr:col>24</xdr:col>
      <xdr:colOff>63500</xdr:colOff>
      <xdr:row>77</xdr:row>
      <xdr:rowOff>45380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44561"/>
          <a:ext cx="8382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42911</xdr:rowOff>
    </xdr:from>
    <xdr:to>
      <xdr:col>19</xdr:col>
      <xdr:colOff>177800</xdr:colOff>
      <xdr:row>77</xdr:row>
      <xdr:rowOff>51688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44561"/>
          <a:ext cx="889000" cy="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14793</xdr:rowOff>
    </xdr:from>
    <xdr:to>
      <xdr:col>15</xdr:col>
      <xdr:colOff>50800</xdr:colOff>
      <xdr:row>77</xdr:row>
      <xdr:rowOff>51688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216443"/>
          <a:ext cx="889000" cy="3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14793</xdr:rowOff>
    </xdr:from>
    <xdr:to>
      <xdr:col>10</xdr:col>
      <xdr:colOff>114300</xdr:colOff>
      <xdr:row>77</xdr:row>
      <xdr:rowOff>47620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16443"/>
          <a:ext cx="889000" cy="3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166030</xdr:rowOff>
    </xdr:from>
    <xdr:to>
      <xdr:col>24</xdr:col>
      <xdr:colOff>114300</xdr:colOff>
      <xdr:row>77</xdr:row>
      <xdr:rowOff>96180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17457</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163561</xdr:rowOff>
    </xdr:from>
    <xdr:to>
      <xdr:col>20</xdr:col>
      <xdr:colOff>38100</xdr:colOff>
      <xdr:row>77</xdr:row>
      <xdr:rowOff>93711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9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110238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6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888</xdr:rowOff>
    </xdr:from>
    <xdr:to>
      <xdr:col>15</xdr:col>
      <xdr:colOff>101600</xdr:colOff>
      <xdr:row>77</xdr:row>
      <xdr:rowOff>102488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0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119015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97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135443</xdr:rowOff>
    </xdr:from>
    <xdr:to>
      <xdr:col>10</xdr:col>
      <xdr:colOff>165100</xdr:colOff>
      <xdr:row>77</xdr:row>
      <xdr:rowOff>65593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16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82120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94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168270</xdr:rowOff>
    </xdr:from>
    <xdr:to>
      <xdr:col>6</xdr:col>
      <xdr:colOff>38100</xdr:colOff>
      <xdr:row>77</xdr:row>
      <xdr:rowOff>98420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19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114947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97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168066</xdr:rowOff>
    </xdr:from>
    <xdr:to>
      <xdr:col>24</xdr:col>
      <xdr:colOff>62865</xdr:colOff>
      <xdr:row>98</xdr:row>
      <xdr:rowOff>65243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8566"/>
          <a:ext cx="1270" cy="1268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69070</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7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65243</xdr:rowOff>
    </xdr:from>
    <xdr:to>
      <xdr:col>24</xdr:col>
      <xdr:colOff>152400</xdr:colOff>
      <xdr:row>98</xdr:row>
      <xdr:rowOff>65243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114743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168066</xdr:rowOff>
    </xdr:from>
    <xdr:to>
      <xdr:col>24</xdr:col>
      <xdr:colOff>152400</xdr:colOff>
      <xdr:row>90</xdr:row>
      <xdr:rowOff>168066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79941</xdr:rowOff>
    </xdr:from>
    <xdr:to>
      <xdr:col>24</xdr:col>
      <xdr:colOff>63500</xdr:colOff>
      <xdr:row>98</xdr:row>
      <xdr:rowOff>32649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10591"/>
          <a:ext cx="838200" cy="12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50483</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667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27606</xdr:rowOff>
    </xdr:from>
    <xdr:to>
      <xdr:col>24</xdr:col>
      <xdr:colOff>114300</xdr:colOff>
      <xdr:row>95</xdr:row>
      <xdr:rowOff>129206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1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32649</xdr:rowOff>
    </xdr:from>
    <xdr:to>
      <xdr:col>19</xdr:col>
      <xdr:colOff>177800</xdr:colOff>
      <xdr:row>98</xdr:row>
      <xdr:rowOff>72577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34749"/>
          <a:ext cx="889000" cy="3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132525</xdr:rowOff>
    </xdr:from>
    <xdr:to>
      <xdr:col>20</xdr:col>
      <xdr:colOff>38100</xdr:colOff>
      <xdr:row>96</xdr:row>
      <xdr:rowOff>62675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79202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1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109792</xdr:rowOff>
    </xdr:from>
    <xdr:to>
      <xdr:col>15</xdr:col>
      <xdr:colOff>50800</xdr:colOff>
      <xdr:row>98</xdr:row>
      <xdr:rowOff>72577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40442"/>
          <a:ext cx="889000" cy="13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43990</xdr:rowOff>
    </xdr:from>
    <xdr:to>
      <xdr:col>15</xdr:col>
      <xdr:colOff>101600</xdr:colOff>
      <xdr:row>96</xdr:row>
      <xdr:rowOff>145590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162117</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27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109792</xdr:rowOff>
    </xdr:from>
    <xdr:to>
      <xdr:col>10</xdr:col>
      <xdr:colOff>114300</xdr:colOff>
      <xdr:row>98</xdr:row>
      <xdr:rowOff>155169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40442"/>
          <a:ext cx="889000" cy="21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99977</xdr:rowOff>
    </xdr:from>
    <xdr:to>
      <xdr:col>10</xdr:col>
      <xdr:colOff>165100</xdr:colOff>
      <xdr:row>96</xdr:row>
      <xdr:rowOff>30127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387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46654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16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166139</xdr:rowOff>
    </xdr:from>
    <xdr:to>
      <xdr:col>6</xdr:col>
      <xdr:colOff>38100</xdr:colOff>
      <xdr:row>97</xdr:row>
      <xdr:rowOff>96289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5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112816</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0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29141</xdr:rowOff>
    </xdr:from>
    <xdr:to>
      <xdr:col>24</xdr:col>
      <xdr:colOff>114300</xdr:colOff>
      <xdr:row>97</xdr:row>
      <xdr:rowOff>130741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5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7568</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3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153299</xdr:rowOff>
    </xdr:from>
    <xdr:to>
      <xdr:col>20</xdr:col>
      <xdr:colOff>38100</xdr:colOff>
      <xdr:row>98</xdr:row>
      <xdr:rowOff>83449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74576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7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21777</xdr:rowOff>
    </xdr:from>
    <xdr:to>
      <xdr:col>15</xdr:col>
      <xdr:colOff>101600</xdr:colOff>
      <xdr:row>98</xdr:row>
      <xdr:rowOff>123377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2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114504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16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58992</xdr:rowOff>
    </xdr:from>
    <xdr:to>
      <xdr:col>10</xdr:col>
      <xdr:colOff>165100</xdr:colOff>
      <xdr:row>97</xdr:row>
      <xdr:rowOff>160592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8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151719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8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104369</xdr:rowOff>
    </xdr:from>
    <xdr:to>
      <xdr:col>6</xdr:col>
      <xdr:colOff>38100</xdr:colOff>
      <xdr:row>99</xdr:row>
      <xdr:rowOff>34519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0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25646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9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5809</xdr:rowOff>
    </xdr:from>
    <xdr:to>
      <xdr:col>54</xdr:col>
      <xdr:colOff>189865</xdr:colOff>
      <xdr:row>38</xdr:row>
      <xdr:rowOff>36876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492209"/>
          <a:ext cx="1270" cy="105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40703</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36876</xdr:rowOff>
    </xdr:from>
    <xdr:to>
      <xdr:col>55</xdr:col>
      <xdr:colOff>88900</xdr:colOff>
      <xdr:row>38</xdr:row>
      <xdr:rowOff>36876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5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123936</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26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5809</xdr:rowOff>
    </xdr:from>
    <xdr:to>
      <xdr:col>55</xdr:col>
      <xdr:colOff>88900</xdr:colOff>
      <xdr:row>32</xdr:row>
      <xdr:rowOff>5809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49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104648</xdr:rowOff>
    </xdr:from>
    <xdr:to>
      <xdr:col>55</xdr:col>
      <xdr:colOff>0</xdr:colOff>
      <xdr:row>34</xdr:row>
      <xdr:rowOff>116322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5933948"/>
          <a:ext cx="838200" cy="1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27055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99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48628</xdr:rowOff>
    </xdr:from>
    <xdr:to>
      <xdr:col>55</xdr:col>
      <xdr:colOff>50800</xdr:colOff>
      <xdr:row>36</xdr:row>
      <xdr:rowOff>150228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2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77384</xdr:rowOff>
    </xdr:from>
    <xdr:to>
      <xdr:col>50</xdr:col>
      <xdr:colOff>114300</xdr:colOff>
      <xdr:row>34</xdr:row>
      <xdr:rowOff>104648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906684"/>
          <a:ext cx="889000" cy="2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62786</xdr:rowOff>
    </xdr:from>
    <xdr:to>
      <xdr:col>50</xdr:col>
      <xdr:colOff>165100</xdr:colOff>
      <xdr:row>36</xdr:row>
      <xdr:rowOff>164386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3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155513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3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17780</xdr:rowOff>
    </xdr:from>
    <xdr:to>
      <xdr:col>45</xdr:col>
      <xdr:colOff>177800</xdr:colOff>
      <xdr:row>34</xdr:row>
      <xdr:rowOff>77384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847080"/>
          <a:ext cx="889000" cy="5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63183</xdr:rowOff>
    </xdr:from>
    <xdr:to>
      <xdr:col>46</xdr:col>
      <xdr:colOff>38100</xdr:colOff>
      <xdr:row>36</xdr:row>
      <xdr:rowOff>164783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155910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3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147137</xdr:rowOff>
    </xdr:from>
    <xdr:to>
      <xdr:col>41</xdr:col>
      <xdr:colOff>50800</xdr:colOff>
      <xdr:row>34</xdr:row>
      <xdr:rowOff>17780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19187"/>
          <a:ext cx="889000" cy="72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92680</xdr:rowOff>
    </xdr:from>
    <xdr:to>
      <xdr:col>41</xdr:col>
      <xdr:colOff>101600</xdr:colOff>
      <xdr:row>37</xdr:row>
      <xdr:rowOff>22830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35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17935</xdr:rowOff>
    </xdr:from>
    <xdr:to>
      <xdr:col>36</xdr:col>
      <xdr:colOff>165100</xdr:colOff>
      <xdr:row>32</xdr:row>
      <xdr:rowOff>119535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110662</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65522</xdr:rowOff>
    </xdr:from>
    <xdr:to>
      <xdr:col>55</xdr:col>
      <xdr:colOff>50800</xdr:colOff>
      <xdr:row>34</xdr:row>
      <xdr:rowOff>167122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89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88399</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746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53848</xdr:rowOff>
    </xdr:from>
    <xdr:to>
      <xdr:col>50</xdr:col>
      <xdr:colOff>165100</xdr:colOff>
      <xdr:row>34</xdr:row>
      <xdr:rowOff>155448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88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525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658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26584</xdr:rowOff>
    </xdr:from>
    <xdr:to>
      <xdr:col>46</xdr:col>
      <xdr:colOff>38100</xdr:colOff>
      <xdr:row>34</xdr:row>
      <xdr:rowOff>128184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85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144711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631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138430</xdr:rowOff>
    </xdr:from>
    <xdr:to>
      <xdr:col>41</xdr:col>
      <xdr:colOff>101600</xdr:colOff>
      <xdr:row>34</xdr:row>
      <xdr:rowOff>68580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7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85107</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571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96337</xdr:rowOff>
    </xdr:from>
    <xdr:to>
      <xdr:col>36</xdr:col>
      <xdr:colOff>165100</xdr:colOff>
      <xdr:row>30</xdr:row>
      <xdr:rowOff>26487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06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43014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43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169607</xdr:rowOff>
    </xdr:from>
    <xdr:to>
      <xdr:col>55</xdr:col>
      <xdr:colOff>0</xdr:colOff>
      <xdr:row>56</xdr:row>
      <xdr:rowOff>139746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8742107"/>
          <a:ext cx="838200" cy="99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90099</xdr:rowOff>
    </xdr:from>
    <xdr:to>
      <xdr:col>50</xdr:col>
      <xdr:colOff>114300</xdr:colOff>
      <xdr:row>56</xdr:row>
      <xdr:rowOff>139746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691299"/>
          <a:ext cx="889000" cy="4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90099</xdr:rowOff>
    </xdr:from>
    <xdr:to>
      <xdr:col>45</xdr:col>
      <xdr:colOff>177800</xdr:colOff>
      <xdr:row>56</xdr:row>
      <xdr:rowOff>151822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691299"/>
          <a:ext cx="889000" cy="6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166138</xdr:rowOff>
    </xdr:from>
    <xdr:to>
      <xdr:col>41</xdr:col>
      <xdr:colOff>50800</xdr:colOff>
      <xdr:row>56</xdr:row>
      <xdr:rowOff>151822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595888"/>
          <a:ext cx="889000" cy="15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118807</xdr:rowOff>
    </xdr:from>
    <xdr:to>
      <xdr:col>55</xdr:col>
      <xdr:colOff>50800</xdr:colOff>
      <xdr:row>51</xdr:row>
      <xdr:rowOff>48957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869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71834</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864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88946</xdr:rowOff>
    </xdr:from>
    <xdr:to>
      <xdr:col>50</xdr:col>
      <xdr:colOff>165100</xdr:colOff>
      <xdr:row>57</xdr:row>
      <xdr:rowOff>19096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9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10223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782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39299</xdr:rowOff>
    </xdr:from>
    <xdr:to>
      <xdr:col>46</xdr:col>
      <xdr:colOff>38100</xdr:colOff>
      <xdr:row>56</xdr:row>
      <xdr:rowOff>140899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4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157426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41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101022</xdr:rowOff>
    </xdr:from>
    <xdr:to>
      <xdr:col>41</xdr:col>
      <xdr:colOff>101600</xdr:colOff>
      <xdr:row>57</xdr:row>
      <xdr:rowOff>31172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22299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79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115338</xdr:rowOff>
    </xdr:from>
    <xdr:to>
      <xdr:col>36</xdr:col>
      <xdr:colOff>165100</xdr:colOff>
      <xdr:row>56</xdr:row>
      <xdr:rowOff>45488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54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62015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3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121431</xdr:rowOff>
    </xdr:from>
    <xdr:to>
      <xdr:col>55</xdr:col>
      <xdr:colOff>0</xdr:colOff>
      <xdr:row>79</xdr:row>
      <xdr:rowOff>43498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94531"/>
          <a:ext cx="838200" cy="93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43498</xdr:rowOff>
    </xdr:from>
    <xdr:to>
      <xdr:col>50</xdr:col>
      <xdr:colOff>114300</xdr:colOff>
      <xdr:row>79</xdr:row>
      <xdr:rowOff>44450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588048"/>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103085</xdr:rowOff>
    </xdr:from>
    <xdr:to>
      <xdr:col>45</xdr:col>
      <xdr:colOff>177800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76185"/>
          <a:ext cx="889000" cy="11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103085</xdr:rowOff>
    </xdr:from>
    <xdr:to>
      <xdr:col>41</xdr:col>
      <xdr:colOff>50800</xdr:colOff>
      <xdr:row>79</xdr:row>
      <xdr:rowOff>18790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476185"/>
          <a:ext cx="889000" cy="8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70631</xdr:rowOff>
    </xdr:from>
    <xdr:to>
      <xdr:col>55</xdr:col>
      <xdr:colOff>50800</xdr:colOff>
      <xdr:row>79</xdr:row>
      <xdr:rowOff>781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4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157008</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5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164148</xdr:rowOff>
    </xdr:from>
    <xdr:to>
      <xdr:col>50</xdr:col>
      <xdr:colOff>165100</xdr:colOff>
      <xdr:row>79</xdr:row>
      <xdr:rowOff>94298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53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85425</xdr:rowOff>
    </xdr:from>
    <xdr:ext cx="313932"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82333" y="136299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52285</xdr:rowOff>
    </xdr:from>
    <xdr:to>
      <xdr:col>41</xdr:col>
      <xdr:colOff>101600</xdr:colOff>
      <xdr:row>78</xdr:row>
      <xdr:rowOff>153885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2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145012</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1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139440</xdr:rowOff>
    </xdr:from>
    <xdr:to>
      <xdr:col>36</xdr:col>
      <xdr:colOff>165100</xdr:colOff>
      <xdr:row>79</xdr:row>
      <xdr:rowOff>69590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1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60717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60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11173</xdr:rowOff>
    </xdr:from>
    <xdr:to>
      <xdr:col>55</xdr:col>
      <xdr:colOff>0</xdr:colOff>
      <xdr:row>97</xdr:row>
      <xdr:rowOff>103398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5441673"/>
          <a:ext cx="838200" cy="129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47765</xdr:rowOff>
    </xdr:from>
    <xdr:to>
      <xdr:col>50</xdr:col>
      <xdr:colOff>114300</xdr:colOff>
      <xdr:row>97</xdr:row>
      <xdr:rowOff>103398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678415"/>
          <a:ext cx="889000" cy="5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47765</xdr:rowOff>
    </xdr:from>
    <xdr:to>
      <xdr:col>45</xdr:col>
      <xdr:colOff>177800</xdr:colOff>
      <xdr:row>98</xdr:row>
      <xdr:rowOff>36495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678415"/>
          <a:ext cx="889000" cy="16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113205</xdr:rowOff>
    </xdr:from>
    <xdr:to>
      <xdr:col>41</xdr:col>
      <xdr:colOff>50800</xdr:colOff>
      <xdr:row>98</xdr:row>
      <xdr:rowOff>36495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572405"/>
          <a:ext cx="889000" cy="26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131823</xdr:rowOff>
    </xdr:from>
    <xdr:to>
      <xdr:col>55</xdr:col>
      <xdr:colOff>50800</xdr:colOff>
      <xdr:row>90</xdr:row>
      <xdr:rowOff>61973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539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84850</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5343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52598</xdr:rowOff>
    </xdr:from>
    <xdr:to>
      <xdr:col>50</xdr:col>
      <xdr:colOff>165100</xdr:colOff>
      <xdr:row>97</xdr:row>
      <xdr:rowOff>154198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170725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45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168415</xdr:rowOff>
    </xdr:from>
    <xdr:to>
      <xdr:col>46</xdr:col>
      <xdr:colOff>38100</xdr:colOff>
      <xdr:row>97</xdr:row>
      <xdr:rowOff>98565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115092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40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157145</xdr:rowOff>
    </xdr:from>
    <xdr:to>
      <xdr:col>41</xdr:col>
      <xdr:colOff>101600</xdr:colOff>
      <xdr:row>98</xdr:row>
      <xdr:rowOff>87295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8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78422</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88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62405</xdr:rowOff>
    </xdr:from>
    <xdr:to>
      <xdr:col>36</xdr:col>
      <xdr:colOff>165100</xdr:colOff>
      <xdr:row>96</xdr:row>
      <xdr:rowOff>164005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52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9082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29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135974</xdr:rowOff>
    </xdr:from>
    <xdr:to>
      <xdr:col>85</xdr:col>
      <xdr:colOff>127000</xdr:colOff>
      <xdr:row>38</xdr:row>
      <xdr:rowOff>139243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651074"/>
          <a:ext cx="838200" cy="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97935</xdr:rowOff>
    </xdr:from>
    <xdr:to>
      <xdr:col>81</xdr:col>
      <xdr:colOff>50800</xdr:colOff>
      <xdr:row>38</xdr:row>
      <xdr:rowOff>135974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613035"/>
          <a:ext cx="889000" cy="3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97935</xdr:rowOff>
    </xdr:from>
    <xdr:to>
      <xdr:col>76</xdr:col>
      <xdr:colOff>114300</xdr:colOff>
      <xdr:row>38</xdr:row>
      <xdr:rowOff>139426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613035"/>
          <a:ext cx="889000" cy="4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136431</xdr:rowOff>
    </xdr:from>
    <xdr:to>
      <xdr:col>71</xdr:col>
      <xdr:colOff>177800</xdr:colOff>
      <xdr:row>38</xdr:row>
      <xdr:rowOff>139426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651531"/>
          <a:ext cx="889000" cy="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88443</xdr:rowOff>
    </xdr:from>
    <xdr:to>
      <xdr:col>85</xdr:col>
      <xdr:colOff>177800</xdr:colOff>
      <xdr:row>39</xdr:row>
      <xdr:rowOff>18593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13932"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47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85174</xdr:rowOff>
    </xdr:from>
    <xdr:to>
      <xdr:col>81</xdr:col>
      <xdr:colOff>101600</xdr:colOff>
      <xdr:row>39</xdr:row>
      <xdr:rowOff>15324</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0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6451</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693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47135</xdr:rowOff>
    </xdr:from>
    <xdr:to>
      <xdr:col>76</xdr:col>
      <xdr:colOff>165100</xdr:colOff>
      <xdr:row>38</xdr:row>
      <xdr:rowOff>148735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56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165262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33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88626</xdr:rowOff>
    </xdr:from>
    <xdr:to>
      <xdr:col>72</xdr:col>
      <xdr:colOff>38100</xdr:colOff>
      <xdr:row>39</xdr:row>
      <xdr:rowOff>18776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9903</xdr:rowOff>
    </xdr:from>
    <xdr:ext cx="313932"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46333" y="66964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85631</xdr:rowOff>
    </xdr:from>
    <xdr:to>
      <xdr:col>67</xdr:col>
      <xdr:colOff>101600</xdr:colOff>
      <xdr:row>39</xdr:row>
      <xdr:rowOff>15781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0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6908</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693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112840</xdr:rowOff>
    </xdr:from>
    <xdr:to>
      <xdr:col>85</xdr:col>
      <xdr:colOff>127000</xdr:colOff>
      <xdr:row>75</xdr:row>
      <xdr:rowOff>117640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971590"/>
          <a:ext cx="8382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109258</xdr:rowOff>
    </xdr:from>
    <xdr:to>
      <xdr:col>81</xdr:col>
      <xdr:colOff>50800</xdr:colOff>
      <xdr:row>75</xdr:row>
      <xdr:rowOff>117640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968008"/>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109258</xdr:rowOff>
    </xdr:from>
    <xdr:to>
      <xdr:col>76</xdr:col>
      <xdr:colOff>114300</xdr:colOff>
      <xdr:row>75</xdr:row>
      <xdr:rowOff>149467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968008"/>
          <a:ext cx="889000" cy="40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109220</xdr:rowOff>
    </xdr:from>
    <xdr:to>
      <xdr:col>71</xdr:col>
      <xdr:colOff>177800</xdr:colOff>
      <xdr:row>75</xdr:row>
      <xdr:rowOff>149467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814300" y="12967970"/>
          <a:ext cx="889000" cy="4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62040</xdr:rowOff>
    </xdr:from>
    <xdr:to>
      <xdr:col>85</xdr:col>
      <xdr:colOff>177800</xdr:colOff>
      <xdr:row>75</xdr:row>
      <xdr:rowOff>163640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9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84917</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77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66840</xdr:rowOff>
    </xdr:from>
    <xdr:to>
      <xdr:col>81</xdr:col>
      <xdr:colOff>101600</xdr:colOff>
      <xdr:row>75</xdr:row>
      <xdr:rowOff>168439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9255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13517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700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58458</xdr:rowOff>
    </xdr:from>
    <xdr:to>
      <xdr:col>76</xdr:col>
      <xdr:colOff>165100</xdr:colOff>
      <xdr:row>75</xdr:row>
      <xdr:rowOff>160058</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91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5135</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69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98666</xdr:rowOff>
    </xdr:from>
    <xdr:to>
      <xdr:col>72</xdr:col>
      <xdr:colOff>38100</xdr:colOff>
      <xdr:row>76</xdr:row>
      <xdr:rowOff>28817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9574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45343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73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58420</xdr:rowOff>
    </xdr:from>
    <xdr:to>
      <xdr:col>67</xdr:col>
      <xdr:colOff>101600</xdr:colOff>
      <xdr:row>75</xdr:row>
      <xdr:rowOff>160020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9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5097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69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93111</xdr:rowOff>
    </xdr:from>
    <xdr:to>
      <xdr:col>85</xdr:col>
      <xdr:colOff>127000</xdr:colOff>
      <xdr:row>98</xdr:row>
      <xdr:rowOff>115816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5481300" y="16895211"/>
          <a:ext cx="838200" cy="2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93111</xdr:rowOff>
    </xdr:from>
    <xdr:to>
      <xdr:col>81</xdr:col>
      <xdr:colOff>50800</xdr:colOff>
      <xdr:row>98</xdr:row>
      <xdr:rowOff>95100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4592300" y="16895211"/>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35820</xdr:rowOff>
    </xdr:from>
    <xdr:to>
      <xdr:col>76</xdr:col>
      <xdr:colOff>114300</xdr:colOff>
      <xdr:row>98</xdr:row>
      <xdr:rowOff>95100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6837920"/>
          <a:ext cx="889000" cy="5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35820</xdr:rowOff>
    </xdr:from>
    <xdr:to>
      <xdr:col>71</xdr:col>
      <xdr:colOff>177800</xdr:colOff>
      <xdr:row>98</xdr:row>
      <xdr:rowOff>128119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837920"/>
          <a:ext cx="889000" cy="9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65016</xdr:rowOff>
    </xdr:from>
    <xdr:to>
      <xdr:col>85</xdr:col>
      <xdr:colOff>177800</xdr:colOff>
      <xdr:row>98</xdr:row>
      <xdr:rowOff>166616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86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151393</xdr:rowOff>
    </xdr:from>
    <xdr:ext cx="469744"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78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42311</xdr:rowOff>
    </xdr:from>
    <xdr:to>
      <xdr:col>81</xdr:col>
      <xdr:colOff>101600</xdr:colOff>
      <xdr:row>98</xdr:row>
      <xdr:rowOff>143911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84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135038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93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44300</xdr:rowOff>
    </xdr:from>
    <xdr:to>
      <xdr:col>76</xdr:col>
      <xdr:colOff>165100</xdr:colOff>
      <xdr:row>98</xdr:row>
      <xdr:rowOff>145900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8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137027</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57428" y="1693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156470</xdr:rowOff>
    </xdr:from>
    <xdr:to>
      <xdr:col>72</xdr:col>
      <xdr:colOff>38100</xdr:colOff>
      <xdr:row>98</xdr:row>
      <xdr:rowOff>86620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77747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87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77319</xdr:rowOff>
    </xdr:from>
    <xdr:to>
      <xdr:col>67</xdr:col>
      <xdr:colOff>101600</xdr:colOff>
      <xdr:row>99</xdr:row>
      <xdr:rowOff>7469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87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170046</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79428" y="16972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126761</xdr:rowOff>
    </xdr:from>
    <xdr:to>
      <xdr:col>116</xdr:col>
      <xdr:colOff>63500</xdr:colOff>
      <xdr:row>37</xdr:row>
      <xdr:rowOff>161874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470411"/>
          <a:ext cx="838200" cy="3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161874</xdr:rowOff>
    </xdr:from>
    <xdr:to>
      <xdr:col>111</xdr:col>
      <xdr:colOff>177800</xdr:colOff>
      <xdr:row>38</xdr:row>
      <xdr:rowOff>12827</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505524"/>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12827</xdr:rowOff>
    </xdr:from>
    <xdr:to>
      <xdr:col>107</xdr:col>
      <xdr:colOff>50800</xdr:colOff>
      <xdr:row>38</xdr:row>
      <xdr:rowOff>137460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45300" y="6527927"/>
          <a:ext cx="889000" cy="12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105684</xdr:rowOff>
    </xdr:from>
    <xdr:to>
      <xdr:col>102</xdr:col>
      <xdr:colOff>114300</xdr:colOff>
      <xdr:row>38</xdr:row>
      <xdr:rowOff>137460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620784"/>
          <a:ext cx="889000" cy="3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75961</xdr:rowOff>
    </xdr:from>
    <xdr:to>
      <xdr:col>116</xdr:col>
      <xdr:colOff>114300</xdr:colOff>
      <xdr:row>38</xdr:row>
      <xdr:rowOff>6111</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1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98838</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27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111074</xdr:rowOff>
    </xdr:from>
    <xdr:to>
      <xdr:col>112</xdr:col>
      <xdr:colOff>38100</xdr:colOff>
      <xdr:row>38</xdr:row>
      <xdr:rowOff>41224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57751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22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133477</xdr:rowOff>
    </xdr:from>
    <xdr:to>
      <xdr:col>107</xdr:col>
      <xdr:colOff>101600</xdr:colOff>
      <xdr:row>38</xdr:row>
      <xdr:rowOff>63627</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7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80154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5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86660</xdr:rowOff>
    </xdr:from>
    <xdr:to>
      <xdr:col>102</xdr:col>
      <xdr:colOff>165100</xdr:colOff>
      <xdr:row>39</xdr:row>
      <xdr:rowOff>16810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60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7937</xdr:rowOff>
    </xdr:from>
    <xdr:ext cx="313932"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88333" y="6694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54884</xdr:rowOff>
    </xdr:from>
    <xdr:to>
      <xdr:col>98</xdr:col>
      <xdr:colOff>38100</xdr:colOff>
      <xdr:row>38</xdr:row>
      <xdr:rowOff>156484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56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147611</xdr:rowOff>
    </xdr:from>
    <xdr:ext cx="378565"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7017" y="6662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83831</xdr:rowOff>
    </xdr:from>
    <xdr:to>
      <xdr:col>116</xdr:col>
      <xdr:colOff>63500</xdr:colOff>
      <xdr:row>57</xdr:row>
      <xdr:rowOff>86116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856481"/>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86116</xdr:rowOff>
    </xdr:from>
    <xdr:to>
      <xdr:col>111</xdr:col>
      <xdr:colOff>177800</xdr:colOff>
      <xdr:row>57</xdr:row>
      <xdr:rowOff>94711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858766"/>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94711</xdr:rowOff>
    </xdr:from>
    <xdr:to>
      <xdr:col>107</xdr:col>
      <xdr:colOff>50800</xdr:colOff>
      <xdr:row>57</xdr:row>
      <xdr:rowOff>96541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9867361"/>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41768</xdr:rowOff>
    </xdr:from>
    <xdr:to>
      <xdr:col>102</xdr:col>
      <xdr:colOff>114300</xdr:colOff>
      <xdr:row>57</xdr:row>
      <xdr:rowOff>96541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9128618"/>
          <a:ext cx="889000" cy="74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33031</xdr:rowOff>
    </xdr:from>
    <xdr:to>
      <xdr:col>116</xdr:col>
      <xdr:colOff>114300</xdr:colOff>
      <xdr:row>57</xdr:row>
      <xdr:rowOff>134631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80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55908</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65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35316</xdr:rowOff>
    </xdr:from>
    <xdr:to>
      <xdr:col>112</xdr:col>
      <xdr:colOff>38100</xdr:colOff>
      <xdr:row>57</xdr:row>
      <xdr:rowOff>136916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80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153443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58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43911</xdr:rowOff>
    </xdr:from>
    <xdr:to>
      <xdr:col>107</xdr:col>
      <xdr:colOff>101600</xdr:colOff>
      <xdr:row>57</xdr:row>
      <xdr:rowOff>145511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81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162038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59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45741</xdr:rowOff>
    </xdr:from>
    <xdr:to>
      <xdr:col>102</xdr:col>
      <xdr:colOff>165100</xdr:colOff>
      <xdr:row>57</xdr:row>
      <xdr:rowOff>147341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81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163868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59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162418</xdr:rowOff>
    </xdr:from>
    <xdr:to>
      <xdr:col>98</xdr:col>
      <xdr:colOff>38100</xdr:colOff>
      <xdr:row>53</xdr:row>
      <xdr:rowOff>92568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0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109095</xdr:rowOff>
    </xdr:from>
    <xdr:ext cx="534377"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389111" y="885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170593</xdr:rowOff>
    </xdr:from>
    <xdr:to>
      <xdr:col>116</xdr:col>
      <xdr:colOff>63500</xdr:colOff>
      <xdr:row>75</xdr:row>
      <xdr:rowOff>96625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857893"/>
          <a:ext cx="838200" cy="9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96625</xdr:rowOff>
    </xdr:from>
    <xdr:to>
      <xdr:col>111</xdr:col>
      <xdr:colOff>177800</xdr:colOff>
      <xdr:row>75</xdr:row>
      <xdr:rowOff>148811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955375"/>
          <a:ext cx="889000" cy="5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148811</xdr:rowOff>
    </xdr:from>
    <xdr:to>
      <xdr:col>107</xdr:col>
      <xdr:colOff>50800</xdr:colOff>
      <xdr:row>76</xdr:row>
      <xdr:rowOff>547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007561"/>
          <a:ext cx="889000" cy="2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547</xdr:rowOff>
    </xdr:from>
    <xdr:to>
      <xdr:col>102</xdr:col>
      <xdr:colOff>114300</xdr:colOff>
      <xdr:row>76</xdr:row>
      <xdr:rowOff>5708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030747"/>
          <a:ext cx="889000" cy="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119793</xdr:rowOff>
    </xdr:from>
    <xdr:to>
      <xdr:col>116</xdr:col>
      <xdr:colOff>114300</xdr:colOff>
      <xdr:row>75</xdr:row>
      <xdr:rowOff>49943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80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142670</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65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45825</xdr:rowOff>
    </xdr:from>
    <xdr:to>
      <xdr:col>112</xdr:col>
      <xdr:colOff>38100</xdr:colOff>
      <xdr:row>75</xdr:row>
      <xdr:rowOff>147425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90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163952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67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98011</xdr:rowOff>
    </xdr:from>
    <xdr:to>
      <xdr:col>107</xdr:col>
      <xdr:colOff>101600</xdr:colOff>
      <xdr:row>76</xdr:row>
      <xdr:rowOff>28161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95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44688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73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121198</xdr:rowOff>
    </xdr:from>
    <xdr:to>
      <xdr:col>102</xdr:col>
      <xdr:colOff>165100</xdr:colOff>
      <xdr:row>76</xdr:row>
      <xdr:rowOff>51349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97994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67875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75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126357</xdr:rowOff>
    </xdr:from>
    <xdr:to>
      <xdr:col>98</xdr:col>
      <xdr:colOff>38100</xdr:colOff>
      <xdr:row>76</xdr:row>
      <xdr:rowOff>56508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98510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73034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76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人件費について、類似団体平均よりも</a:t>
          </a:r>
          <a:r>
            <a:rPr kumimoji="1" lang="en-US" altLang="ja-JP" sz="1300">
              <a:latin typeface="ＭＳ Ｐゴシック" panose="020B0600070205080204" pitchFamily="50" charset="-128"/>
              <a:ea typeface="ＭＳ Ｐゴシック" panose="020B0600070205080204" pitchFamily="50" charset="-128"/>
            </a:rPr>
            <a:t>28,196</a:t>
          </a:r>
          <a:r>
            <a:rPr kumimoji="1" lang="ja-JP" altLang="en-US" sz="1300">
              <a:latin typeface="ＭＳ Ｐゴシック" panose="020B0600070205080204" pitchFamily="50" charset="-128"/>
              <a:ea typeface="ＭＳ Ｐゴシック" panose="020B0600070205080204" pitchFamily="50" charset="-128"/>
            </a:rPr>
            <a:t>円高く非常に高い水準を推移している。幼稚園や保育施設を公立設置しているため、会計年度任用職員への依存度が高いことが要因である。民営化等の行政改革、公共施設の適正管理と連動させながら組織機構の見直しや職員の適正配置に努めていく。</a:t>
          </a:r>
        </a:p>
        <a:p>
          <a:r>
            <a:rPr kumimoji="1" lang="ja-JP" altLang="en-US" sz="1300">
              <a:latin typeface="ＭＳ Ｐゴシック" panose="020B0600070205080204" pitchFamily="50" charset="-128"/>
              <a:ea typeface="ＭＳ Ｐゴシック" panose="020B0600070205080204" pitchFamily="50" charset="-128"/>
            </a:rPr>
            <a:t>　普通建設事業費（うち更新整備）について、中学校を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校に統合するため新中学校を建設したことから全国平均を大きく上回り類似団体内順位で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となった。今後、公債費の増加が見込まれることから、財政健全化指標の推移を勘案しつつ、中長期視点で必要な施設整備を的確に実施できるよう公共施設マネジメントを推進し、持続可能な財政基盤の確立に向けた取組を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繰出金について、類似団体平均よりも</a:t>
          </a:r>
          <a:r>
            <a:rPr kumimoji="1" lang="en-US" altLang="ja-JP" sz="1300">
              <a:latin typeface="ＭＳ Ｐゴシック" panose="020B0600070205080204" pitchFamily="50" charset="-128"/>
              <a:ea typeface="ＭＳ Ｐゴシック" panose="020B0600070205080204" pitchFamily="50" charset="-128"/>
            </a:rPr>
            <a:t>5,833</a:t>
          </a:r>
          <a:r>
            <a:rPr kumimoji="1" lang="ja-JP" altLang="en-US" sz="1300">
              <a:latin typeface="ＭＳ Ｐゴシック" panose="020B0600070205080204" pitchFamily="50" charset="-128"/>
              <a:ea typeface="ＭＳ Ｐゴシック" panose="020B0600070205080204" pitchFamily="50" charset="-128"/>
            </a:rPr>
            <a:t>円高く増加傾向が続いている。団塊世代や高齢者人口の増加による被保険者数の増加が主な要因で、国民健康保険特別会計、後期高齢者医療特別会計及び介護保険特別会計への繰出金が増加した。今後も制度改正や被保険者数の動向に注視し、歳入の確保に努め、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22,826
22,708
74.99
15,789,365
15,372,921
361,933
7,302,783
11,722,257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97028</xdr:rowOff>
    </xdr:from>
    <xdr:to>
      <xdr:col>24</xdr:col>
      <xdr:colOff>63500</xdr:colOff>
      <xdr:row>34</xdr:row>
      <xdr:rowOff>127508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26328"/>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127508</xdr:rowOff>
    </xdr:from>
    <xdr:to>
      <xdr:col>19</xdr:col>
      <xdr:colOff>177800</xdr:colOff>
      <xdr:row>35</xdr:row>
      <xdr:rowOff>25781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56808"/>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50927</xdr:rowOff>
    </xdr:from>
    <xdr:to>
      <xdr:col>15</xdr:col>
      <xdr:colOff>50800</xdr:colOff>
      <xdr:row>35</xdr:row>
      <xdr:rowOff>25781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880227"/>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37592</xdr:rowOff>
    </xdr:from>
    <xdr:to>
      <xdr:col>10</xdr:col>
      <xdr:colOff>114300</xdr:colOff>
      <xdr:row>34</xdr:row>
      <xdr:rowOff>50927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66892"/>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46228</xdr:rowOff>
    </xdr:from>
    <xdr:to>
      <xdr:col>24</xdr:col>
      <xdr:colOff>114300</xdr:colOff>
      <xdr:row>34</xdr:row>
      <xdr:rowOff>147828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7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69105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26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76708</xdr:rowOff>
    </xdr:from>
    <xdr:to>
      <xdr:col>20</xdr:col>
      <xdr:colOff>38100</xdr:colOff>
      <xdr:row>35</xdr:row>
      <xdr:rowOff>6858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0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23385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81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146431</xdr:rowOff>
    </xdr:from>
    <xdr:to>
      <xdr:col>15</xdr:col>
      <xdr:colOff>101600</xdr:colOff>
      <xdr:row>35</xdr:row>
      <xdr:rowOff>76581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7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93108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5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127</xdr:rowOff>
    </xdr:from>
    <xdr:to>
      <xdr:col>10</xdr:col>
      <xdr:colOff>165100</xdr:colOff>
      <xdr:row>34</xdr:row>
      <xdr:rowOff>101727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118254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0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158242</xdr:rowOff>
    </xdr:from>
    <xdr:to>
      <xdr:col>6</xdr:col>
      <xdr:colOff>38100</xdr:colOff>
      <xdr:row>34</xdr:row>
      <xdr:rowOff>88392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1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104919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9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138168</xdr:rowOff>
    </xdr:from>
    <xdr:to>
      <xdr:col>24</xdr:col>
      <xdr:colOff>63500</xdr:colOff>
      <xdr:row>57</xdr:row>
      <xdr:rowOff>141144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10818"/>
          <a:ext cx="838200" cy="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127436</xdr:rowOff>
    </xdr:from>
    <xdr:to>
      <xdr:col>19</xdr:col>
      <xdr:colOff>177800</xdr:colOff>
      <xdr:row>57</xdr:row>
      <xdr:rowOff>138168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00086"/>
          <a:ext cx="889000" cy="1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109281</xdr:rowOff>
    </xdr:from>
    <xdr:to>
      <xdr:col>15</xdr:col>
      <xdr:colOff>50800</xdr:colOff>
      <xdr:row>57</xdr:row>
      <xdr:rowOff>127436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81931"/>
          <a:ext cx="889000"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121854</xdr:rowOff>
    </xdr:from>
    <xdr:to>
      <xdr:col>10</xdr:col>
      <xdr:colOff>114300</xdr:colOff>
      <xdr:row>57</xdr:row>
      <xdr:rowOff>109281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1604"/>
          <a:ext cx="889000" cy="33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90344</xdr:rowOff>
    </xdr:from>
    <xdr:to>
      <xdr:col>24</xdr:col>
      <xdr:colOff>114300</xdr:colOff>
      <xdr:row>58</xdr:row>
      <xdr:rowOff>20494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6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87368</xdr:rowOff>
    </xdr:from>
    <xdr:to>
      <xdr:col>20</xdr:col>
      <xdr:colOff>38100</xdr:colOff>
      <xdr:row>58</xdr:row>
      <xdr:rowOff>17518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8645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5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76636</xdr:rowOff>
    </xdr:from>
    <xdr:to>
      <xdr:col>15</xdr:col>
      <xdr:colOff>101600</xdr:colOff>
      <xdr:row>58</xdr:row>
      <xdr:rowOff>6786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169363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4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58481</xdr:rowOff>
    </xdr:from>
    <xdr:to>
      <xdr:col>10</xdr:col>
      <xdr:colOff>165100</xdr:colOff>
      <xdr:row>57</xdr:row>
      <xdr:rowOff>160081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5158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60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71054</xdr:rowOff>
    </xdr:from>
    <xdr:to>
      <xdr:col>6</xdr:col>
      <xdr:colOff>38100</xdr:colOff>
      <xdr:row>56</xdr:row>
      <xdr:rowOff>1204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163781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3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91427</xdr:rowOff>
    </xdr:from>
    <xdr:to>
      <xdr:col>24</xdr:col>
      <xdr:colOff>63500</xdr:colOff>
      <xdr:row>77</xdr:row>
      <xdr:rowOff>9939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21627"/>
          <a:ext cx="838200" cy="8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9939</xdr:rowOff>
    </xdr:from>
    <xdr:to>
      <xdr:col>19</xdr:col>
      <xdr:colOff>177800</xdr:colOff>
      <xdr:row>77</xdr:row>
      <xdr:rowOff>47482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11589"/>
          <a:ext cx="889000" cy="3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160792</xdr:rowOff>
    </xdr:from>
    <xdr:to>
      <xdr:col>15</xdr:col>
      <xdr:colOff>50800</xdr:colOff>
      <xdr:row>77</xdr:row>
      <xdr:rowOff>47482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90992"/>
          <a:ext cx="889000" cy="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160792</xdr:rowOff>
    </xdr:from>
    <xdr:to>
      <xdr:col>10</xdr:col>
      <xdr:colOff>114300</xdr:colOff>
      <xdr:row>77</xdr:row>
      <xdr:rowOff>151998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90992"/>
          <a:ext cx="889000" cy="16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40627</xdr:rowOff>
    </xdr:from>
    <xdr:to>
      <xdr:col>24</xdr:col>
      <xdr:colOff>114300</xdr:colOff>
      <xdr:row>76</xdr:row>
      <xdr:rowOff>142227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7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19054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49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130589</xdr:rowOff>
    </xdr:from>
    <xdr:to>
      <xdr:col>20</xdr:col>
      <xdr:colOff>38100</xdr:colOff>
      <xdr:row>77</xdr:row>
      <xdr:rowOff>60739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6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51866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53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168132</xdr:rowOff>
    </xdr:from>
    <xdr:to>
      <xdr:col>15</xdr:col>
      <xdr:colOff>101600</xdr:colOff>
      <xdr:row>77</xdr:row>
      <xdr:rowOff>98282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9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89409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9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109992</xdr:rowOff>
    </xdr:from>
    <xdr:to>
      <xdr:col>10</xdr:col>
      <xdr:colOff>165100</xdr:colOff>
      <xdr:row>77</xdr:row>
      <xdr:rowOff>40142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4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31269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32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101198</xdr:rowOff>
    </xdr:from>
    <xdr:to>
      <xdr:col>6</xdr:col>
      <xdr:colOff>38100</xdr:colOff>
      <xdr:row>78</xdr:row>
      <xdr:rowOff>31348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0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22475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9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33355</xdr:rowOff>
    </xdr:from>
    <xdr:to>
      <xdr:col>24</xdr:col>
      <xdr:colOff>63500</xdr:colOff>
      <xdr:row>97</xdr:row>
      <xdr:rowOff>102941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64005"/>
          <a:ext cx="838200" cy="6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25217</xdr:rowOff>
    </xdr:from>
    <xdr:to>
      <xdr:col>19</xdr:col>
      <xdr:colOff>177800</xdr:colOff>
      <xdr:row>97</xdr:row>
      <xdr:rowOff>33355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55867"/>
          <a:ext cx="8890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122372</xdr:rowOff>
    </xdr:from>
    <xdr:to>
      <xdr:col>15</xdr:col>
      <xdr:colOff>50800</xdr:colOff>
      <xdr:row>97</xdr:row>
      <xdr:rowOff>25217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410122"/>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144058</xdr:rowOff>
    </xdr:from>
    <xdr:to>
      <xdr:col>10</xdr:col>
      <xdr:colOff>114300</xdr:colOff>
      <xdr:row>95</xdr:row>
      <xdr:rowOff>122372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260358"/>
          <a:ext cx="889000" cy="14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52141</xdr:rowOff>
    </xdr:from>
    <xdr:to>
      <xdr:col>24</xdr:col>
      <xdr:colOff>114300</xdr:colOff>
      <xdr:row>97</xdr:row>
      <xdr:rowOff>153741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8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75018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3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154005</xdr:rowOff>
    </xdr:from>
    <xdr:to>
      <xdr:col>20</xdr:col>
      <xdr:colOff>38100</xdr:colOff>
      <xdr:row>97</xdr:row>
      <xdr:rowOff>84155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1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100682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38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145867</xdr:rowOff>
    </xdr:from>
    <xdr:to>
      <xdr:col>15</xdr:col>
      <xdr:colOff>101600</xdr:colOff>
      <xdr:row>97</xdr:row>
      <xdr:rowOff>76017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92544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8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71572</xdr:rowOff>
    </xdr:from>
    <xdr:to>
      <xdr:col>10</xdr:col>
      <xdr:colOff>165100</xdr:colOff>
      <xdr:row>96</xdr:row>
      <xdr:rowOff>1722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35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18249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13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93258</xdr:rowOff>
    </xdr:from>
    <xdr:to>
      <xdr:col>6</xdr:col>
      <xdr:colOff>38100</xdr:colOff>
      <xdr:row>95</xdr:row>
      <xdr:rowOff>23408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20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39935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598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122065</xdr:rowOff>
    </xdr:from>
    <xdr:to>
      <xdr:col>55</xdr:col>
      <xdr:colOff>0</xdr:colOff>
      <xdr:row>38</xdr:row>
      <xdr:rowOff>124351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37165"/>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124351</xdr:rowOff>
    </xdr:from>
    <xdr:to>
      <xdr:col>50</xdr:col>
      <xdr:colOff>114300</xdr:colOff>
      <xdr:row>38</xdr:row>
      <xdr:rowOff>126311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639451"/>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126311</xdr:rowOff>
    </xdr:from>
    <xdr:to>
      <xdr:col>45</xdr:col>
      <xdr:colOff>177800</xdr:colOff>
      <xdr:row>38</xdr:row>
      <xdr:rowOff>128270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41411"/>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128270</xdr:rowOff>
    </xdr:from>
    <xdr:to>
      <xdr:col>41</xdr:col>
      <xdr:colOff>50800</xdr:colOff>
      <xdr:row>38</xdr:row>
      <xdr:rowOff>130556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433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71265</xdr:rowOff>
    </xdr:from>
    <xdr:to>
      <xdr:col>55</xdr:col>
      <xdr:colOff>50800</xdr:colOff>
      <xdr:row>39</xdr:row>
      <xdr:rowOff>1415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8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94142</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37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73551</xdr:rowOff>
    </xdr:from>
    <xdr:to>
      <xdr:col>50</xdr:col>
      <xdr:colOff>165100</xdr:colOff>
      <xdr:row>39</xdr:row>
      <xdr:rowOff>3701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8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166278</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68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75511</xdr:rowOff>
    </xdr:from>
    <xdr:to>
      <xdr:col>46</xdr:col>
      <xdr:colOff>38100</xdr:colOff>
      <xdr:row>39</xdr:row>
      <xdr:rowOff>5661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9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22188</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658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77470</xdr:rowOff>
    </xdr:from>
    <xdr:to>
      <xdr:col>41</xdr:col>
      <xdr:colOff>101600</xdr:colOff>
      <xdr:row>39</xdr:row>
      <xdr:rowOff>7620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24147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367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79756</xdr:rowOff>
    </xdr:from>
    <xdr:to>
      <xdr:col>36</xdr:col>
      <xdr:colOff>165100</xdr:colOff>
      <xdr:row>39</xdr:row>
      <xdr:rowOff>9906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26433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370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6064</xdr:rowOff>
    </xdr:from>
    <xdr:to>
      <xdr:col>55</xdr:col>
      <xdr:colOff>0</xdr:colOff>
      <xdr:row>56</xdr:row>
      <xdr:rowOff>36544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607264"/>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118593</xdr:rowOff>
    </xdr:from>
    <xdr:to>
      <xdr:col>50</xdr:col>
      <xdr:colOff>114300</xdr:colOff>
      <xdr:row>56</xdr:row>
      <xdr:rowOff>36544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548343"/>
          <a:ext cx="889000" cy="8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99847</xdr:rowOff>
    </xdr:from>
    <xdr:to>
      <xdr:col>45</xdr:col>
      <xdr:colOff>177800</xdr:colOff>
      <xdr:row>55</xdr:row>
      <xdr:rowOff>118593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529597"/>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99847</xdr:rowOff>
    </xdr:from>
    <xdr:to>
      <xdr:col>41</xdr:col>
      <xdr:colOff>50800</xdr:colOff>
      <xdr:row>55</xdr:row>
      <xdr:rowOff>138709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529597"/>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126714</xdr:rowOff>
    </xdr:from>
    <xdr:to>
      <xdr:col>55</xdr:col>
      <xdr:colOff>50800</xdr:colOff>
      <xdr:row>56</xdr:row>
      <xdr:rowOff>56864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55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149591</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40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157194</xdr:rowOff>
    </xdr:from>
    <xdr:to>
      <xdr:col>50</xdr:col>
      <xdr:colOff>165100</xdr:colOff>
      <xdr:row>56</xdr:row>
      <xdr:rowOff>87344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5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103871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3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67793</xdr:rowOff>
    </xdr:from>
    <xdr:to>
      <xdr:col>46</xdr:col>
      <xdr:colOff>38100</xdr:colOff>
      <xdr:row>55</xdr:row>
      <xdr:rowOff>169393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49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14470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27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49047</xdr:rowOff>
    </xdr:from>
    <xdr:to>
      <xdr:col>41</xdr:col>
      <xdr:colOff>101600</xdr:colOff>
      <xdr:row>55</xdr:row>
      <xdr:rowOff>150647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47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167174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25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87909</xdr:rowOff>
    </xdr:from>
    <xdr:to>
      <xdr:col>36</xdr:col>
      <xdr:colOff>165100</xdr:colOff>
      <xdr:row>56</xdr:row>
      <xdr:rowOff>18059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51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34586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29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59843</xdr:rowOff>
    </xdr:from>
    <xdr:to>
      <xdr:col>55</xdr:col>
      <xdr:colOff>0</xdr:colOff>
      <xdr:row>78</xdr:row>
      <xdr:rowOff>72186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32943"/>
          <a:ext cx="838200" cy="1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147358</xdr:rowOff>
    </xdr:from>
    <xdr:to>
      <xdr:col>50</xdr:col>
      <xdr:colOff>114300</xdr:colOff>
      <xdr:row>78</xdr:row>
      <xdr:rowOff>72186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49008"/>
          <a:ext cx="889000" cy="9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32162</xdr:rowOff>
    </xdr:from>
    <xdr:to>
      <xdr:col>45</xdr:col>
      <xdr:colOff>177800</xdr:colOff>
      <xdr:row>77</xdr:row>
      <xdr:rowOff>147358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33812"/>
          <a:ext cx="889000" cy="11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32162</xdr:rowOff>
    </xdr:from>
    <xdr:to>
      <xdr:col>41</xdr:col>
      <xdr:colOff>50800</xdr:colOff>
      <xdr:row>78</xdr:row>
      <xdr:rowOff>32962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233812"/>
          <a:ext cx="889000" cy="17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9043</xdr:rowOff>
    </xdr:from>
    <xdr:to>
      <xdr:col>55</xdr:col>
      <xdr:colOff>50800</xdr:colOff>
      <xdr:row>78</xdr:row>
      <xdr:rowOff>110643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8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31920</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3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21386</xdr:rowOff>
    </xdr:from>
    <xdr:to>
      <xdr:col>50</xdr:col>
      <xdr:colOff>165100</xdr:colOff>
      <xdr:row>78</xdr:row>
      <xdr:rowOff>122986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9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139513</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6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96558</xdr:rowOff>
    </xdr:from>
    <xdr:to>
      <xdr:col>46</xdr:col>
      <xdr:colOff>38100</xdr:colOff>
      <xdr:row>78</xdr:row>
      <xdr:rowOff>26708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43235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07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152812</xdr:rowOff>
    </xdr:from>
    <xdr:to>
      <xdr:col>41</xdr:col>
      <xdr:colOff>101600</xdr:colOff>
      <xdr:row>77</xdr:row>
      <xdr:rowOff>82962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8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99489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95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153612</xdr:rowOff>
    </xdr:from>
    <xdr:to>
      <xdr:col>36</xdr:col>
      <xdr:colOff>165100</xdr:colOff>
      <xdr:row>78</xdr:row>
      <xdr:rowOff>83762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5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74889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4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142799</xdr:rowOff>
    </xdr:from>
    <xdr:to>
      <xdr:col>55</xdr:col>
      <xdr:colOff>0</xdr:colOff>
      <xdr:row>96</xdr:row>
      <xdr:rowOff>82690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30549"/>
          <a:ext cx="838200" cy="11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142799</xdr:rowOff>
    </xdr:from>
    <xdr:to>
      <xdr:col>50</xdr:col>
      <xdr:colOff>114300</xdr:colOff>
      <xdr:row>96</xdr:row>
      <xdr:rowOff>48247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30549"/>
          <a:ext cx="889000" cy="7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48247</xdr:rowOff>
    </xdr:from>
    <xdr:to>
      <xdr:col>45</xdr:col>
      <xdr:colOff>177800</xdr:colOff>
      <xdr:row>96</xdr:row>
      <xdr:rowOff>132245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07447"/>
          <a:ext cx="889000" cy="8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15963</xdr:rowOff>
    </xdr:from>
    <xdr:to>
      <xdr:col>41</xdr:col>
      <xdr:colOff>50800</xdr:colOff>
      <xdr:row>96</xdr:row>
      <xdr:rowOff>132245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303713"/>
          <a:ext cx="889000" cy="28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31890</xdr:rowOff>
    </xdr:from>
    <xdr:to>
      <xdr:col>55</xdr:col>
      <xdr:colOff>50800</xdr:colOff>
      <xdr:row>96</xdr:row>
      <xdr:rowOff>133490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9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10317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6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91999</xdr:rowOff>
    </xdr:from>
    <xdr:to>
      <xdr:col>50</xdr:col>
      <xdr:colOff>165100</xdr:colOff>
      <xdr:row>96</xdr:row>
      <xdr:rowOff>22149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38676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5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168897</xdr:rowOff>
    </xdr:from>
    <xdr:to>
      <xdr:col>46</xdr:col>
      <xdr:colOff>38100</xdr:colOff>
      <xdr:row>96</xdr:row>
      <xdr:rowOff>99047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5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90174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4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81445</xdr:rowOff>
    </xdr:from>
    <xdr:to>
      <xdr:col>41</xdr:col>
      <xdr:colOff>101600</xdr:colOff>
      <xdr:row>97</xdr:row>
      <xdr:rowOff>11595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4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2722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3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136613</xdr:rowOff>
    </xdr:from>
    <xdr:to>
      <xdr:col>36</xdr:col>
      <xdr:colOff>165100</xdr:colOff>
      <xdr:row>95</xdr:row>
      <xdr:rowOff>66763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2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83290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02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47378</xdr:rowOff>
    </xdr:from>
    <xdr:to>
      <xdr:col>85</xdr:col>
      <xdr:colOff>127000</xdr:colOff>
      <xdr:row>38</xdr:row>
      <xdr:rowOff>7537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1028"/>
          <a:ext cx="838200" cy="13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156682</xdr:rowOff>
    </xdr:from>
    <xdr:to>
      <xdr:col>81</xdr:col>
      <xdr:colOff>50800</xdr:colOff>
      <xdr:row>38</xdr:row>
      <xdr:rowOff>7537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00332"/>
          <a:ext cx="889000" cy="2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156682</xdr:rowOff>
    </xdr:from>
    <xdr:to>
      <xdr:col>76</xdr:col>
      <xdr:colOff>114300</xdr:colOff>
      <xdr:row>38</xdr:row>
      <xdr:rowOff>30168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00332"/>
          <a:ext cx="889000" cy="4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140321</xdr:rowOff>
    </xdr:from>
    <xdr:to>
      <xdr:col>71</xdr:col>
      <xdr:colOff>177800</xdr:colOff>
      <xdr:row>38</xdr:row>
      <xdr:rowOff>30168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83971"/>
          <a:ext cx="889000" cy="6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168028</xdr:rowOff>
    </xdr:from>
    <xdr:to>
      <xdr:col>85</xdr:col>
      <xdr:colOff>177800</xdr:colOff>
      <xdr:row>37</xdr:row>
      <xdr:rowOff>98178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19455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9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128186</xdr:rowOff>
    </xdr:from>
    <xdr:to>
      <xdr:col>81</xdr:col>
      <xdr:colOff>101600</xdr:colOff>
      <xdr:row>38</xdr:row>
      <xdr:rowOff>58336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7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74863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4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105882</xdr:rowOff>
    </xdr:from>
    <xdr:to>
      <xdr:col>76</xdr:col>
      <xdr:colOff>165100</xdr:colOff>
      <xdr:row>38</xdr:row>
      <xdr:rowOff>36032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4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52559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2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150818</xdr:rowOff>
    </xdr:from>
    <xdr:to>
      <xdr:col>72</xdr:col>
      <xdr:colOff>38100</xdr:colOff>
      <xdr:row>38</xdr:row>
      <xdr:rowOff>80968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9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97495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6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89521</xdr:rowOff>
    </xdr:from>
    <xdr:to>
      <xdr:col>67</xdr:col>
      <xdr:colOff>101600</xdr:colOff>
      <xdr:row>38</xdr:row>
      <xdr:rowOff>19670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3317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36198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20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7606</xdr:rowOff>
    </xdr:from>
    <xdr:to>
      <xdr:col>85</xdr:col>
      <xdr:colOff>127000</xdr:colOff>
      <xdr:row>57</xdr:row>
      <xdr:rowOff>13065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8923006"/>
          <a:ext cx="838200" cy="86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168952</xdr:rowOff>
    </xdr:from>
    <xdr:to>
      <xdr:col>81</xdr:col>
      <xdr:colOff>50800</xdr:colOff>
      <xdr:row>57</xdr:row>
      <xdr:rowOff>13065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70152"/>
          <a:ext cx="889000" cy="1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168952</xdr:rowOff>
    </xdr:from>
    <xdr:to>
      <xdr:col>76</xdr:col>
      <xdr:colOff>114300</xdr:colOff>
      <xdr:row>57</xdr:row>
      <xdr:rowOff>28687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70152"/>
          <a:ext cx="889000" cy="3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26154</xdr:rowOff>
    </xdr:from>
    <xdr:to>
      <xdr:col>71</xdr:col>
      <xdr:colOff>177800</xdr:colOff>
      <xdr:row>57</xdr:row>
      <xdr:rowOff>28687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98804"/>
          <a:ext cx="889000"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128256</xdr:rowOff>
    </xdr:from>
    <xdr:to>
      <xdr:col>85</xdr:col>
      <xdr:colOff>177800</xdr:colOff>
      <xdr:row>52</xdr:row>
      <xdr:rowOff>58406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887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81283</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882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133715</xdr:rowOff>
    </xdr:from>
    <xdr:to>
      <xdr:col>81</xdr:col>
      <xdr:colOff>101600</xdr:colOff>
      <xdr:row>57</xdr:row>
      <xdr:rowOff>63865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3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80392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1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118152</xdr:rowOff>
    </xdr:from>
    <xdr:to>
      <xdr:col>76</xdr:col>
      <xdr:colOff>165100</xdr:colOff>
      <xdr:row>57</xdr:row>
      <xdr:rowOff>48302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64829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9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149337</xdr:rowOff>
    </xdr:from>
    <xdr:to>
      <xdr:col>72</xdr:col>
      <xdr:colOff>38100</xdr:colOff>
      <xdr:row>57</xdr:row>
      <xdr:rowOff>79487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5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96014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2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146804</xdr:rowOff>
    </xdr:from>
    <xdr:to>
      <xdr:col>67</xdr:col>
      <xdr:colOff>101600</xdr:colOff>
      <xdr:row>57</xdr:row>
      <xdr:rowOff>76954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4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93481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2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135973</xdr:rowOff>
    </xdr:from>
    <xdr:to>
      <xdr:col>85</xdr:col>
      <xdr:colOff>127000</xdr:colOff>
      <xdr:row>78</xdr:row>
      <xdr:rowOff>139243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09073"/>
          <a:ext cx="83820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97935</xdr:rowOff>
    </xdr:from>
    <xdr:to>
      <xdr:col>81</xdr:col>
      <xdr:colOff>50800</xdr:colOff>
      <xdr:row>78</xdr:row>
      <xdr:rowOff>135973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71035"/>
          <a:ext cx="889000" cy="3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97935</xdr:rowOff>
    </xdr:from>
    <xdr:to>
      <xdr:col>76</xdr:col>
      <xdr:colOff>114300</xdr:colOff>
      <xdr:row>78</xdr:row>
      <xdr:rowOff>139426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71035"/>
          <a:ext cx="889000" cy="4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136430</xdr:rowOff>
    </xdr:from>
    <xdr:to>
      <xdr:col>71</xdr:col>
      <xdr:colOff>177800</xdr:colOff>
      <xdr:row>78</xdr:row>
      <xdr:rowOff>139426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09530"/>
          <a:ext cx="889000" cy="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88443</xdr:rowOff>
    </xdr:from>
    <xdr:to>
      <xdr:col>85</xdr:col>
      <xdr:colOff>177800</xdr:colOff>
      <xdr:row>79</xdr:row>
      <xdr:rowOff>18593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13932"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85173</xdr:rowOff>
    </xdr:from>
    <xdr:to>
      <xdr:col>81</xdr:col>
      <xdr:colOff>101600</xdr:colOff>
      <xdr:row>79</xdr:row>
      <xdr:rowOff>15323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5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6450</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51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47135</xdr:rowOff>
    </xdr:from>
    <xdr:to>
      <xdr:col>76</xdr:col>
      <xdr:colOff>165100</xdr:colOff>
      <xdr:row>78</xdr:row>
      <xdr:rowOff>148735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2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165262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19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88626</xdr:rowOff>
    </xdr:from>
    <xdr:to>
      <xdr:col>72</xdr:col>
      <xdr:colOff>38100</xdr:colOff>
      <xdr:row>79</xdr:row>
      <xdr:rowOff>18776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9903</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44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85630</xdr:rowOff>
    </xdr:from>
    <xdr:to>
      <xdr:col>67</xdr:col>
      <xdr:colOff>101600</xdr:colOff>
      <xdr:row>79</xdr:row>
      <xdr:rowOff>15780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6907</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51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112840</xdr:rowOff>
    </xdr:from>
    <xdr:to>
      <xdr:col>85</xdr:col>
      <xdr:colOff>127000</xdr:colOff>
      <xdr:row>95</xdr:row>
      <xdr:rowOff>117639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400590"/>
          <a:ext cx="838200" cy="4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109258</xdr:rowOff>
    </xdr:from>
    <xdr:to>
      <xdr:col>81</xdr:col>
      <xdr:colOff>50800</xdr:colOff>
      <xdr:row>95</xdr:row>
      <xdr:rowOff>117639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397008"/>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109258</xdr:rowOff>
    </xdr:from>
    <xdr:to>
      <xdr:col>76</xdr:col>
      <xdr:colOff>114300</xdr:colOff>
      <xdr:row>95</xdr:row>
      <xdr:rowOff>149467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397008"/>
          <a:ext cx="889000" cy="40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109220</xdr:rowOff>
    </xdr:from>
    <xdr:to>
      <xdr:col>71</xdr:col>
      <xdr:colOff>177800</xdr:colOff>
      <xdr:row>95</xdr:row>
      <xdr:rowOff>149467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396970"/>
          <a:ext cx="889000" cy="4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62040</xdr:rowOff>
    </xdr:from>
    <xdr:to>
      <xdr:col>85</xdr:col>
      <xdr:colOff>177800</xdr:colOff>
      <xdr:row>95</xdr:row>
      <xdr:rowOff>163640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34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84917</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2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66839</xdr:rowOff>
    </xdr:from>
    <xdr:to>
      <xdr:col>81</xdr:col>
      <xdr:colOff>101600</xdr:colOff>
      <xdr:row>95</xdr:row>
      <xdr:rowOff>168439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35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13516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12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58458</xdr:rowOff>
    </xdr:from>
    <xdr:to>
      <xdr:col>76</xdr:col>
      <xdr:colOff>165100</xdr:colOff>
      <xdr:row>95</xdr:row>
      <xdr:rowOff>160058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34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5135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12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98667</xdr:rowOff>
    </xdr:from>
    <xdr:to>
      <xdr:col>72</xdr:col>
      <xdr:colOff>38100</xdr:colOff>
      <xdr:row>96</xdr:row>
      <xdr:rowOff>28817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38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45344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16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58420</xdr:rowOff>
    </xdr:from>
    <xdr:to>
      <xdr:col>67</xdr:col>
      <xdr:colOff>101600</xdr:colOff>
      <xdr:row>95</xdr:row>
      <xdr:rowOff>160020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34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5097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12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農林水産業費について、基幹産業の農業に係る土地改良費の負担が大きく、令和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排水ゲートを整備したことから、類似団体内平均では上位を推移している。今後も国営、県営事業の整備計画を踏まえ地方債の財源を確保することで、将来負担の平準化を図るとともに農村機能の維持向上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教育費について、中学校を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校に統合するため新中学校を建設したことから全国平均を大きく上回り類似団体内順位で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位となった。今後は維持管理費の抑制に努めるとともに、人口減少の動向に注視し、より良い教育環境の整備のため小学校、幼稚園等の在り方について検討していく。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前年度と同水準を維持し依然として類似団体内順位は高い位置を推移している。今後、新中学校建設で多額の地方債を発行したことから、据置期間終了後に公債費の増加が見込まれるため、財政健全化指標の推移を勘案しつつ、中長期視点で必要な施設整備を的確に実施できるよう公共施設マネジメントを推進し、持続可能な財政基盤の確立に向けた取組を進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宮城県美里町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実質収支額について、標準財政規模に占める割合が前年度と比較して</a:t>
          </a:r>
          <a:r>
            <a:rPr kumimoji="1" lang="en-US" altLang="ja-JP" sz="1400">
              <a:latin typeface="ＭＳ ゴシック" pitchFamily="49" charset="-128"/>
              <a:ea typeface="ＭＳ ゴシック" pitchFamily="49" charset="-128"/>
            </a:rPr>
            <a:t>1.29</a:t>
          </a:r>
          <a:r>
            <a:rPr kumimoji="1" lang="ja-JP" altLang="en-US" sz="1400">
              <a:latin typeface="ＭＳ ゴシック" pitchFamily="49" charset="-128"/>
              <a:ea typeface="ＭＳ ゴシック" pitchFamily="49" charset="-128"/>
            </a:rPr>
            <a:t>ポイント増加した一方で、実質単年度収支では前年度と比較して</a:t>
          </a:r>
          <a:r>
            <a:rPr kumimoji="1" lang="en-US" altLang="ja-JP" sz="1400">
              <a:latin typeface="ＭＳ ゴシック" pitchFamily="49" charset="-128"/>
              <a:ea typeface="ＭＳ ゴシック" pitchFamily="49" charset="-128"/>
            </a:rPr>
            <a:t>1.85</a:t>
          </a:r>
          <a:r>
            <a:rPr kumimoji="1" lang="ja-JP" altLang="en-US" sz="1400">
              <a:latin typeface="ＭＳ ゴシック" pitchFamily="49" charset="-128"/>
              <a:ea typeface="ＭＳ ゴシック" pitchFamily="49" charset="-128"/>
            </a:rPr>
            <a:t>ポイント減少した。財政調整基金の取崩しに依存している一時的な収支均衡が続いており、将来的な財政運営の弾力性が失われることが懸念される。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行政運営の効率化、歳入基盤の拡充、基金・資産の有効活用を一体的に進め、財源調整の実効性を高める取組を推進する。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宮城県美里町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過去のいずれにおいても、黒字となり赤字はない。</a:t>
          </a:r>
        </a:p>
        <a:p>
          <a:r>
            <a:rPr kumimoji="1" lang="ja-JP" altLang="en-US" sz="1400">
              <a:latin typeface="ＭＳ ゴシック" pitchFamily="49" charset="-128"/>
              <a:ea typeface="ＭＳ ゴシック" pitchFamily="49" charset="-128"/>
            </a:rPr>
            <a:t>　病院事業会計については、実質収支は減少傾向であり、純損益の赤字は前年度よりも拡大している。新型コロナウイルス感染症対応に係る一時的な営業収益により見えなくなっていた赤字基調の収支構造が表面化したものである。また、圏域病院との医療連携の取組について実効性を高めるなど、外部要因を含めた総体的な経営改善が求められてい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宮城県美里町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実質公債費比率算定の分子である地方債元利償還金は、前年度と比べて</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百万円減少した。これまで元金ベースのプライマリーバランスの黒字化に努めてきた効果が表れたものである。</a:t>
          </a:r>
        </a:p>
        <a:p>
          <a:r>
            <a:rPr kumimoji="1" lang="ja-JP" altLang="en-US" sz="1400">
              <a:latin typeface="ＭＳ ゴシック" pitchFamily="49" charset="-128"/>
              <a:ea typeface="ＭＳ ゴシック" pitchFamily="49" charset="-128"/>
            </a:rPr>
            <a:t>　算入公債費等については、平成</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年の市町村合併後に発行してきた合併特例事業債の償還終了の影響により減少傾向が続いている。</a:t>
          </a:r>
        </a:p>
        <a:p>
          <a:r>
            <a:rPr kumimoji="1" lang="ja-JP" altLang="en-US" sz="1400">
              <a:latin typeface="ＭＳ ゴシック" pitchFamily="49" charset="-128"/>
              <a:ea typeface="ＭＳ ゴシック" pitchFamily="49" charset="-128"/>
            </a:rPr>
            <a:t>　今後は、新中学校建設で発行した多額の地方債により公債費の増加が見込まれるが、必要な投資を見極め、財政措置のある地方債を活用することで負担の平準化を図り、安定と機動性を兼ね備えた財政運営を推進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宮城県美里町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一般会計等に係る地方債の現在高は、これまで元金ベースのプライマリーバランスの黒字化に努めてきたが、新中学校建設で多額の地方債を発行したため、減少傾向から大幅増加に転じた。</a:t>
          </a:r>
        </a:p>
        <a:p>
          <a:r>
            <a:rPr kumimoji="1" lang="ja-JP" altLang="en-US" sz="1400">
              <a:latin typeface="ＭＳ ゴシック" pitchFamily="49" charset="-128"/>
              <a:ea typeface="ＭＳ ゴシック" pitchFamily="49" charset="-128"/>
            </a:rPr>
            <a:t>　組合等負担等見込額は、一部事務組合で大規模施設整備事業を絶え間なく実施しているため、前年度と比べて</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百万円増加し、起債償還により今後更なる負担増加が懸念されている。</a:t>
          </a:r>
        </a:p>
        <a:p>
          <a:r>
            <a:rPr kumimoji="1" lang="ja-JP" altLang="en-US" sz="1400">
              <a:latin typeface="ＭＳ ゴシック" pitchFamily="49" charset="-128"/>
              <a:ea typeface="ＭＳ ゴシック" pitchFamily="49" charset="-128"/>
            </a:rPr>
            <a:t>　充当可能財源等は、新中学校建設により基準財政需要額算入見込が一時的に増加したものの、今後は減少傾向に転じる見込みである。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営企業や一部事務組合など一般会計以外の団体等の財政状況にも注視しながら、比率を下げることだけに意識をとらわれず、将来の償還負担や財源構成を慎重に見極め、必要な投資と財政健全化の両立を目指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宮城県美里町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新中学校整備推進事業の財源調整により、普通建設事業費の増加には公共施設整備基金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物件費等の増加には財政調整基金で対応したことが主な減少要因である。また、基金事業として位置付けた事業実施により特定目的基金を継続して取崩している一方で、新たな積立てをしていないことも減少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次美里町総合計画・総合戦略（基本計画期間：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次美里町財政健全化計画（計画期間：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）が計画期間終了に伴い令和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次期計画を策定する。政策・施策の見直しにあたり財源の担保は必須であり、中長期的な財政安定のためには、財政調整基金を中心に、減債基金や特定目的基金を含めた総合的な基金運営と計画的な積立て体制の再構築が重要となっている。このため、次期計画では、従来型の歳出削減や節約に留まらず、歳入・歳出・資産の三面から総合的に見直すこととし、基金については単なる備蓄的な財源としてではなく、将来の負担を平準化し、必要な投資を安定的に支える「循環資産」として位置付けて運用す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・合併振興基金：町民の連帯強化又は地域振興事業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・公共施設整備基金：公共施設整備事業の円滑な執行</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・ふるさと応援基金：町の将来の発展及び住みよい豊かなまちづくりの推進（福祉関連事業、教育関連事業、青少年育成関連事業、文化振興関連事業、地域振興関連事業等）</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・合併振興基金：スクールバス事業や地域イベント交流事業の財源として取崩したことによる減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・公共施設整備基金：新中学校整備推進事業の普通建設事業費の財源として取崩したことによる減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・ふるさと応援基金：各事業への財源として取崩した額よりも寄附金の積立てが上回ったことによる増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・合併振興基金：利子以外の積立て予定はなく、引き続き町民の連帯強化又は地域振興の事業費用に充当していくため、基金残高の減少傾向が続く予定である。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新中学校整備推進事業の普通建設事業費の財源として多額の取崩しを行ったため基金残高は減少した。今後も公共施設の老朽化対策は課題であり、施設再編や長寿命化、省エネ化等の公共施設マネジメントを推進するためにも財源として重要度は増していることから、庁内横断的な実行体制を確立させ、計画的な積立てを進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・ふるさと応援基金：活力に満ちた地域づくりの財源としたいことから、返礼品の商品開発に力を入れるほか、企業版ふるさと納税も有効活用するなど、重要な歳入の確保策として位置付けている。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年度決算に伴う剰余金の積立ては前年度より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百万円となったほか、取崩しでは新中学校整備推進事業で整備した備品等物件費の増加により財源調整で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百万円を負担したことが主な要因である。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の財政調整基金取崩しが続いており、恒常的な収支不足による基金残高の減少が懸念される。災害や景気変動、制度改正など予期せぬ財政需要にも柔軟に対応できる財政運営を維持するため、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次美里町財政健全化計画において財政調整基金残高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億円以上を目標値に掲げて取り組んでいる。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国内外の社会経済情勢が変動する中、財政調整基金を「財政の安全弁」として安定的に確保するとともに、単なる備蓄的な財源にとどまらない「運用する基金」としても活用する。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普通交付税の臨時財政対策債償還基金費の創設に伴い減債基金へ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百万円積立てをしたことが増加要因である。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年度に積立てた臨時財政対策債償還基金費相当額は、令和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年度に取崩して普通交付税の減収に対応する予定であるため、一時的に基金残高が増加したものであり、財政余力がないことから自主的かつ計画的な積立てはできていない状況である。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類似団体と比べても基金残高は低い水準に位置していることから、元金償還の集中を回避し、将来にわたる財政運営の安定化を図るため、計画的な基金運用に取り組む。</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A156F06-7C9B-48A7-A3B0-260075A118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83E71A2-1E48-4C7B-984A-6D4B74D0C4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DF4C442-478E-416D-8987-DBA9CB01150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62AB59D-B6B2-45D9-91CB-E0465C3BEAD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FE814F9-1273-4E27-824D-003ECB8991A1}"/>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7D7DABA-D89A-4D5C-A9C1-C5C224C7E5DD}"/>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宮城県美里町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B114A4E-F45B-479D-87C4-20575639018F}"/>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706B74C-DF42-4478-AF98-EBC8EA036AAD}"/>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DB3145E-B288-4EE3-BE46-4C820A5637CE}"/>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A45A5FE-0240-448B-91B2-A424F46A626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4DBE42B-212B-437E-BF64-AA3D23B2449A}"/>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A22CC2F-8F92-4042-A3A6-6FE96FE88E5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22,826
22,708
74.99
15,789,365
15,372,921
361,933
7,302,783
11,722,257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D4B088B-C9C5-493B-853C-F6BF0B4668D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9EB7A31-CEF3-4476-BD6B-66313135462C}"/>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D765654-DFBD-4AB1-B6C6-CAF2BFC30ABF}"/>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6D5E801-3F2B-4FA3-A018-F1198EC7BB6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4918339-0AA9-4A7C-987B-7A9E348020D3}"/>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88EB6ED-4335-46B6-95E3-8837C88C4CAC}"/>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883484E-7545-44E7-9F45-9C383F5515CA}"/>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35529E3-E347-4B3E-ADCA-2418E820B956}"/>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BF4476B-5EBE-4B25-9DDE-6080AB068457}"/>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3901C48-853C-4368-B5B1-4C2D72A15B66}"/>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AF2BFAA-143D-44AD-BC3F-9988DA9B69AA}"/>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0147BBC-B506-478C-A6F7-6D58BE6DBC51}"/>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592B5E5-25DD-4D2E-9AA6-CDF388C606B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F267F20-B7CC-4EF8-971A-EF913D7D90A9}"/>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16FB989-7F2B-4F56-966C-732718B49742}"/>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3F692FC-28C8-46E2-8091-F5F8A5412D82}"/>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864F96C-A286-4F9C-A8ED-5A44ECFDCFFA}"/>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2685C64-97E0-40F4-B5DD-425D5BA10F9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C60D77F-2A3A-4CD9-8E41-BBF4A512BCB8}"/>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EAC447C-C6C7-470A-8AC5-933B69A26535}"/>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B6AB532-8F3D-49A5-A94C-C6FD472668FB}"/>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6B354CF-84C3-4684-B70F-FC564D4A3EC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03BA9DE-95A7-4376-AEDB-3107CC27D73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AC22F88-6E9A-47C4-A730-E56FCF4F6AA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8A4E884-900F-49B8-AC6E-E65A2B889B97}"/>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66FBE11-E164-4214-93EA-FC51A00AE1D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D291DA7-06A7-4C78-87E0-730FFD6D934D}"/>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28836D2-44B2-4B1A-B02A-855C107970CB}"/>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BC8A5B7-94DC-43B5-8AC1-533851F3EE8C}"/>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0121C26-51C0-42A9-9760-06388CEF573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42F90A8-8501-44EE-A8B9-5E09E6B42546}"/>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C6F102F-BD0D-460B-9706-CEBE0179B53D}"/>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668CEB6-C62C-4B48-A5A1-48E594A6421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9616E9F-D220-45CA-9E2B-D2D2FD116927}"/>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D46E930-FBE3-4CAC-9FBD-EAB224C35D6C}"/>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有形固定資産減価償却率は61.1％で、前年度から0.6ポイント低下し、類似団体平均を3.0ポイント下回った。令和</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年度以降旧中学校等の解体を予定しているため、指標の改善を見込んでいる。公共施設等総合管理計画に基づき、施設の集約化・複合化や長寿命化を進め、利用状況及び劣化状況を踏まえた施設総量の適正化と更新費用の平準化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ADB960E-BB94-48FA-AAC7-FA8640AEEAB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3143A2D-CBB9-4A84-9427-98AC31BBBBF2}"/>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94A1E30-B2D8-4401-A5F8-7A66E9300203}"/>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5A02C849-61C2-48FB-A068-245474F58B1D}"/>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F9038601-22CA-473A-938C-BC9AF8ECFFC1}"/>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C04CA552-78A6-4B5A-B1C2-BC4EA7591DDF}"/>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5F5E510-EEA5-4AC1-9220-8A864F5D5C07}"/>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58410123-B27E-4AEC-B5CB-7AC445F2A840}"/>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04F2E8B-4AF4-432B-8CEA-C2D80CDF5378}"/>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B792FD54-6200-4444-A8B1-96CB6A4B6469}"/>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C137D271-7F2E-4544-9DCB-AC98D0549C91}"/>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DEE9CCC-2E48-4AD3-A9B1-380445172FC8}"/>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AF5E6A6-D0B9-4139-A521-36B07564E85F}"/>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B13E3E5-4FBE-4776-B223-9820FFBB1C0F}"/>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7C03FC17-CC5B-4DC6-A4BA-8DD155CAA719}"/>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1725343-4754-4D05-BCD4-60EA078AF97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8C8AC6F8-22FE-4175-99F3-8083E9434377}"/>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7D4A33D-E545-4EB2-9A15-E05475880F2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C5DFA67A-4A5A-4E12-AE77-EBDAEF4D4B36}"/>
            </a:ext>
          </a:extLst>
        </xdr:cNvPr>
        <xdr:cNvCxnSpPr/>
      </xdr:nvCxnSpPr>
      <xdr:spPr>
        <a:xfrm flipV="1">
          <a:off x="4306570" y="5076734"/>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8345D44F-E4AC-4CFE-A80A-5D4984DE3B5E}"/>
            </a:ext>
          </a:extLst>
        </xdr:cNvPr>
        <xdr:cNvSpPr txBox="1"/>
      </xdr:nvSpPr>
      <xdr:spPr>
        <a:xfrm>
          <a:off x="4359275"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6FDFDEE3-A7DA-496C-9AE6-82D3E54C9329}"/>
            </a:ext>
          </a:extLst>
        </xdr:cNvPr>
        <xdr:cNvCxnSpPr/>
      </xdr:nvCxnSpPr>
      <xdr:spPr>
        <a:xfrm>
          <a:off x="4216400" y="63054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12E8177-8B57-4F40-9E1E-FE3682CC1F08}"/>
            </a:ext>
          </a:extLst>
        </xdr:cNvPr>
        <xdr:cNvSpPr txBox="1"/>
      </xdr:nvSpPr>
      <xdr:spPr>
        <a:xfrm>
          <a:off x="4359275" y="486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72D4223B-86A2-4E09-8B2C-93F7570EFE34}"/>
            </a:ext>
          </a:extLst>
        </xdr:cNvPr>
        <xdr:cNvCxnSpPr/>
      </xdr:nvCxnSpPr>
      <xdr:spPr>
        <a:xfrm>
          <a:off x="4216400" y="507673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10B364F7-1262-4C8E-BB3F-F0D1ABB18DF4}"/>
            </a:ext>
          </a:extLst>
        </xdr:cNvPr>
        <xdr:cNvSpPr txBox="1"/>
      </xdr:nvSpPr>
      <xdr:spPr>
        <a:xfrm>
          <a:off x="4359275" y="5694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2849A3EE-35BE-4587-984E-A19090478DD0}"/>
            </a:ext>
          </a:extLst>
        </xdr:cNvPr>
        <xdr:cNvSpPr/>
      </xdr:nvSpPr>
      <xdr:spPr>
        <a:xfrm>
          <a:off x="4254500" y="57158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35FC18F3-6134-47B9-9E94-2217265AC059}"/>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BA925872-484B-48D1-8BE6-F36E11DF20C7}"/>
            </a:ext>
          </a:extLst>
        </xdr:cNvPr>
        <xdr:cNvSpPr/>
      </xdr:nvSpPr>
      <xdr:spPr>
        <a:xfrm>
          <a:off x="29305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EDC24E44-4F71-4CD1-950C-163DCC7DE132}"/>
            </a:ext>
          </a:extLst>
        </xdr:cNvPr>
        <xdr:cNvSpPr/>
      </xdr:nvSpPr>
      <xdr:spPr>
        <a:xfrm>
          <a:off x="2244725" y="56388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EDCB5F8E-270F-4838-AFDB-68998B20B93A}"/>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5FFF372-3E88-447B-85C8-E9AB497A033F}"/>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8654E2A-EBDE-4B7A-8941-3D10D1ABDE77}"/>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BF2D498-3282-48AC-A9EA-73EE64975E28}"/>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FABE76A4-ACF2-4175-81D3-5ADA13B6B74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1B41FE5-CC41-4C84-8D2C-1968DE80C9A7}"/>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117838</xdr:rowOff>
    </xdr:from>
    <xdr:to>
      <xdr:col>23</xdr:col>
      <xdr:colOff>136525</xdr:colOff>
      <xdr:row>30</xdr:row>
      <xdr:rowOff>47988</xdr:rowOff>
    </xdr:to>
    <xdr:sp macro="" textlink="">
      <xdr:nvSpPr>
        <xdr:cNvPr id="83" name="楕円 82">
          <a:extLst>
            <a:ext uri="{FF2B5EF4-FFF2-40B4-BE49-F238E27FC236}">
              <a16:creationId xmlns:a16="http://schemas.microsoft.com/office/drawing/2014/main" id="{E3C7A36F-9B5C-4FEE-B33D-5272BBD4A855}"/>
            </a:ext>
          </a:extLst>
        </xdr:cNvPr>
        <xdr:cNvSpPr/>
      </xdr:nvSpPr>
      <xdr:spPr>
        <a:xfrm>
          <a:off x="4254500" y="56359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140715</xdr:rowOff>
    </xdr:from>
    <xdr:ext cx="405111" cy="259045"/>
    <xdr:sp macro="" textlink="">
      <xdr:nvSpPr>
        <xdr:cNvPr id="84" name="有形固定資産減価償却率該当値テキスト">
          <a:extLst>
            <a:ext uri="{FF2B5EF4-FFF2-40B4-BE49-F238E27FC236}">
              <a16:creationId xmlns:a16="http://schemas.microsoft.com/office/drawing/2014/main" id="{89FA2B4F-8D31-47D8-B1FE-D298823D3075}"/>
            </a:ext>
          </a:extLst>
        </xdr:cNvPr>
        <xdr:cNvSpPr txBox="1"/>
      </xdr:nvSpPr>
      <xdr:spPr>
        <a:xfrm>
          <a:off x="4359275" y="5496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136344</xdr:rowOff>
    </xdr:from>
    <xdr:to>
      <xdr:col>19</xdr:col>
      <xdr:colOff>187325</xdr:colOff>
      <xdr:row>30</xdr:row>
      <xdr:rowOff>66494</xdr:rowOff>
    </xdr:to>
    <xdr:sp macro="" textlink="">
      <xdr:nvSpPr>
        <xdr:cNvPr id="85" name="楕円 84">
          <a:extLst>
            <a:ext uri="{FF2B5EF4-FFF2-40B4-BE49-F238E27FC236}">
              <a16:creationId xmlns:a16="http://schemas.microsoft.com/office/drawing/2014/main" id="{C39A53A9-7762-405D-8D0D-2508BE17812A}"/>
            </a:ext>
          </a:extLst>
        </xdr:cNvPr>
        <xdr:cNvSpPr/>
      </xdr:nvSpPr>
      <xdr:spPr>
        <a:xfrm>
          <a:off x="3616325" y="56513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168638</xdr:rowOff>
    </xdr:from>
    <xdr:to>
      <xdr:col>23</xdr:col>
      <xdr:colOff>85725</xdr:colOff>
      <xdr:row>30</xdr:row>
      <xdr:rowOff>15694</xdr:rowOff>
    </xdr:to>
    <xdr:cxnSp macro="">
      <xdr:nvCxnSpPr>
        <xdr:cNvPr id="86" name="直線コネクタ 85">
          <a:extLst>
            <a:ext uri="{FF2B5EF4-FFF2-40B4-BE49-F238E27FC236}">
              <a16:creationId xmlns:a16="http://schemas.microsoft.com/office/drawing/2014/main" id="{2484DA79-901F-49D3-8D2F-018D1E0B04D2}"/>
            </a:ext>
          </a:extLst>
        </xdr:cNvPr>
        <xdr:cNvCxnSpPr/>
      </xdr:nvCxnSpPr>
      <xdr:spPr>
        <a:xfrm flipV="1">
          <a:off x="3673475" y="5674088"/>
          <a:ext cx="628650" cy="1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93164</xdr:rowOff>
    </xdr:from>
    <xdr:to>
      <xdr:col>15</xdr:col>
      <xdr:colOff>187325</xdr:colOff>
      <xdr:row>30</xdr:row>
      <xdr:rowOff>23314</xdr:rowOff>
    </xdr:to>
    <xdr:sp macro="" textlink="">
      <xdr:nvSpPr>
        <xdr:cNvPr id="87" name="楕円 86">
          <a:extLst>
            <a:ext uri="{FF2B5EF4-FFF2-40B4-BE49-F238E27FC236}">
              <a16:creationId xmlns:a16="http://schemas.microsoft.com/office/drawing/2014/main" id="{C4847659-66B3-4430-8E4A-647670F34AA2}"/>
            </a:ext>
          </a:extLst>
        </xdr:cNvPr>
        <xdr:cNvSpPr/>
      </xdr:nvSpPr>
      <xdr:spPr>
        <a:xfrm>
          <a:off x="2930525" y="56081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143964</xdr:rowOff>
    </xdr:from>
    <xdr:to>
      <xdr:col>19</xdr:col>
      <xdr:colOff>136525</xdr:colOff>
      <xdr:row>30</xdr:row>
      <xdr:rowOff>15694</xdr:rowOff>
    </xdr:to>
    <xdr:cxnSp macro="">
      <xdr:nvCxnSpPr>
        <xdr:cNvPr id="88" name="直線コネクタ 87">
          <a:extLst>
            <a:ext uri="{FF2B5EF4-FFF2-40B4-BE49-F238E27FC236}">
              <a16:creationId xmlns:a16="http://schemas.microsoft.com/office/drawing/2014/main" id="{195233F2-0B03-48AC-88AB-04C0FF4D478F}"/>
            </a:ext>
          </a:extLst>
        </xdr:cNvPr>
        <xdr:cNvCxnSpPr/>
      </xdr:nvCxnSpPr>
      <xdr:spPr>
        <a:xfrm>
          <a:off x="2987675" y="5655764"/>
          <a:ext cx="6858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46899</xdr:rowOff>
    </xdr:from>
    <xdr:to>
      <xdr:col>11</xdr:col>
      <xdr:colOff>187325</xdr:colOff>
      <xdr:row>29</xdr:row>
      <xdr:rowOff>148499</xdr:rowOff>
    </xdr:to>
    <xdr:sp macro="" textlink="">
      <xdr:nvSpPr>
        <xdr:cNvPr id="89" name="楕円 88">
          <a:extLst>
            <a:ext uri="{FF2B5EF4-FFF2-40B4-BE49-F238E27FC236}">
              <a16:creationId xmlns:a16="http://schemas.microsoft.com/office/drawing/2014/main" id="{9CF4F210-3038-416A-86BC-A1C9288941CE}"/>
            </a:ext>
          </a:extLst>
        </xdr:cNvPr>
        <xdr:cNvSpPr/>
      </xdr:nvSpPr>
      <xdr:spPr>
        <a:xfrm>
          <a:off x="2244725" y="55650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97699</xdr:rowOff>
    </xdr:from>
    <xdr:to>
      <xdr:col>15</xdr:col>
      <xdr:colOff>136525</xdr:colOff>
      <xdr:row>29</xdr:row>
      <xdr:rowOff>143964</xdr:rowOff>
    </xdr:to>
    <xdr:cxnSp macro="">
      <xdr:nvCxnSpPr>
        <xdr:cNvPr id="90" name="直線コネクタ 89">
          <a:extLst>
            <a:ext uri="{FF2B5EF4-FFF2-40B4-BE49-F238E27FC236}">
              <a16:creationId xmlns:a16="http://schemas.microsoft.com/office/drawing/2014/main" id="{E9C39662-B872-4AE3-9174-585A0EC4E281}"/>
            </a:ext>
          </a:extLst>
        </xdr:cNvPr>
        <xdr:cNvCxnSpPr/>
      </xdr:nvCxnSpPr>
      <xdr:spPr>
        <a:xfrm>
          <a:off x="2301875" y="5612674"/>
          <a:ext cx="685800" cy="4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635</xdr:rowOff>
    </xdr:from>
    <xdr:to>
      <xdr:col>7</xdr:col>
      <xdr:colOff>187325</xdr:colOff>
      <xdr:row>29</xdr:row>
      <xdr:rowOff>102235</xdr:rowOff>
    </xdr:to>
    <xdr:sp macro="" textlink="">
      <xdr:nvSpPr>
        <xdr:cNvPr id="91" name="楕円 90">
          <a:extLst>
            <a:ext uri="{FF2B5EF4-FFF2-40B4-BE49-F238E27FC236}">
              <a16:creationId xmlns:a16="http://schemas.microsoft.com/office/drawing/2014/main" id="{73BC1ED9-902A-4BDB-A13F-B64D425FFB3F}"/>
            </a:ext>
          </a:extLst>
        </xdr:cNvPr>
        <xdr:cNvSpPr/>
      </xdr:nvSpPr>
      <xdr:spPr>
        <a:xfrm>
          <a:off x="1558925" y="55156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51435</xdr:rowOff>
    </xdr:from>
    <xdr:to>
      <xdr:col>11</xdr:col>
      <xdr:colOff>136525</xdr:colOff>
      <xdr:row>29</xdr:row>
      <xdr:rowOff>97699</xdr:rowOff>
    </xdr:to>
    <xdr:cxnSp macro="">
      <xdr:nvCxnSpPr>
        <xdr:cNvPr id="92" name="直線コネクタ 91">
          <a:extLst>
            <a:ext uri="{FF2B5EF4-FFF2-40B4-BE49-F238E27FC236}">
              <a16:creationId xmlns:a16="http://schemas.microsoft.com/office/drawing/2014/main" id="{5B810E7F-ACCB-44CA-B49B-6A19F85F5B20}"/>
            </a:ext>
          </a:extLst>
        </xdr:cNvPr>
        <xdr:cNvCxnSpPr/>
      </xdr:nvCxnSpPr>
      <xdr:spPr>
        <a:xfrm>
          <a:off x="1616075" y="5563235"/>
          <a:ext cx="685800"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18A53E5A-F35F-4CE6-9F83-A345F96AC36F}"/>
            </a:ext>
          </a:extLst>
        </xdr:cNvPr>
        <xdr:cNvSpPr txBox="1"/>
      </xdr:nvSpPr>
      <xdr:spPr>
        <a:xfrm>
          <a:off x="3474094"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48C5E1E5-76C7-4CE3-9DF8-4A34107AC544}"/>
            </a:ext>
          </a:extLst>
        </xdr:cNvPr>
        <xdr:cNvSpPr txBox="1"/>
      </xdr:nvSpPr>
      <xdr:spPr>
        <a:xfrm>
          <a:off x="2797819"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B6253586-8909-4735-ABE9-40DEC39D5918}"/>
            </a:ext>
          </a:extLst>
        </xdr:cNvPr>
        <xdr:cNvSpPr txBox="1"/>
      </xdr:nvSpPr>
      <xdr:spPr>
        <a:xfrm>
          <a:off x="2112019" y="572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5DB3607D-91CC-4E83-B5DA-7D2B65045162}"/>
            </a:ext>
          </a:extLst>
        </xdr:cNvPr>
        <xdr:cNvSpPr txBox="1"/>
      </xdr:nvSpPr>
      <xdr:spPr>
        <a:xfrm>
          <a:off x="1426219" y="5734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83021</xdr:rowOff>
    </xdr:from>
    <xdr:ext cx="405111" cy="259045"/>
    <xdr:sp macro="" textlink="">
      <xdr:nvSpPr>
        <xdr:cNvPr id="97" name="n_1mainValue有形固定資産減価償却率">
          <a:extLst>
            <a:ext uri="{FF2B5EF4-FFF2-40B4-BE49-F238E27FC236}">
              <a16:creationId xmlns:a16="http://schemas.microsoft.com/office/drawing/2014/main" id="{2341DBB4-6BD7-4AA6-A1C1-C78BA457B1B9}"/>
            </a:ext>
          </a:extLst>
        </xdr:cNvPr>
        <xdr:cNvSpPr txBox="1"/>
      </xdr:nvSpPr>
      <xdr:spPr>
        <a:xfrm>
          <a:off x="3474094" y="543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39841</xdr:rowOff>
    </xdr:from>
    <xdr:ext cx="405111" cy="259045"/>
    <xdr:sp macro="" textlink="">
      <xdr:nvSpPr>
        <xdr:cNvPr id="98" name="n_2mainValue有形固定資産減価償却率">
          <a:extLst>
            <a:ext uri="{FF2B5EF4-FFF2-40B4-BE49-F238E27FC236}">
              <a16:creationId xmlns:a16="http://schemas.microsoft.com/office/drawing/2014/main" id="{188CF475-6D33-4799-B75B-5953D191EAD8}"/>
            </a:ext>
          </a:extLst>
        </xdr:cNvPr>
        <xdr:cNvSpPr txBox="1"/>
      </xdr:nvSpPr>
      <xdr:spPr>
        <a:xfrm>
          <a:off x="2797819" y="539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165026</xdr:rowOff>
    </xdr:from>
    <xdr:ext cx="405111" cy="259045"/>
    <xdr:sp macro="" textlink="">
      <xdr:nvSpPr>
        <xdr:cNvPr id="99" name="n_3mainValue有形固定資産減価償却率">
          <a:extLst>
            <a:ext uri="{FF2B5EF4-FFF2-40B4-BE49-F238E27FC236}">
              <a16:creationId xmlns:a16="http://schemas.microsoft.com/office/drawing/2014/main" id="{0B007DA6-580F-49EE-91A5-14785F5C3F4D}"/>
            </a:ext>
          </a:extLst>
        </xdr:cNvPr>
        <xdr:cNvSpPr txBox="1"/>
      </xdr:nvSpPr>
      <xdr:spPr>
        <a:xfrm>
          <a:off x="2112019" y="5352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118762</xdr:rowOff>
    </xdr:from>
    <xdr:ext cx="405111" cy="259045"/>
    <xdr:sp macro="" textlink="">
      <xdr:nvSpPr>
        <xdr:cNvPr id="100" name="n_4mainValue有形固定資産減価償却率">
          <a:extLst>
            <a:ext uri="{FF2B5EF4-FFF2-40B4-BE49-F238E27FC236}">
              <a16:creationId xmlns:a16="http://schemas.microsoft.com/office/drawing/2014/main" id="{2D088C92-0E06-4E05-9235-55F72A324BC2}"/>
            </a:ext>
          </a:extLst>
        </xdr:cNvPr>
        <xdr:cNvSpPr txBox="1"/>
      </xdr:nvSpPr>
      <xdr:spPr>
        <a:xfrm>
          <a:off x="1426219" y="531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9849CCA-A20B-4B1F-A2C1-2CA82F513A8A}"/>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0083771-6B3F-4589-A0B0-0A91B9F11D0A}"/>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81244E8-9E20-4672-8062-C87E9F3FFA71}"/>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1FA463E-5894-46B8-AD24-4E3DF2432D44}"/>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891A48DD-C092-4E55-8052-85DFBD1A4A31}"/>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315723F-8D18-4395-92FE-25D521AF4F6A}"/>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C88D997A-66EB-45C1-89D8-BB6D74DF686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D14452D8-34EF-424D-A832-70C8F80ACE0F}"/>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B555DF6D-2409-43C4-ABD1-B103968C9C93}"/>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D79587DD-3719-462D-84CC-DE8B565C2BE4}"/>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AAD5A33D-6130-4106-96AA-47A0E7A07C7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F6B27DD-2611-4B7A-BE8B-0809FE25479F}"/>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E11A8D9C-CD81-44CC-B088-9DB628E8E44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658.5％で、前年度から94.8ポイント上昇し、類似団体平均を216.6ポイント上回った。新中学校整備に伴う地方債残高の増加や基金残高の減少が、債務償還負担を重くする方向に働いたと考えられる。今後は、経常的な収支から確保できる償還財源を見極め、事業の優先順位付けと経常経費の見直しにより、地方債残高及び基金残高の適正な管理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F8A80FE6-B7FD-47B2-8812-08AB56BAFF76}"/>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A83ACB3-5DE6-44DC-8425-0423D5C9F0FF}"/>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66C85A24-6E48-43B3-B045-F19E4E2629EE}"/>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164B71B4-0620-40A0-B83E-44F761F2E960}"/>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9C08A2A3-E689-4640-A1CE-5B05C5D65B31}"/>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D32EDE8-7886-480D-B938-2E973AF43BE9}"/>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91430336-4B01-4793-B6D4-F23A7CEB027F}"/>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4891E3B5-0A9B-4307-B4C8-2992484F0A55}"/>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B5ABC5E5-7EA3-4081-9F41-74B113A1C4BA}"/>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91E4F18-2B77-4648-81A9-CC2D49FD645E}"/>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6D698B14-86C6-4B1B-B380-DE993AC715E5}"/>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18A558B-939D-460E-99B8-A1EFC8CEEB03}"/>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F146EFA6-7958-4E3B-B3A3-FD9D5517140C}"/>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ECE409B7-F575-44AE-BCD6-8820FA5D1DA3}"/>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A98C241F-885D-4658-809F-555E1ACCBF40}"/>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98F725BA-771D-4A72-9B85-5AE1905DEB8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5695DC3B-133F-46C8-9310-711D92907931}"/>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AFE97D41-C4EA-4509-B66E-470F8A3CE754}"/>
            </a:ext>
          </a:extLst>
        </xdr:cNvPr>
        <xdr:cNvCxnSpPr/>
      </xdr:nvCxnSpPr>
      <xdr:spPr>
        <a:xfrm flipV="1">
          <a:off x="13326745" y="5058228"/>
          <a:ext cx="1269" cy="1379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49229B87-D0C6-4A2C-8713-8D4240138719}"/>
            </a:ext>
          </a:extLst>
        </xdr:cNvPr>
        <xdr:cNvSpPr txBox="1"/>
      </xdr:nvSpPr>
      <xdr:spPr>
        <a:xfrm>
          <a:off x="13379450" y="64418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6773E56B-6FB3-4335-8EAE-EB7F263C3D6B}"/>
            </a:ext>
          </a:extLst>
        </xdr:cNvPr>
        <xdr:cNvCxnSpPr/>
      </xdr:nvCxnSpPr>
      <xdr:spPr>
        <a:xfrm>
          <a:off x="13255625" y="6438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C9BAFB9A-BAAC-42F6-83DB-66D94015D80B}"/>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1100E994-6E85-4A63-ADBA-45AB13341DA9}"/>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361E187A-225C-40F1-B295-B97D742A6493}"/>
            </a:ext>
          </a:extLst>
        </xdr:cNvPr>
        <xdr:cNvSpPr txBox="1"/>
      </xdr:nvSpPr>
      <xdr:spPr>
        <a:xfrm>
          <a:off x="13379450" y="5306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AB31B0A9-7CE9-43C7-85A6-3B2791BC189E}"/>
            </a:ext>
          </a:extLst>
        </xdr:cNvPr>
        <xdr:cNvSpPr/>
      </xdr:nvSpPr>
      <xdr:spPr>
        <a:xfrm>
          <a:off x="13293725" y="54458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3FA877B2-FA62-4318-A949-73EB152449E4}"/>
            </a:ext>
          </a:extLst>
        </xdr:cNvPr>
        <xdr:cNvSpPr/>
      </xdr:nvSpPr>
      <xdr:spPr>
        <a:xfrm>
          <a:off x="12646025" y="54492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97CC1F5E-745B-47F5-9A22-E0668980A9AF}"/>
            </a:ext>
          </a:extLst>
        </xdr:cNvPr>
        <xdr:cNvSpPr/>
      </xdr:nvSpPr>
      <xdr:spPr>
        <a:xfrm>
          <a:off x="11960225" y="54566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DA21647C-160E-4DE8-A392-15A5DC6A8A60}"/>
            </a:ext>
          </a:extLst>
        </xdr:cNvPr>
        <xdr:cNvSpPr/>
      </xdr:nvSpPr>
      <xdr:spPr>
        <a:xfrm>
          <a:off x="11274425" y="541070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C7C44A71-36B4-40CC-B671-6DEC35498E73}"/>
            </a:ext>
          </a:extLst>
        </xdr:cNvPr>
        <xdr:cNvSpPr/>
      </xdr:nvSpPr>
      <xdr:spPr>
        <a:xfrm>
          <a:off x="10588625" y="55533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524CF73-E13E-465F-BEBF-93B00367983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E9C9D0E-6F32-40E6-B8F1-027A0D7B602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02BEC10-D9FA-4557-9F05-773948DD4C7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98739C5-1DA3-48C5-BF33-88BBF6321A8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6E2561B-12E3-4D72-A937-72876D9D6A8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144054</xdr:rowOff>
    </xdr:from>
    <xdr:to>
      <xdr:col>76</xdr:col>
      <xdr:colOff>73025</xdr:colOff>
      <xdr:row>30</xdr:row>
      <xdr:rowOff>74204</xdr:rowOff>
    </xdr:to>
    <xdr:sp macro="" textlink="">
      <xdr:nvSpPr>
        <xdr:cNvPr id="147" name="楕円 146">
          <a:extLst>
            <a:ext uri="{FF2B5EF4-FFF2-40B4-BE49-F238E27FC236}">
              <a16:creationId xmlns:a16="http://schemas.microsoft.com/office/drawing/2014/main" id="{F423CC2A-123B-4DE1-8968-1CEFD1333D28}"/>
            </a:ext>
          </a:extLst>
        </xdr:cNvPr>
        <xdr:cNvSpPr/>
      </xdr:nvSpPr>
      <xdr:spPr>
        <a:xfrm>
          <a:off x="13293725" y="56558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122481</xdr:rowOff>
    </xdr:from>
    <xdr:ext cx="469744" cy="259045"/>
    <xdr:sp macro="" textlink="">
      <xdr:nvSpPr>
        <xdr:cNvPr id="148" name="債務償還比率該当値テキスト">
          <a:extLst>
            <a:ext uri="{FF2B5EF4-FFF2-40B4-BE49-F238E27FC236}">
              <a16:creationId xmlns:a16="http://schemas.microsoft.com/office/drawing/2014/main" id="{2C4BD9D9-0130-4802-9E09-B8036803B66D}"/>
            </a:ext>
          </a:extLst>
        </xdr:cNvPr>
        <xdr:cNvSpPr txBox="1"/>
      </xdr:nvSpPr>
      <xdr:spPr>
        <a:xfrm>
          <a:off x="13379450" y="564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46591</xdr:rowOff>
    </xdr:from>
    <xdr:to>
      <xdr:col>72</xdr:col>
      <xdr:colOff>123825</xdr:colOff>
      <xdr:row>29</xdr:row>
      <xdr:rowOff>148191</xdr:rowOff>
    </xdr:to>
    <xdr:sp macro="" textlink="">
      <xdr:nvSpPr>
        <xdr:cNvPr id="149" name="楕円 148">
          <a:extLst>
            <a:ext uri="{FF2B5EF4-FFF2-40B4-BE49-F238E27FC236}">
              <a16:creationId xmlns:a16="http://schemas.microsoft.com/office/drawing/2014/main" id="{2062BE69-F9B2-42F3-B66A-6DC89656FC83}"/>
            </a:ext>
          </a:extLst>
        </xdr:cNvPr>
        <xdr:cNvSpPr/>
      </xdr:nvSpPr>
      <xdr:spPr>
        <a:xfrm>
          <a:off x="12646025" y="55647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97391</xdr:rowOff>
    </xdr:from>
    <xdr:to>
      <xdr:col>76</xdr:col>
      <xdr:colOff>22225</xdr:colOff>
      <xdr:row>30</xdr:row>
      <xdr:rowOff>23404</xdr:rowOff>
    </xdr:to>
    <xdr:cxnSp macro="">
      <xdr:nvCxnSpPr>
        <xdr:cNvPr id="150" name="直線コネクタ 149">
          <a:extLst>
            <a:ext uri="{FF2B5EF4-FFF2-40B4-BE49-F238E27FC236}">
              <a16:creationId xmlns:a16="http://schemas.microsoft.com/office/drawing/2014/main" id="{C157D737-09D7-4D06-A213-C14EF618C195}"/>
            </a:ext>
          </a:extLst>
        </xdr:cNvPr>
        <xdr:cNvCxnSpPr/>
      </xdr:nvCxnSpPr>
      <xdr:spPr>
        <a:xfrm>
          <a:off x="12693650" y="5612366"/>
          <a:ext cx="638175" cy="9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17599</xdr:rowOff>
    </xdr:from>
    <xdr:to>
      <xdr:col>68</xdr:col>
      <xdr:colOff>123825</xdr:colOff>
      <xdr:row>29</xdr:row>
      <xdr:rowOff>119199</xdr:rowOff>
    </xdr:to>
    <xdr:sp macro="" textlink="">
      <xdr:nvSpPr>
        <xdr:cNvPr id="151" name="楕円 150">
          <a:extLst>
            <a:ext uri="{FF2B5EF4-FFF2-40B4-BE49-F238E27FC236}">
              <a16:creationId xmlns:a16="http://schemas.microsoft.com/office/drawing/2014/main" id="{7C5F15F1-FE1C-44E7-B987-BE6CA495A7EE}"/>
            </a:ext>
          </a:extLst>
        </xdr:cNvPr>
        <xdr:cNvSpPr/>
      </xdr:nvSpPr>
      <xdr:spPr>
        <a:xfrm>
          <a:off x="11960225" y="55325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68399</xdr:rowOff>
    </xdr:from>
    <xdr:to>
      <xdr:col>72</xdr:col>
      <xdr:colOff>73025</xdr:colOff>
      <xdr:row>29</xdr:row>
      <xdr:rowOff>97391</xdr:rowOff>
    </xdr:to>
    <xdr:cxnSp macro="">
      <xdr:nvCxnSpPr>
        <xdr:cNvPr id="152" name="直線コネクタ 151">
          <a:extLst>
            <a:ext uri="{FF2B5EF4-FFF2-40B4-BE49-F238E27FC236}">
              <a16:creationId xmlns:a16="http://schemas.microsoft.com/office/drawing/2014/main" id="{4FA4253F-0645-4E1B-ABD7-91039234DB65}"/>
            </a:ext>
          </a:extLst>
        </xdr:cNvPr>
        <xdr:cNvCxnSpPr/>
      </xdr:nvCxnSpPr>
      <xdr:spPr>
        <a:xfrm>
          <a:off x="12007850" y="5580199"/>
          <a:ext cx="685800" cy="3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108034</xdr:rowOff>
    </xdr:from>
    <xdr:to>
      <xdr:col>64</xdr:col>
      <xdr:colOff>123825</xdr:colOff>
      <xdr:row>29</xdr:row>
      <xdr:rowOff>38184</xdr:rowOff>
    </xdr:to>
    <xdr:sp macro="" textlink="">
      <xdr:nvSpPr>
        <xdr:cNvPr id="153" name="楕円 152">
          <a:extLst>
            <a:ext uri="{FF2B5EF4-FFF2-40B4-BE49-F238E27FC236}">
              <a16:creationId xmlns:a16="http://schemas.microsoft.com/office/drawing/2014/main" id="{E5A00608-A6FD-4B68-BF0C-4ABEB8D7AF28}"/>
            </a:ext>
          </a:extLst>
        </xdr:cNvPr>
        <xdr:cNvSpPr/>
      </xdr:nvSpPr>
      <xdr:spPr>
        <a:xfrm>
          <a:off x="11274425" y="54579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158834</xdr:rowOff>
    </xdr:from>
    <xdr:to>
      <xdr:col>68</xdr:col>
      <xdr:colOff>73025</xdr:colOff>
      <xdr:row>29</xdr:row>
      <xdr:rowOff>68399</xdr:rowOff>
    </xdr:to>
    <xdr:cxnSp macro="">
      <xdr:nvCxnSpPr>
        <xdr:cNvPr id="154" name="直線コネクタ 153">
          <a:extLst>
            <a:ext uri="{FF2B5EF4-FFF2-40B4-BE49-F238E27FC236}">
              <a16:creationId xmlns:a16="http://schemas.microsoft.com/office/drawing/2014/main" id="{ECD2DC5E-D36B-4B17-887D-7CC5D59BF204}"/>
            </a:ext>
          </a:extLst>
        </xdr:cNvPr>
        <xdr:cNvCxnSpPr/>
      </xdr:nvCxnSpPr>
      <xdr:spPr>
        <a:xfrm>
          <a:off x="11322050" y="5515059"/>
          <a:ext cx="685800" cy="6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64788</xdr:rowOff>
    </xdr:from>
    <xdr:to>
      <xdr:col>60</xdr:col>
      <xdr:colOff>123825</xdr:colOff>
      <xdr:row>29</xdr:row>
      <xdr:rowOff>166388</xdr:rowOff>
    </xdr:to>
    <xdr:sp macro="" textlink="">
      <xdr:nvSpPr>
        <xdr:cNvPr id="155" name="楕円 154">
          <a:extLst>
            <a:ext uri="{FF2B5EF4-FFF2-40B4-BE49-F238E27FC236}">
              <a16:creationId xmlns:a16="http://schemas.microsoft.com/office/drawing/2014/main" id="{E1597C08-9376-4AF9-ABE0-98DFA9C354FF}"/>
            </a:ext>
          </a:extLst>
        </xdr:cNvPr>
        <xdr:cNvSpPr/>
      </xdr:nvSpPr>
      <xdr:spPr>
        <a:xfrm>
          <a:off x="10588625" y="55829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158834</xdr:rowOff>
    </xdr:from>
    <xdr:to>
      <xdr:col>64</xdr:col>
      <xdr:colOff>73025</xdr:colOff>
      <xdr:row>29</xdr:row>
      <xdr:rowOff>115588</xdr:rowOff>
    </xdr:to>
    <xdr:cxnSp macro="">
      <xdr:nvCxnSpPr>
        <xdr:cNvPr id="156" name="直線コネクタ 155">
          <a:extLst>
            <a:ext uri="{FF2B5EF4-FFF2-40B4-BE49-F238E27FC236}">
              <a16:creationId xmlns:a16="http://schemas.microsoft.com/office/drawing/2014/main" id="{11389D2B-E45F-4BEA-8425-43C671DFC4CD}"/>
            </a:ext>
          </a:extLst>
        </xdr:cNvPr>
        <xdr:cNvCxnSpPr/>
      </xdr:nvCxnSpPr>
      <xdr:spPr>
        <a:xfrm flipV="1">
          <a:off x="10636250" y="5515059"/>
          <a:ext cx="685800" cy="11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A5A615C0-0275-4A8F-BDE1-2687DFD490AD}"/>
            </a:ext>
          </a:extLst>
        </xdr:cNvPr>
        <xdr:cNvSpPr txBox="1"/>
      </xdr:nvSpPr>
      <xdr:spPr>
        <a:xfrm>
          <a:off x="12465127" y="523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600C1BDC-2C5C-41AF-B202-5496CDCA6BA9}"/>
            </a:ext>
          </a:extLst>
        </xdr:cNvPr>
        <xdr:cNvSpPr txBox="1"/>
      </xdr:nvSpPr>
      <xdr:spPr>
        <a:xfrm>
          <a:off x="11788852" y="524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EBFE7C85-58A8-40FA-B95D-D3F77B61D796}"/>
            </a:ext>
          </a:extLst>
        </xdr:cNvPr>
        <xdr:cNvSpPr txBox="1"/>
      </xdr:nvSpPr>
      <xdr:spPr>
        <a:xfrm>
          <a:off x="11103052" y="51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81F214D2-F1F0-4884-89E7-1830BF87165B}"/>
            </a:ext>
          </a:extLst>
        </xdr:cNvPr>
        <xdr:cNvSpPr txBox="1"/>
      </xdr:nvSpPr>
      <xdr:spPr>
        <a:xfrm>
          <a:off x="10417252" y="53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139318</xdr:rowOff>
    </xdr:from>
    <xdr:ext cx="469744" cy="259045"/>
    <xdr:sp macro="" textlink="">
      <xdr:nvSpPr>
        <xdr:cNvPr id="161" name="n_1mainValue債務償還比率">
          <a:extLst>
            <a:ext uri="{FF2B5EF4-FFF2-40B4-BE49-F238E27FC236}">
              <a16:creationId xmlns:a16="http://schemas.microsoft.com/office/drawing/2014/main" id="{61651105-A501-4BE8-971C-290F7B724697}"/>
            </a:ext>
          </a:extLst>
        </xdr:cNvPr>
        <xdr:cNvSpPr txBox="1"/>
      </xdr:nvSpPr>
      <xdr:spPr>
        <a:xfrm>
          <a:off x="12465127" y="5657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110326</xdr:rowOff>
    </xdr:from>
    <xdr:ext cx="469744" cy="259045"/>
    <xdr:sp macro="" textlink="">
      <xdr:nvSpPr>
        <xdr:cNvPr id="162" name="n_2mainValue債務償還比率">
          <a:extLst>
            <a:ext uri="{FF2B5EF4-FFF2-40B4-BE49-F238E27FC236}">
              <a16:creationId xmlns:a16="http://schemas.microsoft.com/office/drawing/2014/main" id="{0990B07B-A6CF-4120-BB4A-BCF32D788D86}"/>
            </a:ext>
          </a:extLst>
        </xdr:cNvPr>
        <xdr:cNvSpPr txBox="1"/>
      </xdr:nvSpPr>
      <xdr:spPr>
        <a:xfrm>
          <a:off x="11788852" y="562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29311</xdr:rowOff>
    </xdr:from>
    <xdr:ext cx="469744" cy="259045"/>
    <xdr:sp macro="" textlink="">
      <xdr:nvSpPr>
        <xdr:cNvPr id="163" name="n_3mainValue債務償還比率">
          <a:extLst>
            <a:ext uri="{FF2B5EF4-FFF2-40B4-BE49-F238E27FC236}">
              <a16:creationId xmlns:a16="http://schemas.microsoft.com/office/drawing/2014/main" id="{33D16D8D-5800-4EF7-B1D9-D57AE0510309}"/>
            </a:ext>
          </a:extLst>
        </xdr:cNvPr>
        <xdr:cNvSpPr txBox="1"/>
      </xdr:nvSpPr>
      <xdr:spPr>
        <a:xfrm>
          <a:off x="11103052" y="554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157515</xdr:rowOff>
    </xdr:from>
    <xdr:ext cx="469744" cy="259045"/>
    <xdr:sp macro="" textlink="">
      <xdr:nvSpPr>
        <xdr:cNvPr id="164" name="n_4mainValue債務償還比率">
          <a:extLst>
            <a:ext uri="{FF2B5EF4-FFF2-40B4-BE49-F238E27FC236}">
              <a16:creationId xmlns:a16="http://schemas.microsoft.com/office/drawing/2014/main" id="{432E4EB3-038D-4633-AB25-6F480D298EC6}"/>
            </a:ext>
          </a:extLst>
        </xdr:cNvPr>
        <xdr:cNvSpPr txBox="1"/>
      </xdr:nvSpPr>
      <xdr:spPr>
        <a:xfrm>
          <a:off x="10417252" y="567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BA2EA00-8B53-49B7-A521-40B2AF784DC2}"/>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0F7A32F-0710-4F1B-9A9A-420CF97222BF}"/>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6F42402-155C-42DF-8FE1-4E392E610DE1}"/>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93C27940-15D0-49DF-BB93-CEF001465481}"/>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E3B9D24C-4348-43B0-9662-A8D8F967F687}"/>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70DDF146-B3C5-4A60-83B3-3592E0D9ED9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3576D0B-29B6-48D6-82CA-140C7C84CF0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AA7708-4E07-423B-8454-CB364B5AE80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FD3E56-34A9-48AB-AC0F-79635F2E93E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892D1F-1D44-47C5-BEDC-FF11F45790C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6F65E01-471D-4A05-B5B2-1107683719C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8594575-4712-4FC0-BA36-DB3FB32F85E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B4D6D5-F19F-4598-9207-66DC6657A71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180BEA4-F3C0-41F3-A02C-97E5977F303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B84188-295D-43DB-B420-3231035ED03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ABB58F-7BBE-495E-A5B4-233506AFA29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22,826
22,708
74.99
15,789,365
15,372,921
361,933
7,302,783
11,722,257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E8EEF5F-4CD3-4AF1-8CB3-964B7ECDEC2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D5967DC-DA55-4D60-8C27-92AC10B2E83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E05530-3E41-4497-8FB9-FD83BBCA462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3FEB4A-57F5-4DBC-8B7A-0F9EEC712CE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FCFA1E-89CC-4497-AF2E-B7D9D02EA39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1521D95-44F0-4DF8-A912-5D6C1DD8184F}"/>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F4E233-EC74-4AE5-ABD4-DDB7F9330EF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1A71543-70C5-4EC4-8BB0-9EFE86630D1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BC1147C-026D-4370-B0C4-674185E9B4C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C23A59-8B4B-4E60-B72D-847CFF5F31B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CEE260-F92F-49A3-8A55-C4B4B76ABD0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234CB58-77F4-4C3F-8836-53FC5A9C24D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595CD9-AD86-431A-BBD7-1679743F487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4099CFC-E9C7-4D03-8583-266AFFDF91F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9ED1A13-594F-4039-94CB-575BBDA2D85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C2A0DF-16CC-41D1-80C2-1CAD70684B6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44A72F-493B-4D9E-B9BA-55F1F021049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318D2FC-5E71-4178-8799-A90246D7239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22F6C9B-A934-4F44-8286-FEBAB4BA116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02F544-B14A-4846-94F2-97791EB1E54C}"/>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B26C15-2AE1-4F42-9FCE-892FBDF38B1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AE99DB-E4D7-4299-8F24-571B39787E2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1ABBA23-9B4E-43C6-9E6E-602599DDA34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E6EE4D-CA32-448E-AEB0-0A373D614E6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B3CC314-1D2A-40A8-A552-5782B3F9B03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2562A95-5951-42FF-B762-B245BD384EE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4043DA-FEF0-4C6E-A549-804A1EC5244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AC963D-71C6-47AD-93D5-DBBB7938957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3C3B26-B7CC-45A9-9300-08C82A73FEE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BEFD50-9C3D-4571-8EA4-5F627C9A730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6EF06A-7D54-4B91-965C-BBEFF4121E5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F93CDE1-1F0D-4C26-BEFE-D4A9878AAF9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4D319D2-DE19-4868-8815-10D0A5356A6E}"/>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C59919A-410B-428E-8C11-602118840CE4}"/>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8A3A020-5028-4D9B-BF7B-131D50BC3594}"/>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E4484AF-C098-4C6F-A877-0ABC68F05B1D}"/>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E254592-8524-4BEC-A315-F35DAFC3839A}"/>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415B005-4E55-44BB-9D83-84250A31B892}"/>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27AD85F-B476-4EDD-989D-6065D4231C81}"/>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8516134-216F-44CD-91AD-7297A06D057C}"/>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0DD59A1-0490-4BFC-9A2C-65A5DD5B272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13F6B2B-7F09-4D54-A8A5-E7E7EC5D3951}"/>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2F72387-D9B5-458E-AC07-ABE44C902EB8}"/>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7CF23585-B9AE-4C98-9EC1-4C1A8E214559}"/>
            </a:ext>
          </a:extLst>
        </xdr:cNvPr>
        <xdr:cNvCxnSpPr/>
      </xdr:nvCxnSpPr>
      <xdr:spPr>
        <a:xfrm flipV="1">
          <a:off x="4180840" y="5413248"/>
          <a:ext cx="0" cy="128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630CC6D5-6D09-4895-BB11-30AD13D565A0}"/>
            </a:ext>
          </a:extLst>
        </xdr:cNvPr>
        <xdr:cNvSpPr txBox="1"/>
      </xdr:nvSpPr>
      <xdr:spPr>
        <a:xfrm>
          <a:off x="4219575" y="669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4A2742DF-93A4-4AFC-A0D5-F92F49C1B37A}"/>
            </a:ext>
          </a:extLst>
        </xdr:cNvPr>
        <xdr:cNvCxnSpPr/>
      </xdr:nvCxnSpPr>
      <xdr:spPr>
        <a:xfrm>
          <a:off x="4105275" y="6698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6164F5E5-A78E-4A74-BEE4-CFF67ED675E6}"/>
            </a:ext>
          </a:extLst>
        </xdr:cNvPr>
        <xdr:cNvSpPr txBox="1"/>
      </xdr:nvSpPr>
      <xdr:spPr>
        <a:xfrm>
          <a:off x="4219575" y="520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BD0E6C5A-6AC8-4F56-86D2-9DE234CD00F0}"/>
            </a:ext>
          </a:extLst>
        </xdr:cNvPr>
        <xdr:cNvCxnSpPr/>
      </xdr:nvCxnSpPr>
      <xdr:spPr>
        <a:xfrm>
          <a:off x="4105275" y="54132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640B0515-15D7-4255-BC7A-453C079E969C}"/>
            </a:ext>
          </a:extLst>
        </xdr:cNvPr>
        <xdr:cNvSpPr txBox="1"/>
      </xdr:nvSpPr>
      <xdr:spPr>
        <a:xfrm>
          <a:off x="4219575" y="60283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53EE2BA5-2EB3-4F71-9A9E-54CDE06A7D2C}"/>
            </a:ext>
          </a:extLst>
        </xdr:cNvPr>
        <xdr:cNvSpPr/>
      </xdr:nvSpPr>
      <xdr:spPr>
        <a:xfrm>
          <a:off x="4124325" y="60498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4B980C35-E5F6-4F14-BD1B-579729A3C806}"/>
            </a:ext>
          </a:extLst>
        </xdr:cNvPr>
        <xdr:cNvSpPr/>
      </xdr:nvSpPr>
      <xdr:spPr>
        <a:xfrm>
          <a:off x="33813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47E0557B-1A54-4474-9489-749B61A4506B}"/>
            </a:ext>
          </a:extLst>
        </xdr:cNvPr>
        <xdr:cNvSpPr/>
      </xdr:nvSpPr>
      <xdr:spPr>
        <a:xfrm>
          <a:off x="2571750" y="59977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ABBA8796-7BAC-4347-9BCC-F61A7B21562B}"/>
            </a:ext>
          </a:extLst>
        </xdr:cNvPr>
        <xdr:cNvSpPr/>
      </xdr:nvSpPr>
      <xdr:spPr>
        <a:xfrm>
          <a:off x="1781175" y="5971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31AB6A04-C619-4C80-AD53-C04D78D83D55}"/>
            </a:ext>
          </a:extLst>
        </xdr:cNvPr>
        <xdr:cNvSpPr/>
      </xdr:nvSpPr>
      <xdr:spPr>
        <a:xfrm>
          <a:off x="981075" y="59817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D865613-6637-40BE-B4D0-AE00CCBD961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2069207-E755-4B92-A6AE-D185560C4FE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98C6A58-8208-4B64-BA65-DC2341EFB79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CA6FFB-137C-4B84-AA15-C5267034B3D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DD4B01-B678-4493-B482-C252279BFB0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144272</xdr:rowOff>
    </xdr:from>
    <xdr:to>
      <xdr:col>24</xdr:col>
      <xdr:colOff>114300</xdr:colOff>
      <xdr:row>36</xdr:row>
      <xdr:rowOff>74422</xdr:rowOff>
    </xdr:to>
    <xdr:sp macro="" textlink="">
      <xdr:nvSpPr>
        <xdr:cNvPr id="71" name="楕円 70">
          <a:extLst>
            <a:ext uri="{FF2B5EF4-FFF2-40B4-BE49-F238E27FC236}">
              <a16:creationId xmlns:a16="http://schemas.microsoft.com/office/drawing/2014/main" id="{2E55EBBE-8E8A-4A9A-B85F-DF19DD008419}"/>
            </a:ext>
          </a:extLst>
        </xdr:cNvPr>
        <xdr:cNvSpPr/>
      </xdr:nvSpPr>
      <xdr:spPr>
        <a:xfrm>
          <a:off x="4124325" y="58179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167149</xdr:rowOff>
    </xdr:from>
    <xdr:ext cx="405111" cy="259045"/>
    <xdr:sp macro="" textlink="">
      <xdr:nvSpPr>
        <xdr:cNvPr id="72" name="【道路】&#10;有形固定資産減価償却率該当値テキスト">
          <a:extLst>
            <a:ext uri="{FF2B5EF4-FFF2-40B4-BE49-F238E27FC236}">
              <a16:creationId xmlns:a16="http://schemas.microsoft.com/office/drawing/2014/main" id="{C87B609F-09B0-4AFC-ABB1-DF54D95F0013}"/>
            </a:ext>
          </a:extLst>
        </xdr:cNvPr>
        <xdr:cNvSpPr txBox="1"/>
      </xdr:nvSpPr>
      <xdr:spPr>
        <a:xfrm>
          <a:off x="4219575" y="5678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100838</xdr:rowOff>
    </xdr:from>
    <xdr:to>
      <xdr:col>20</xdr:col>
      <xdr:colOff>38100</xdr:colOff>
      <xdr:row>36</xdr:row>
      <xdr:rowOff>30988</xdr:rowOff>
    </xdr:to>
    <xdr:sp macro="" textlink="">
      <xdr:nvSpPr>
        <xdr:cNvPr id="73" name="楕円 72">
          <a:extLst>
            <a:ext uri="{FF2B5EF4-FFF2-40B4-BE49-F238E27FC236}">
              <a16:creationId xmlns:a16="http://schemas.microsoft.com/office/drawing/2014/main" id="{FF3BD517-6E25-4670-8C99-23E9D4CDE063}"/>
            </a:ext>
          </a:extLst>
        </xdr:cNvPr>
        <xdr:cNvSpPr/>
      </xdr:nvSpPr>
      <xdr:spPr>
        <a:xfrm>
          <a:off x="3381375" y="57809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151638</xdr:rowOff>
    </xdr:from>
    <xdr:to>
      <xdr:col>24</xdr:col>
      <xdr:colOff>63500</xdr:colOff>
      <xdr:row>36</xdr:row>
      <xdr:rowOff>23622</xdr:rowOff>
    </xdr:to>
    <xdr:cxnSp macro="">
      <xdr:nvCxnSpPr>
        <xdr:cNvPr id="74" name="直線コネクタ 73">
          <a:extLst>
            <a:ext uri="{FF2B5EF4-FFF2-40B4-BE49-F238E27FC236}">
              <a16:creationId xmlns:a16="http://schemas.microsoft.com/office/drawing/2014/main" id="{4D29BFBC-0151-4966-A72B-71408980AD55}"/>
            </a:ext>
          </a:extLst>
        </xdr:cNvPr>
        <xdr:cNvCxnSpPr/>
      </xdr:nvCxnSpPr>
      <xdr:spPr>
        <a:xfrm>
          <a:off x="3429000" y="5828538"/>
          <a:ext cx="752475"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59690</xdr:rowOff>
    </xdr:from>
    <xdr:to>
      <xdr:col>15</xdr:col>
      <xdr:colOff>101600</xdr:colOff>
      <xdr:row>35</xdr:row>
      <xdr:rowOff>161290</xdr:rowOff>
    </xdr:to>
    <xdr:sp macro="" textlink="">
      <xdr:nvSpPr>
        <xdr:cNvPr id="75" name="楕円 74">
          <a:extLst>
            <a:ext uri="{FF2B5EF4-FFF2-40B4-BE49-F238E27FC236}">
              <a16:creationId xmlns:a16="http://schemas.microsoft.com/office/drawing/2014/main" id="{201E289A-4666-45FA-9068-77B7C28D2D2F}"/>
            </a:ext>
          </a:extLst>
        </xdr:cNvPr>
        <xdr:cNvSpPr/>
      </xdr:nvSpPr>
      <xdr:spPr>
        <a:xfrm>
          <a:off x="2571750" y="57365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110490</xdr:rowOff>
    </xdr:from>
    <xdr:to>
      <xdr:col>19</xdr:col>
      <xdr:colOff>177800</xdr:colOff>
      <xdr:row>35</xdr:row>
      <xdr:rowOff>151638</xdr:rowOff>
    </xdr:to>
    <xdr:cxnSp macro="">
      <xdr:nvCxnSpPr>
        <xdr:cNvPr id="76" name="直線コネクタ 75">
          <a:extLst>
            <a:ext uri="{FF2B5EF4-FFF2-40B4-BE49-F238E27FC236}">
              <a16:creationId xmlns:a16="http://schemas.microsoft.com/office/drawing/2014/main" id="{2ED18FC1-3774-4025-A8DD-8D3572599AAA}"/>
            </a:ext>
          </a:extLst>
        </xdr:cNvPr>
        <xdr:cNvCxnSpPr/>
      </xdr:nvCxnSpPr>
      <xdr:spPr>
        <a:xfrm>
          <a:off x="2619375" y="5784215"/>
          <a:ext cx="809625"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18542</xdr:rowOff>
    </xdr:from>
    <xdr:to>
      <xdr:col>10</xdr:col>
      <xdr:colOff>165100</xdr:colOff>
      <xdr:row>35</xdr:row>
      <xdr:rowOff>120142</xdr:rowOff>
    </xdr:to>
    <xdr:sp macro="" textlink="">
      <xdr:nvSpPr>
        <xdr:cNvPr id="77" name="楕円 76">
          <a:extLst>
            <a:ext uri="{FF2B5EF4-FFF2-40B4-BE49-F238E27FC236}">
              <a16:creationId xmlns:a16="http://schemas.microsoft.com/office/drawing/2014/main" id="{9A0325AB-405C-42E1-AA31-AA7AA3E44227}"/>
            </a:ext>
          </a:extLst>
        </xdr:cNvPr>
        <xdr:cNvSpPr/>
      </xdr:nvSpPr>
      <xdr:spPr>
        <a:xfrm>
          <a:off x="1781175" y="56954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69342</xdr:rowOff>
    </xdr:from>
    <xdr:to>
      <xdr:col>15</xdr:col>
      <xdr:colOff>50800</xdr:colOff>
      <xdr:row>35</xdr:row>
      <xdr:rowOff>110490</xdr:rowOff>
    </xdr:to>
    <xdr:cxnSp macro="">
      <xdr:nvCxnSpPr>
        <xdr:cNvPr id="78" name="直線コネクタ 77">
          <a:extLst>
            <a:ext uri="{FF2B5EF4-FFF2-40B4-BE49-F238E27FC236}">
              <a16:creationId xmlns:a16="http://schemas.microsoft.com/office/drawing/2014/main" id="{2D3A6139-1966-43E7-9141-B578A0795B46}"/>
            </a:ext>
          </a:extLst>
        </xdr:cNvPr>
        <xdr:cNvCxnSpPr/>
      </xdr:nvCxnSpPr>
      <xdr:spPr>
        <a:xfrm>
          <a:off x="1828800" y="5743067"/>
          <a:ext cx="7905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146558</xdr:rowOff>
    </xdr:from>
    <xdr:to>
      <xdr:col>6</xdr:col>
      <xdr:colOff>38100</xdr:colOff>
      <xdr:row>35</xdr:row>
      <xdr:rowOff>76708</xdr:rowOff>
    </xdr:to>
    <xdr:sp macro="" textlink="">
      <xdr:nvSpPr>
        <xdr:cNvPr id="79" name="楕円 78">
          <a:extLst>
            <a:ext uri="{FF2B5EF4-FFF2-40B4-BE49-F238E27FC236}">
              <a16:creationId xmlns:a16="http://schemas.microsoft.com/office/drawing/2014/main" id="{2BD371DB-BB4C-446F-BE69-C3450E9647E6}"/>
            </a:ext>
          </a:extLst>
        </xdr:cNvPr>
        <xdr:cNvSpPr/>
      </xdr:nvSpPr>
      <xdr:spPr>
        <a:xfrm>
          <a:off x="981075" y="56583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25908</xdr:rowOff>
    </xdr:from>
    <xdr:to>
      <xdr:col>10</xdr:col>
      <xdr:colOff>114300</xdr:colOff>
      <xdr:row>35</xdr:row>
      <xdr:rowOff>69342</xdr:rowOff>
    </xdr:to>
    <xdr:cxnSp macro="">
      <xdr:nvCxnSpPr>
        <xdr:cNvPr id="80" name="直線コネクタ 79">
          <a:extLst>
            <a:ext uri="{FF2B5EF4-FFF2-40B4-BE49-F238E27FC236}">
              <a16:creationId xmlns:a16="http://schemas.microsoft.com/office/drawing/2014/main" id="{93D6B8ED-1DCB-42DF-927B-8BF6A6B8878D}"/>
            </a:ext>
          </a:extLst>
        </xdr:cNvPr>
        <xdr:cNvCxnSpPr/>
      </xdr:nvCxnSpPr>
      <xdr:spPr>
        <a:xfrm>
          <a:off x="1028700" y="5705983"/>
          <a:ext cx="800100"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9B2DA8AD-9525-4D69-B8CE-ABB2765C8A0B}"/>
            </a:ext>
          </a:extLst>
        </xdr:cNvPr>
        <xdr:cNvSpPr txBox="1"/>
      </xdr:nvSpPr>
      <xdr:spPr>
        <a:xfrm>
          <a:off x="3239144" y="612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E006D7BF-3C19-41CF-865F-C6E319D249AB}"/>
            </a:ext>
          </a:extLst>
        </xdr:cNvPr>
        <xdr:cNvSpPr txBox="1"/>
      </xdr:nvSpPr>
      <xdr:spPr>
        <a:xfrm>
          <a:off x="2439044" y="607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5CA15C3B-3CCE-4A6F-9BB2-22476DAED56B}"/>
            </a:ext>
          </a:extLst>
        </xdr:cNvPr>
        <xdr:cNvSpPr txBox="1"/>
      </xdr:nvSpPr>
      <xdr:spPr>
        <a:xfrm>
          <a:off x="1648469"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9395706C-73AD-49DE-A7E4-E173687C873B}"/>
            </a:ext>
          </a:extLst>
        </xdr:cNvPr>
        <xdr:cNvSpPr txBox="1"/>
      </xdr:nvSpPr>
      <xdr:spPr>
        <a:xfrm>
          <a:off x="848369" y="606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47515</xdr:rowOff>
    </xdr:from>
    <xdr:ext cx="405111" cy="259045"/>
    <xdr:sp macro="" textlink="">
      <xdr:nvSpPr>
        <xdr:cNvPr id="85" name="n_1mainValue【道路】&#10;有形固定資産減価償却率">
          <a:extLst>
            <a:ext uri="{FF2B5EF4-FFF2-40B4-BE49-F238E27FC236}">
              <a16:creationId xmlns:a16="http://schemas.microsoft.com/office/drawing/2014/main" id="{B3806D77-4F91-48A9-BCD4-F5160BF3F1A3}"/>
            </a:ext>
          </a:extLst>
        </xdr:cNvPr>
        <xdr:cNvSpPr txBox="1"/>
      </xdr:nvSpPr>
      <xdr:spPr>
        <a:xfrm>
          <a:off x="3239144" y="5565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6367</xdr:rowOff>
    </xdr:from>
    <xdr:ext cx="405111" cy="259045"/>
    <xdr:sp macro="" textlink="">
      <xdr:nvSpPr>
        <xdr:cNvPr id="86" name="n_2mainValue【道路】&#10;有形固定資産減価償却率">
          <a:extLst>
            <a:ext uri="{FF2B5EF4-FFF2-40B4-BE49-F238E27FC236}">
              <a16:creationId xmlns:a16="http://schemas.microsoft.com/office/drawing/2014/main" id="{8C4D4768-C78A-414E-B9E4-D53ECAB6E775}"/>
            </a:ext>
          </a:extLst>
        </xdr:cNvPr>
        <xdr:cNvSpPr txBox="1"/>
      </xdr:nvSpPr>
      <xdr:spPr>
        <a:xfrm>
          <a:off x="2439044" y="552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136669</xdr:rowOff>
    </xdr:from>
    <xdr:ext cx="405111" cy="259045"/>
    <xdr:sp macro="" textlink="">
      <xdr:nvSpPr>
        <xdr:cNvPr id="87" name="n_3mainValue【道路】&#10;有形固定資産減価償却率">
          <a:extLst>
            <a:ext uri="{FF2B5EF4-FFF2-40B4-BE49-F238E27FC236}">
              <a16:creationId xmlns:a16="http://schemas.microsoft.com/office/drawing/2014/main" id="{C66A3666-8FBB-4064-BF1B-1D1F7F63DB5F}"/>
            </a:ext>
          </a:extLst>
        </xdr:cNvPr>
        <xdr:cNvSpPr txBox="1"/>
      </xdr:nvSpPr>
      <xdr:spPr>
        <a:xfrm>
          <a:off x="1648469" y="5492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93235</xdr:rowOff>
    </xdr:from>
    <xdr:ext cx="405111" cy="259045"/>
    <xdr:sp macro="" textlink="">
      <xdr:nvSpPr>
        <xdr:cNvPr id="88" name="n_4mainValue【道路】&#10;有形固定資産減価償却率">
          <a:extLst>
            <a:ext uri="{FF2B5EF4-FFF2-40B4-BE49-F238E27FC236}">
              <a16:creationId xmlns:a16="http://schemas.microsoft.com/office/drawing/2014/main" id="{F781A3E5-C04A-4645-8CA7-58B68B812285}"/>
            </a:ext>
          </a:extLst>
        </xdr:cNvPr>
        <xdr:cNvSpPr txBox="1"/>
      </xdr:nvSpPr>
      <xdr:spPr>
        <a:xfrm>
          <a:off x="848369" y="544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1D154E2-C0EA-44D8-9FB3-D1E76A70A26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934B8AF-2B29-4B58-8372-3AC7027CA99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A07B25F-B0A8-433F-8717-728CE64E676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1082BC9-0789-49F2-B701-43CC82C1A6E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E92895B-0788-472B-BF0F-3CD7654B3B8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2EE64FD-B383-44E9-82E5-877C6F32A6F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B4BD53B-9A95-4945-BF92-CDB5453B6C8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747215D-0888-4014-9EFC-E850869D6D6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8751801-DE6C-49F6-A761-D0F6B0C8A78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1564C29-8560-4C6B-A3E1-FD9A0AF44D0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72A193FA-6C44-4336-A229-FCA0F72B0D9F}"/>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E134C88-AE66-4489-AFC7-43DBCF89CDF3}"/>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C1BA0DC-D924-405B-8C82-5722BBB37A7B}"/>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99B0CBD-6F0B-4EE8-93C6-5977625E3790}"/>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F601748-0A90-42E4-9A5D-7210E67A1E52}"/>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59C615E-8368-48BD-A54C-9522E4D25835}"/>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731FEBB-7A12-4B9A-A4D0-74F8948F6053}"/>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DB25810-2863-4B36-970F-B6F5A5056C25}"/>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0E85A58-70DC-4C91-8EE5-66E4B59F6554}"/>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DBA7D03-2BE1-4814-A815-0E92DF91C9B5}"/>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2677F83-873D-41F6-B15A-F78179C4A6F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429D361-2E56-4685-855A-0BBBF2CCBB51}"/>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DCD9FF3-4513-4CE6-83B9-185B8F1AFA9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93811AAB-D1C7-4765-B19E-E1232A7A8A04}"/>
            </a:ext>
          </a:extLst>
        </xdr:cNvPr>
        <xdr:cNvCxnSpPr/>
      </xdr:nvCxnSpPr>
      <xdr:spPr>
        <a:xfrm flipV="1">
          <a:off x="9429115" y="5594261"/>
          <a:ext cx="0" cy="117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946F89BD-4AB2-4DA5-8FFC-1E5D2E263AD9}"/>
            </a:ext>
          </a:extLst>
        </xdr:cNvPr>
        <xdr:cNvSpPr txBox="1"/>
      </xdr:nvSpPr>
      <xdr:spPr>
        <a:xfrm>
          <a:off x="9467850"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9632E96E-6FD3-4581-B774-93B9445541A0}"/>
            </a:ext>
          </a:extLst>
        </xdr:cNvPr>
        <xdr:cNvCxnSpPr/>
      </xdr:nvCxnSpPr>
      <xdr:spPr>
        <a:xfrm>
          <a:off x="9363075" y="6772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5813DFB2-E77D-4EE5-863B-CB437CD613B1}"/>
            </a:ext>
          </a:extLst>
        </xdr:cNvPr>
        <xdr:cNvSpPr txBox="1"/>
      </xdr:nvSpPr>
      <xdr:spPr>
        <a:xfrm>
          <a:off x="9467850" y="53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48EE8F70-34FA-457C-90BC-5390CB93BC67}"/>
            </a:ext>
          </a:extLst>
        </xdr:cNvPr>
        <xdr:cNvCxnSpPr/>
      </xdr:nvCxnSpPr>
      <xdr:spPr>
        <a:xfrm>
          <a:off x="9363075" y="559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92316D46-02C8-4687-8935-1C148286256A}"/>
            </a:ext>
          </a:extLst>
        </xdr:cNvPr>
        <xdr:cNvSpPr txBox="1"/>
      </xdr:nvSpPr>
      <xdr:spPr>
        <a:xfrm>
          <a:off x="9467850" y="6429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CD0560CC-725D-4E39-A3D2-A6BDF714380E}"/>
            </a:ext>
          </a:extLst>
        </xdr:cNvPr>
        <xdr:cNvSpPr/>
      </xdr:nvSpPr>
      <xdr:spPr>
        <a:xfrm>
          <a:off x="9401175" y="64514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BEA437CB-51FC-49ED-A3C7-5D37BBA1DD4F}"/>
            </a:ext>
          </a:extLst>
        </xdr:cNvPr>
        <xdr:cNvSpPr/>
      </xdr:nvSpPr>
      <xdr:spPr>
        <a:xfrm>
          <a:off x="8639175" y="6450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C1D3A374-7EDA-45A1-BCC3-414E9937BE5E}"/>
            </a:ext>
          </a:extLst>
        </xdr:cNvPr>
        <xdr:cNvSpPr/>
      </xdr:nvSpPr>
      <xdr:spPr>
        <a:xfrm>
          <a:off x="7839075" y="6455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ECA8FDF5-B566-454E-ADB2-8B1FA28F32E7}"/>
            </a:ext>
          </a:extLst>
        </xdr:cNvPr>
        <xdr:cNvSpPr/>
      </xdr:nvSpPr>
      <xdr:spPr>
        <a:xfrm>
          <a:off x="7029450" y="64654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D53B995C-5812-4EED-9BBE-C927F4DC8C2A}"/>
            </a:ext>
          </a:extLst>
        </xdr:cNvPr>
        <xdr:cNvSpPr/>
      </xdr:nvSpPr>
      <xdr:spPr>
        <a:xfrm>
          <a:off x="6238875" y="64788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9EC76CC-8EFD-4B84-9041-55E46DB348A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7C7FCBA-34E3-474F-9D1C-CD8A65C63F6F}"/>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918CC81-90E3-422C-9BC4-E26F78D43CD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A40736B-D067-44B0-BCF5-612FA2E1175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C8B5A1B-7BFE-4AF1-AF29-F0A1CAD6873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159055</xdr:rowOff>
    </xdr:from>
    <xdr:to>
      <xdr:col>55</xdr:col>
      <xdr:colOff>50800</xdr:colOff>
      <xdr:row>37</xdr:row>
      <xdr:rowOff>89205</xdr:rowOff>
    </xdr:to>
    <xdr:sp macro="" textlink="">
      <xdr:nvSpPr>
        <xdr:cNvPr id="128" name="楕円 127">
          <a:extLst>
            <a:ext uri="{FF2B5EF4-FFF2-40B4-BE49-F238E27FC236}">
              <a16:creationId xmlns:a16="http://schemas.microsoft.com/office/drawing/2014/main" id="{07BBD627-451A-463E-BC29-F46ADCD9558E}"/>
            </a:ext>
          </a:extLst>
        </xdr:cNvPr>
        <xdr:cNvSpPr/>
      </xdr:nvSpPr>
      <xdr:spPr>
        <a:xfrm>
          <a:off x="9401175" y="600105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10482</xdr:rowOff>
    </xdr:from>
    <xdr:ext cx="534377" cy="259045"/>
    <xdr:sp macro="" textlink="">
      <xdr:nvSpPr>
        <xdr:cNvPr id="129" name="【道路】&#10;一人当たり延長該当値テキスト">
          <a:extLst>
            <a:ext uri="{FF2B5EF4-FFF2-40B4-BE49-F238E27FC236}">
              <a16:creationId xmlns:a16="http://schemas.microsoft.com/office/drawing/2014/main" id="{BFAE5740-E944-499B-A98F-C25EE6ED0EBA}"/>
            </a:ext>
          </a:extLst>
        </xdr:cNvPr>
        <xdr:cNvSpPr txBox="1"/>
      </xdr:nvSpPr>
      <xdr:spPr>
        <a:xfrm>
          <a:off x="9467850" y="584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1321</xdr:rowOff>
    </xdr:from>
    <xdr:to>
      <xdr:col>50</xdr:col>
      <xdr:colOff>165100</xdr:colOff>
      <xdr:row>37</xdr:row>
      <xdr:rowOff>102921</xdr:rowOff>
    </xdr:to>
    <xdr:sp macro="" textlink="">
      <xdr:nvSpPr>
        <xdr:cNvPr id="130" name="楕円 129">
          <a:extLst>
            <a:ext uri="{FF2B5EF4-FFF2-40B4-BE49-F238E27FC236}">
              <a16:creationId xmlns:a16="http://schemas.microsoft.com/office/drawing/2014/main" id="{4D710E7C-A57D-440D-836D-C60135978C16}"/>
            </a:ext>
          </a:extLst>
        </xdr:cNvPr>
        <xdr:cNvSpPr/>
      </xdr:nvSpPr>
      <xdr:spPr>
        <a:xfrm>
          <a:off x="8639175" y="60020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38405</xdr:rowOff>
    </xdr:from>
    <xdr:to>
      <xdr:col>55</xdr:col>
      <xdr:colOff>0</xdr:colOff>
      <xdr:row>37</xdr:row>
      <xdr:rowOff>52121</xdr:rowOff>
    </xdr:to>
    <xdr:cxnSp macro="">
      <xdr:nvCxnSpPr>
        <xdr:cNvPr id="131" name="直線コネクタ 130">
          <a:extLst>
            <a:ext uri="{FF2B5EF4-FFF2-40B4-BE49-F238E27FC236}">
              <a16:creationId xmlns:a16="http://schemas.microsoft.com/office/drawing/2014/main" id="{ADAEC1E5-903D-43FB-BA91-1492BB356268}"/>
            </a:ext>
          </a:extLst>
        </xdr:cNvPr>
        <xdr:cNvCxnSpPr/>
      </xdr:nvCxnSpPr>
      <xdr:spPr>
        <a:xfrm flipV="1">
          <a:off x="8686800" y="6039155"/>
          <a:ext cx="74295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12827</xdr:rowOff>
    </xdr:from>
    <xdr:to>
      <xdr:col>46</xdr:col>
      <xdr:colOff>38100</xdr:colOff>
      <xdr:row>37</xdr:row>
      <xdr:rowOff>114427</xdr:rowOff>
    </xdr:to>
    <xdr:sp macro="" textlink="">
      <xdr:nvSpPr>
        <xdr:cNvPr id="132" name="楕円 131">
          <a:extLst>
            <a:ext uri="{FF2B5EF4-FFF2-40B4-BE49-F238E27FC236}">
              <a16:creationId xmlns:a16="http://schemas.microsoft.com/office/drawing/2014/main" id="{4D4BFA4C-204D-476C-A167-0FD0E6A155FD}"/>
            </a:ext>
          </a:extLst>
        </xdr:cNvPr>
        <xdr:cNvSpPr/>
      </xdr:nvSpPr>
      <xdr:spPr>
        <a:xfrm>
          <a:off x="7839075" y="601040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52121</xdr:rowOff>
    </xdr:from>
    <xdr:to>
      <xdr:col>50</xdr:col>
      <xdr:colOff>114300</xdr:colOff>
      <xdr:row>37</xdr:row>
      <xdr:rowOff>63627</xdr:rowOff>
    </xdr:to>
    <xdr:cxnSp macro="">
      <xdr:nvCxnSpPr>
        <xdr:cNvPr id="133" name="直線コネクタ 132">
          <a:extLst>
            <a:ext uri="{FF2B5EF4-FFF2-40B4-BE49-F238E27FC236}">
              <a16:creationId xmlns:a16="http://schemas.microsoft.com/office/drawing/2014/main" id="{B884697B-DC84-46E4-B20A-06E08F114BB4}"/>
            </a:ext>
          </a:extLst>
        </xdr:cNvPr>
        <xdr:cNvCxnSpPr/>
      </xdr:nvCxnSpPr>
      <xdr:spPr>
        <a:xfrm flipV="1">
          <a:off x="7886700" y="6049696"/>
          <a:ext cx="800100" cy="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25476</xdr:rowOff>
    </xdr:from>
    <xdr:to>
      <xdr:col>41</xdr:col>
      <xdr:colOff>101600</xdr:colOff>
      <xdr:row>37</xdr:row>
      <xdr:rowOff>127076</xdr:rowOff>
    </xdr:to>
    <xdr:sp macro="" textlink="">
      <xdr:nvSpPr>
        <xdr:cNvPr id="134" name="楕円 133">
          <a:extLst>
            <a:ext uri="{FF2B5EF4-FFF2-40B4-BE49-F238E27FC236}">
              <a16:creationId xmlns:a16="http://schemas.microsoft.com/office/drawing/2014/main" id="{83EAA122-7000-4DD6-91A7-29C1EFA3DC40}"/>
            </a:ext>
          </a:extLst>
        </xdr:cNvPr>
        <xdr:cNvSpPr/>
      </xdr:nvSpPr>
      <xdr:spPr>
        <a:xfrm>
          <a:off x="7029450" y="60294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63627</xdr:rowOff>
    </xdr:from>
    <xdr:to>
      <xdr:col>45</xdr:col>
      <xdr:colOff>177800</xdr:colOff>
      <xdr:row>37</xdr:row>
      <xdr:rowOff>76276</xdr:rowOff>
    </xdr:to>
    <xdr:cxnSp macro="">
      <xdr:nvCxnSpPr>
        <xdr:cNvPr id="135" name="直線コネクタ 134">
          <a:extLst>
            <a:ext uri="{FF2B5EF4-FFF2-40B4-BE49-F238E27FC236}">
              <a16:creationId xmlns:a16="http://schemas.microsoft.com/office/drawing/2014/main" id="{9A552A39-5571-41CE-AE87-2B3850EBFA3A}"/>
            </a:ext>
          </a:extLst>
        </xdr:cNvPr>
        <xdr:cNvCxnSpPr/>
      </xdr:nvCxnSpPr>
      <xdr:spPr>
        <a:xfrm flipV="1">
          <a:off x="7077075" y="6067552"/>
          <a:ext cx="809625" cy="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34849</xdr:rowOff>
    </xdr:from>
    <xdr:to>
      <xdr:col>36</xdr:col>
      <xdr:colOff>165100</xdr:colOff>
      <xdr:row>37</xdr:row>
      <xdr:rowOff>136449</xdr:rowOff>
    </xdr:to>
    <xdr:sp macro="" textlink="">
      <xdr:nvSpPr>
        <xdr:cNvPr id="136" name="楕円 135">
          <a:extLst>
            <a:ext uri="{FF2B5EF4-FFF2-40B4-BE49-F238E27FC236}">
              <a16:creationId xmlns:a16="http://schemas.microsoft.com/office/drawing/2014/main" id="{4005B2CA-31E3-4898-8D17-33DD0CF5C82F}"/>
            </a:ext>
          </a:extLst>
        </xdr:cNvPr>
        <xdr:cNvSpPr/>
      </xdr:nvSpPr>
      <xdr:spPr>
        <a:xfrm>
          <a:off x="6238875" y="60324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76276</xdr:rowOff>
    </xdr:from>
    <xdr:to>
      <xdr:col>41</xdr:col>
      <xdr:colOff>50800</xdr:colOff>
      <xdr:row>37</xdr:row>
      <xdr:rowOff>85649</xdr:rowOff>
    </xdr:to>
    <xdr:cxnSp macro="">
      <xdr:nvCxnSpPr>
        <xdr:cNvPr id="137" name="直線コネクタ 136">
          <a:extLst>
            <a:ext uri="{FF2B5EF4-FFF2-40B4-BE49-F238E27FC236}">
              <a16:creationId xmlns:a16="http://schemas.microsoft.com/office/drawing/2014/main" id="{A8469120-B9A2-45AD-959E-3892500736D0}"/>
            </a:ext>
          </a:extLst>
        </xdr:cNvPr>
        <xdr:cNvCxnSpPr/>
      </xdr:nvCxnSpPr>
      <xdr:spPr>
        <a:xfrm flipV="1">
          <a:off x="6286500" y="6077026"/>
          <a:ext cx="790575"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4781A574-B7D9-4783-BAD0-683EA58C4CB7}"/>
            </a:ext>
          </a:extLst>
        </xdr:cNvPr>
        <xdr:cNvSpPr txBox="1"/>
      </xdr:nvSpPr>
      <xdr:spPr>
        <a:xfrm>
          <a:off x="8458277" y="65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08754CE1-B221-49CD-AE86-01C1334F1A74}"/>
            </a:ext>
          </a:extLst>
        </xdr:cNvPr>
        <xdr:cNvSpPr txBox="1"/>
      </xdr:nvSpPr>
      <xdr:spPr>
        <a:xfrm>
          <a:off x="7677227" y="653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C1AE5B06-83F5-4F59-BA72-9C5E2F068D91}"/>
            </a:ext>
          </a:extLst>
        </xdr:cNvPr>
        <xdr:cNvSpPr txBox="1"/>
      </xdr:nvSpPr>
      <xdr:spPr>
        <a:xfrm>
          <a:off x="6867602" y="65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D46A638B-4A7A-4074-9C37-D82D06F71D71}"/>
            </a:ext>
          </a:extLst>
        </xdr:cNvPr>
        <xdr:cNvSpPr txBox="1"/>
      </xdr:nvSpPr>
      <xdr:spPr>
        <a:xfrm>
          <a:off x="6067502" y="656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119448</xdr:rowOff>
    </xdr:from>
    <xdr:ext cx="534377" cy="259045"/>
    <xdr:sp macro="" textlink="">
      <xdr:nvSpPr>
        <xdr:cNvPr id="142" name="n_1mainValue【道路】&#10;一人当たり延長">
          <a:extLst>
            <a:ext uri="{FF2B5EF4-FFF2-40B4-BE49-F238E27FC236}">
              <a16:creationId xmlns:a16="http://schemas.microsoft.com/office/drawing/2014/main" id="{EFC598E1-40A2-4F7E-95DC-4DF2F559F3EC}"/>
            </a:ext>
          </a:extLst>
        </xdr:cNvPr>
        <xdr:cNvSpPr txBox="1"/>
      </xdr:nvSpPr>
      <xdr:spPr>
        <a:xfrm>
          <a:off x="8429136" y="579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130954</xdr:rowOff>
    </xdr:from>
    <xdr:ext cx="534377" cy="259045"/>
    <xdr:sp macro="" textlink="">
      <xdr:nvSpPr>
        <xdr:cNvPr id="143" name="n_2mainValue【道路】&#10;一人当たり延長">
          <a:extLst>
            <a:ext uri="{FF2B5EF4-FFF2-40B4-BE49-F238E27FC236}">
              <a16:creationId xmlns:a16="http://schemas.microsoft.com/office/drawing/2014/main" id="{0BE13AD0-5045-4D5E-A452-99CBC314DB63}"/>
            </a:ext>
          </a:extLst>
        </xdr:cNvPr>
        <xdr:cNvSpPr txBox="1"/>
      </xdr:nvSpPr>
      <xdr:spPr>
        <a:xfrm>
          <a:off x="7648086" y="580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143603</xdr:rowOff>
    </xdr:from>
    <xdr:ext cx="534377" cy="259045"/>
    <xdr:sp macro="" textlink="">
      <xdr:nvSpPr>
        <xdr:cNvPr id="144" name="n_3mainValue【道路】&#10;一人当たり延長">
          <a:extLst>
            <a:ext uri="{FF2B5EF4-FFF2-40B4-BE49-F238E27FC236}">
              <a16:creationId xmlns:a16="http://schemas.microsoft.com/office/drawing/2014/main" id="{BF73AAAF-83E4-4238-BB58-D088C6747C81}"/>
            </a:ext>
          </a:extLst>
        </xdr:cNvPr>
        <xdr:cNvSpPr txBox="1"/>
      </xdr:nvSpPr>
      <xdr:spPr>
        <a:xfrm>
          <a:off x="6847986" y="581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152976</xdr:rowOff>
    </xdr:from>
    <xdr:ext cx="534377" cy="259045"/>
    <xdr:sp macro="" textlink="">
      <xdr:nvSpPr>
        <xdr:cNvPr id="145" name="n_4mainValue【道路】&#10;一人当たり延長">
          <a:extLst>
            <a:ext uri="{FF2B5EF4-FFF2-40B4-BE49-F238E27FC236}">
              <a16:creationId xmlns:a16="http://schemas.microsoft.com/office/drawing/2014/main" id="{7990CE3F-3CD4-499F-AA71-624B18EAF7E5}"/>
            </a:ext>
          </a:extLst>
        </xdr:cNvPr>
        <xdr:cNvSpPr txBox="1"/>
      </xdr:nvSpPr>
      <xdr:spPr>
        <a:xfrm>
          <a:off x="6038361" y="582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816D74A-8AC0-4E4F-B3B2-1FE28F72F15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790A6E4-C186-4E5C-91FB-EC4702B6009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E847459-DF16-44F2-8574-E4EE12DD04D6}"/>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91CC8AF-02F7-4E90-8292-DFC3F96D32F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6EEE8A0-8D34-4EC5-A77A-A21F061F5E6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A2D2081-A706-4BD0-A186-6165645EEA2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F26A04D-438F-446B-806A-77B173AEE6C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5E01727-FCC5-4D24-8AE0-EAA229FBD14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F67B3E7-45DB-4932-9684-2405F078426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1C0DD8E-3987-4D11-9149-B2470AEBCD8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A16B0EF-9281-4281-8BF8-02C096340E3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7712F74-81A8-4360-B2BE-7D5B75771E1A}"/>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A1429875-86E1-4136-BDC8-1D6A0021A1A5}"/>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876B376-E449-4FF0-8B68-09A4248B93E2}"/>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83B3510-5EC4-4DF1-B225-4CD46C0798B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3E50527-D189-4341-AC23-5B58138D2B50}"/>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27D1448-38E1-404A-93EC-9C5A037E7F5F}"/>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9D179C9-0E88-4248-9BF2-FE0F302BB42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6269453-32FB-4B05-B14F-720B19084BDF}"/>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B011232-0438-4DB3-9D39-2FFE8291D9DB}"/>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B78F256-8AB0-4A7E-9A00-FAA947DDC5BC}"/>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552A031-B395-41E9-B25F-C5945A2F24DB}"/>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A85949F-DCD7-43B4-837F-2FF06179C74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BD858E7-8ACA-4487-8628-DED1B2262CA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ACFD332-2287-48AE-A3C0-FAD502A7925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1F790D99-F7D9-45CE-BFD3-447DBC32C95C}"/>
            </a:ext>
          </a:extLst>
        </xdr:cNvPr>
        <xdr:cNvCxnSpPr/>
      </xdr:nvCxnSpPr>
      <xdr:spPr>
        <a:xfrm flipV="1">
          <a:off x="4180840" y="9057549"/>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09DEA5B-2EC7-4A90-8580-6502B1C4F253}"/>
            </a:ext>
          </a:extLst>
        </xdr:cNvPr>
        <xdr:cNvSpPr txBox="1"/>
      </xdr:nvSpPr>
      <xdr:spPr>
        <a:xfrm>
          <a:off x="4219575" y="10479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5D65AB98-17C7-467D-8FCA-2D2A0A70536C}"/>
            </a:ext>
          </a:extLst>
        </xdr:cNvPr>
        <xdr:cNvCxnSpPr/>
      </xdr:nvCxnSpPr>
      <xdr:spPr>
        <a:xfrm>
          <a:off x="4105275" y="104755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05F1E1C-E6B2-493D-93EB-1E6BEE737C4E}"/>
            </a:ext>
          </a:extLst>
        </xdr:cNvPr>
        <xdr:cNvSpPr txBox="1"/>
      </xdr:nvSpPr>
      <xdr:spPr>
        <a:xfrm>
          <a:off x="4219575" y="8842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0F01978-F5AF-4210-8075-D8C820755358}"/>
            </a:ext>
          </a:extLst>
        </xdr:cNvPr>
        <xdr:cNvCxnSpPr/>
      </xdr:nvCxnSpPr>
      <xdr:spPr>
        <a:xfrm>
          <a:off x="4105275" y="9057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35DCFF7-4CCC-4F84-9D01-19369FBF4362}"/>
            </a:ext>
          </a:extLst>
        </xdr:cNvPr>
        <xdr:cNvSpPr txBox="1"/>
      </xdr:nvSpPr>
      <xdr:spPr>
        <a:xfrm>
          <a:off x="4219575" y="988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A8FFBBB2-5917-4B6B-9657-8387B7F32554}"/>
            </a:ext>
          </a:extLst>
        </xdr:cNvPr>
        <xdr:cNvSpPr/>
      </xdr:nvSpPr>
      <xdr:spPr>
        <a:xfrm>
          <a:off x="41243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8BB17B37-189D-4FA0-A856-E529D0F2A786}"/>
            </a:ext>
          </a:extLst>
        </xdr:cNvPr>
        <xdr:cNvSpPr/>
      </xdr:nvSpPr>
      <xdr:spPr>
        <a:xfrm>
          <a:off x="3381375" y="98849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521D602B-3F28-4C7B-965D-D98C15F19B7B}"/>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E8D20BB4-2476-4D46-B556-E7FDE3D3A1C9}"/>
            </a:ext>
          </a:extLst>
        </xdr:cNvPr>
        <xdr:cNvSpPr/>
      </xdr:nvSpPr>
      <xdr:spPr>
        <a:xfrm>
          <a:off x="1781175" y="98684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5E714809-BCA5-44F1-BD8A-1A459C3FB91B}"/>
            </a:ext>
          </a:extLst>
        </xdr:cNvPr>
        <xdr:cNvSpPr/>
      </xdr:nvSpPr>
      <xdr:spPr>
        <a:xfrm>
          <a:off x="981075" y="98603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5E7528D-ED3A-455C-84A5-FD1420448C4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C1CC24D-3BF9-44AD-83F9-984681AE053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11010A-45E0-4F30-8A6F-EBC6546A60C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ED85922-E028-4F80-B8CF-44DB6CB9B0A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B326EFA-CBF8-4E1F-9FD6-D69E27DA542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xdr:rowOff>
    </xdr:from>
    <xdr:to>
      <xdr:col>24</xdr:col>
      <xdr:colOff>114300</xdr:colOff>
      <xdr:row>61</xdr:row>
      <xdr:rowOff>103051</xdr:rowOff>
    </xdr:to>
    <xdr:sp macro="" textlink="">
      <xdr:nvSpPr>
        <xdr:cNvPr id="187" name="楕円 186">
          <a:extLst>
            <a:ext uri="{FF2B5EF4-FFF2-40B4-BE49-F238E27FC236}">
              <a16:creationId xmlns:a16="http://schemas.microsoft.com/office/drawing/2014/main" id="{836A37AA-4B3E-43B7-B11A-71FFAFFC51C4}"/>
            </a:ext>
          </a:extLst>
        </xdr:cNvPr>
        <xdr:cNvSpPr/>
      </xdr:nvSpPr>
      <xdr:spPr>
        <a:xfrm>
          <a:off x="4124325" y="98884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24328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7CF8E31-1732-4F83-A96E-45FFDDC150BB}"/>
            </a:ext>
          </a:extLst>
        </xdr:cNvPr>
        <xdr:cNvSpPr txBox="1"/>
      </xdr:nvSpPr>
      <xdr:spPr>
        <a:xfrm>
          <a:off x="4219575" y="9752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166370</xdr:rowOff>
    </xdr:from>
    <xdr:to>
      <xdr:col>20</xdr:col>
      <xdr:colOff>38100</xdr:colOff>
      <xdr:row>61</xdr:row>
      <xdr:rowOff>96520</xdr:rowOff>
    </xdr:to>
    <xdr:sp macro="" textlink="">
      <xdr:nvSpPr>
        <xdr:cNvPr id="189" name="楕円 188">
          <a:extLst>
            <a:ext uri="{FF2B5EF4-FFF2-40B4-BE49-F238E27FC236}">
              <a16:creationId xmlns:a16="http://schemas.microsoft.com/office/drawing/2014/main" id="{1FA2896A-9150-4151-A507-D2C74B1F92DD}"/>
            </a:ext>
          </a:extLst>
        </xdr:cNvPr>
        <xdr:cNvSpPr/>
      </xdr:nvSpPr>
      <xdr:spPr>
        <a:xfrm>
          <a:off x="3381375" y="98882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45720</xdr:rowOff>
    </xdr:from>
    <xdr:to>
      <xdr:col>24</xdr:col>
      <xdr:colOff>63500</xdr:colOff>
      <xdr:row>61</xdr:row>
      <xdr:rowOff>52251</xdr:rowOff>
    </xdr:to>
    <xdr:cxnSp macro="">
      <xdr:nvCxnSpPr>
        <xdr:cNvPr id="190" name="直線コネクタ 189">
          <a:extLst>
            <a:ext uri="{FF2B5EF4-FFF2-40B4-BE49-F238E27FC236}">
              <a16:creationId xmlns:a16="http://schemas.microsoft.com/office/drawing/2014/main" id="{C6A4C0D8-44DB-4EF0-8D05-3123C5FD443D}"/>
            </a:ext>
          </a:extLst>
        </xdr:cNvPr>
        <xdr:cNvCxnSpPr/>
      </xdr:nvCxnSpPr>
      <xdr:spPr>
        <a:xfrm>
          <a:off x="3429000" y="9935845"/>
          <a:ext cx="75247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156573</xdr:rowOff>
    </xdr:from>
    <xdr:to>
      <xdr:col>15</xdr:col>
      <xdr:colOff>101600</xdr:colOff>
      <xdr:row>61</xdr:row>
      <xdr:rowOff>86723</xdr:rowOff>
    </xdr:to>
    <xdr:sp macro="" textlink="">
      <xdr:nvSpPr>
        <xdr:cNvPr id="191" name="楕円 190">
          <a:extLst>
            <a:ext uri="{FF2B5EF4-FFF2-40B4-BE49-F238E27FC236}">
              <a16:creationId xmlns:a16="http://schemas.microsoft.com/office/drawing/2014/main" id="{8EB292A9-C1CB-4D28-B386-D395E34E2ABB}"/>
            </a:ext>
          </a:extLst>
        </xdr:cNvPr>
        <xdr:cNvSpPr/>
      </xdr:nvSpPr>
      <xdr:spPr>
        <a:xfrm>
          <a:off x="2571750" y="988477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35923</xdr:rowOff>
    </xdr:from>
    <xdr:to>
      <xdr:col>19</xdr:col>
      <xdr:colOff>177800</xdr:colOff>
      <xdr:row>61</xdr:row>
      <xdr:rowOff>45720</xdr:rowOff>
    </xdr:to>
    <xdr:cxnSp macro="">
      <xdr:nvCxnSpPr>
        <xdr:cNvPr id="192" name="直線コネクタ 191">
          <a:extLst>
            <a:ext uri="{FF2B5EF4-FFF2-40B4-BE49-F238E27FC236}">
              <a16:creationId xmlns:a16="http://schemas.microsoft.com/office/drawing/2014/main" id="{93C94C60-281B-4012-A410-FA0EFF34A309}"/>
            </a:ext>
          </a:extLst>
        </xdr:cNvPr>
        <xdr:cNvCxnSpPr/>
      </xdr:nvCxnSpPr>
      <xdr:spPr>
        <a:xfrm>
          <a:off x="2619375" y="9922873"/>
          <a:ext cx="809625"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145143</xdr:rowOff>
    </xdr:from>
    <xdr:to>
      <xdr:col>10</xdr:col>
      <xdr:colOff>165100</xdr:colOff>
      <xdr:row>61</xdr:row>
      <xdr:rowOff>75293</xdr:rowOff>
    </xdr:to>
    <xdr:sp macro="" textlink="">
      <xdr:nvSpPr>
        <xdr:cNvPr id="193" name="楕円 192">
          <a:extLst>
            <a:ext uri="{FF2B5EF4-FFF2-40B4-BE49-F238E27FC236}">
              <a16:creationId xmlns:a16="http://schemas.microsoft.com/office/drawing/2014/main" id="{FCEDCE0F-DE63-4964-A408-BE16C78BA33C}"/>
            </a:ext>
          </a:extLst>
        </xdr:cNvPr>
        <xdr:cNvSpPr/>
      </xdr:nvSpPr>
      <xdr:spPr>
        <a:xfrm>
          <a:off x="1781175" y="98669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24493</xdr:rowOff>
    </xdr:from>
    <xdr:to>
      <xdr:col>15</xdr:col>
      <xdr:colOff>50800</xdr:colOff>
      <xdr:row>61</xdr:row>
      <xdr:rowOff>35923</xdr:rowOff>
    </xdr:to>
    <xdr:cxnSp macro="">
      <xdr:nvCxnSpPr>
        <xdr:cNvPr id="194" name="直線コネクタ 193">
          <a:extLst>
            <a:ext uri="{FF2B5EF4-FFF2-40B4-BE49-F238E27FC236}">
              <a16:creationId xmlns:a16="http://schemas.microsoft.com/office/drawing/2014/main" id="{0A3C6E2F-5675-4A88-9426-81889E416160}"/>
            </a:ext>
          </a:extLst>
        </xdr:cNvPr>
        <xdr:cNvCxnSpPr/>
      </xdr:nvCxnSpPr>
      <xdr:spPr>
        <a:xfrm>
          <a:off x="1828800" y="9914618"/>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133713</xdr:rowOff>
    </xdr:from>
    <xdr:to>
      <xdr:col>6</xdr:col>
      <xdr:colOff>38100</xdr:colOff>
      <xdr:row>61</xdr:row>
      <xdr:rowOff>63863</xdr:rowOff>
    </xdr:to>
    <xdr:sp macro="" textlink="">
      <xdr:nvSpPr>
        <xdr:cNvPr id="195" name="楕円 194">
          <a:extLst>
            <a:ext uri="{FF2B5EF4-FFF2-40B4-BE49-F238E27FC236}">
              <a16:creationId xmlns:a16="http://schemas.microsoft.com/office/drawing/2014/main" id="{EB2CE537-42DD-413B-B48F-61FA48F95624}"/>
            </a:ext>
          </a:extLst>
        </xdr:cNvPr>
        <xdr:cNvSpPr/>
      </xdr:nvSpPr>
      <xdr:spPr>
        <a:xfrm>
          <a:off x="981075" y="98587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13063</xdr:rowOff>
    </xdr:from>
    <xdr:to>
      <xdr:col>10</xdr:col>
      <xdr:colOff>114300</xdr:colOff>
      <xdr:row>61</xdr:row>
      <xdr:rowOff>24493</xdr:rowOff>
    </xdr:to>
    <xdr:cxnSp macro="">
      <xdr:nvCxnSpPr>
        <xdr:cNvPr id="196" name="直線コネクタ 195">
          <a:extLst>
            <a:ext uri="{FF2B5EF4-FFF2-40B4-BE49-F238E27FC236}">
              <a16:creationId xmlns:a16="http://schemas.microsoft.com/office/drawing/2014/main" id="{61A2779D-2692-4B0E-9D4C-D9AAF6946084}"/>
            </a:ext>
          </a:extLst>
        </xdr:cNvPr>
        <xdr:cNvCxnSpPr/>
      </xdr:nvCxnSpPr>
      <xdr:spPr>
        <a:xfrm>
          <a:off x="1028700" y="9896838"/>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1092357-2E42-42DD-8AE6-BCE1507F8826}"/>
            </a:ext>
          </a:extLst>
        </xdr:cNvPr>
        <xdr:cNvSpPr txBox="1"/>
      </xdr:nvSpPr>
      <xdr:spPr>
        <a:xfrm>
          <a:off x="3239144" y="966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1D2A0D8-2E39-48FD-B619-0B69A49EF0E4}"/>
            </a:ext>
          </a:extLst>
        </xdr:cNvPr>
        <xdr:cNvSpPr txBox="1"/>
      </xdr:nvSpPr>
      <xdr:spPr>
        <a:xfrm>
          <a:off x="2439044" y="96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98BFD42-1CDC-44D3-9D64-B5870BFE9D72}"/>
            </a:ext>
          </a:extLst>
        </xdr:cNvPr>
        <xdr:cNvSpPr txBox="1"/>
      </xdr:nvSpPr>
      <xdr:spPr>
        <a:xfrm>
          <a:off x="1648469"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E2C359D-CD31-4BB9-8577-B1C4F20A3F29}"/>
            </a:ext>
          </a:extLst>
        </xdr:cNvPr>
        <xdr:cNvSpPr txBox="1"/>
      </xdr:nvSpPr>
      <xdr:spPr>
        <a:xfrm>
          <a:off x="848369" y="994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87647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CD4EAEC-2124-4C0F-B84B-94F1F41F9499}"/>
            </a:ext>
          </a:extLst>
        </xdr:cNvPr>
        <xdr:cNvSpPr txBox="1"/>
      </xdr:nvSpPr>
      <xdr:spPr>
        <a:xfrm>
          <a:off x="32391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77850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F2C546C-1716-4FFF-8E6F-AEB6F435D69E}"/>
            </a:ext>
          </a:extLst>
        </xdr:cNvPr>
        <xdr:cNvSpPr txBox="1"/>
      </xdr:nvSpPr>
      <xdr:spPr>
        <a:xfrm>
          <a:off x="24390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66420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F4EB52C-1E5C-4DDA-B29A-BC20A07CD5B3}"/>
            </a:ext>
          </a:extLst>
        </xdr:cNvPr>
        <xdr:cNvSpPr txBox="1"/>
      </xdr:nvSpPr>
      <xdr:spPr>
        <a:xfrm>
          <a:off x="1648469"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80390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D3DEB34-18AB-44D7-BF1C-AF0FADCCE042}"/>
            </a:ext>
          </a:extLst>
        </xdr:cNvPr>
        <xdr:cNvSpPr txBox="1"/>
      </xdr:nvSpPr>
      <xdr:spPr>
        <a:xfrm>
          <a:off x="848369" y="964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CA9B230-506E-4A30-B1DF-F59DB88440D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B54E00C-1CD3-453E-8A16-97FB8D42B4D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F590A26-AE56-473F-9292-8404D6D9EE5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39B1A65-0CA8-4FB2-8C3E-9C86816EA51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A799C13-F38C-4C15-B647-DBA51F8191C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5D0F1A1-88D2-471E-AB90-7046F71C53E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AB836A8-9BB3-4C8A-ADE2-2E51777A663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35A36D3-63B3-4F87-8B43-815D7D0ED68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BD4964A-2EFC-4BD7-B9BB-522164304CA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48ADC0C-D5AE-490E-80E6-4D28A091E5F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9D5BC29-D031-4E09-9917-BFA30BCFE21A}"/>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A3793828-1CBE-490D-9AE1-3C3738A626F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F9C0357-436E-40F7-9759-3EDB0E9713F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265EED47-DAD5-43F8-B24E-92B58B5D5A51}"/>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6B2EF47-2D3B-43C6-A81B-D355FBD606B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A19CAB4-2ED2-4174-933B-220E03B31EA1}"/>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54D68BB-8926-4925-8C80-1A558C6CB2F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A020901-D1E5-4A11-9877-2650578FEA68}"/>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1E1346C-3E88-4A67-83C1-E9C719EE132F}"/>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D553FD48-1481-4581-AB74-B8F375E89E0F}"/>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397FFAE-6F1A-47BA-AE91-DAD193CFC65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121DD1A8-D8D5-4BB9-BAF7-D7A5CA579EE7}"/>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8284FB52-F15C-41F2-A8D3-0279938C5BB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D4F02AD8-FD7B-4421-B220-C48E8B8F935C}"/>
            </a:ext>
          </a:extLst>
        </xdr:cNvPr>
        <xdr:cNvCxnSpPr/>
      </xdr:nvCxnSpPr>
      <xdr:spPr>
        <a:xfrm flipV="1">
          <a:off x="9429115" y="9058511"/>
          <a:ext cx="0" cy="1382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84842C42-C391-48EE-A4C7-AB2276AF62FE}"/>
            </a:ext>
          </a:extLst>
        </xdr:cNvPr>
        <xdr:cNvSpPr txBox="1"/>
      </xdr:nvSpPr>
      <xdr:spPr>
        <a:xfrm>
          <a:off x="9467850"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DBC8E1EB-F363-4FA6-B875-911D7758C2D2}"/>
            </a:ext>
          </a:extLst>
        </xdr:cNvPr>
        <xdr:cNvCxnSpPr/>
      </xdr:nvCxnSpPr>
      <xdr:spPr>
        <a:xfrm>
          <a:off x="9363075" y="10441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AD70E9B-BEC9-428D-BC35-6746E30AE05B}"/>
            </a:ext>
          </a:extLst>
        </xdr:cNvPr>
        <xdr:cNvSpPr txBox="1"/>
      </xdr:nvSpPr>
      <xdr:spPr>
        <a:xfrm>
          <a:off x="9467850" y="8836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2A4D28FD-12CA-415C-A9C2-26111463B854}"/>
            </a:ext>
          </a:extLst>
        </xdr:cNvPr>
        <xdr:cNvCxnSpPr/>
      </xdr:nvCxnSpPr>
      <xdr:spPr>
        <a:xfrm>
          <a:off x="9363075" y="90585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786CC16E-D7BA-4C29-8AA9-1EF23C91E5D2}"/>
            </a:ext>
          </a:extLst>
        </xdr:cNvPr>
        <xdr:cNvSpPr txBox="1"/>
      </xdr:nvSpPr>
      <xdr:spPr>
        <a:xfrm>
          <a:off x="9467850" y="101824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FDBD4118-967F-4FA9-AFAB-4830D9BC22CC}"/>
            </a:ext>
          </a:extLst>
        </xdr:cNvPr>
        <xdr:cNvSpPr/>
      </xdr:nvSpPr>
      <xdr:spPr>
        <a:xfrm>
          <a:off x="9401175" y="102039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E530297E-F27E-4256-A31A-4506C41FB92E}"/>
            </a:ext>
          </a:extLst>
        </xdr:cNvPr>
        <xdr:cNvSpPr/>
      </xdr:nvSpPr>
      <xdr:spPr>
        <a:xfrm>
          <a:off x="8639175" y="10200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8197AFB5-EA55-4678-BE33-6ECB703096FE}"/>
            </a:ext>
          </a:extLst>
        </xdr:cNvPr>
        <xdr:cNvSpPr/>
      </xdr:nvSpPr>
      <xdr:spPr>
        <a:xfrm>
          <a:off x="7839075" y="10211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23E91AED-C5C1-4CA6-92F7-8FC31DBD354F}"/>
            </a:ext>
          </a:extLst>
        </xdr:cNvPr>
        <xdr:cNvSpPr/>
      </xdr:nvSpPr>
      <xdr:spPr>
        <a:xfrm>
          <a:off x="7029450" y="10212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8DF31F5C-5CF5-4799-AC2D-46BFA8D3B88A}"/>
            </a:ext>
          </a:extLst>
        </xdr:cNvPr>
        <xdr:cNvSpPr/>
      </xdr:nvSpPr>
      <xdr:spPr>
        <a:xfrm>
          <a:off x="6238875" y="10207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E123B29-1481-49D2-A709-569A7D08D37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4C8F6E8-2111-4099-90C0-57175A57199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558CCC3-7CAC-4AC9-8DA8-3DE0FFE0D66B}"/>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899C94F-354C-4E52-810A-FA00F2AD631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11B56E6-E5B7-485D-A6F6-2B57C619E33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138693</xdr:rowOff>
    </xdr:from>
    <xdr:to>
      <xdr:col>55</xdr:col>
      <xdr:colOff>50800</xdr:colOff>
      <xdr:row>61</xdr:row>
      <xdr:rowOff>68843</xdr:rowOff>
    </xdr:to>
    <xdr:sp macro="" textlink="">
      <xdr:nvSpPr>
        <xdr:cNvPr id="244" name="楕円 243">
          <a:extLst>
            <a:ext uri="{FF2B5EF4-FFF2-40B4-BE49-F238E27FC236}">
              <a16:creationId xmlns:a16="http://schemas.microsoft.com/office/drawing/2014/main" id="{D4508DC1-9047-4695-913A-BC0041C384D2}"/>
            </a:ext>
          </a:extLst>
        </xdr:cNvPr>
        <xdr:cNvSpPr/>
      </xdr:nvSpPr>
      <xdr:spPr>
        <a:xfrm>
          <a:off x="9401175" y="986689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161570</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CA609B60-2918-44FF-B8FA-C8D8D8A7DE08}"/>
            </a:ext>
          </a:extLst>
        </xdr:cNvPr>
        <xdr:cNvSpPr txBox="1"/>
      </xdr:nvSpPr>
      <xdr:spPr>
        <a:xfrm>
          <a:off x="9467850" y="9727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155331</xdr:rowOff>
    </xdr:from>
    <xdr:to>
      <xdr:col>50</xdr:col>
      <xdr:colOff>165100</xdr:colOff>
      <xdr:row>61</xdr:row>
      <xdr:rowOff>85481</xdr:rowOff>
    </xdr:to>
    <xdr:sp macro="" textlink="">
      <xdr:nvSpPr>
        <xdr:cNvPr id="246" name="楕円 245">
          <a:extLst>
            <a:ext uri="{FF2B5EF4-FFF2-40B4-BE49-F238E27FC236}">
              <a16:creationId xmlns:a16="http://schemas.microsoft.com/office/drawing/2014/main" id="{13B33FB1-5F78-4C4C-B9C5-20E746C81196}"/>
            </a:ext>
          </a:extLst>
        </xdr:cNvPr>
        <xdr:cNvSpPr/>
      </xdr:nvSpPr>
      <xdr:spPr>
        <a:xfrm>
          <a:off x="8639175" y="98803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18043</xdr:rowOff>
    </xdr:from>
    <xdr:to>
      <xdr:col>55</xdr:col>
      <xdr:colOff>0</xdr:colOff>
      <xdr:row>61</xdr:row>
      <xdr:rowOff>34681</xdr:rowOff>
    </xdr:to>
    <xdr:cxnSp macro="">
      <xdr:nvCxnSpPr>
        <xdr:cNvPr id="247" name="直線コネクタ 246">
          <a:extLst>
            <a:ext uri="{FF2B5EF4-FFF2-40B4-BE49-F238E27FC236}">
              <a16:creationId xmlns:a16="http://schemas.microsoft.com/office/drawing/2014/main" id="{97C65579-D990-4CFA-A0A9-B99E0E35167A}"/>
            </a:ext>
          </a:extLst>
        </xdr:cNvPr>
        <xdr:cNvCxnSpPr/>
      </xdr:nvCxnSpPr>
      <xdr:spPr>
        <a:xfrm flipV="1">
          <a:off x="8686800" y="9904993"/>
          <a:ext cx="742950" cy="1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168603</xdr:rowOff>
    </xdr:from>
    <xdr:to>
      <xdr:col>46</xdr:col>
      <xdr:colOff>38100</xdr:colOff>
      <xdr:row>61</xdr:row>
      <xdr:rowOff>98753</xdr:rowOff>
    </xdr:to>
    <xdr:sp macro="" textlink="">
      <xdr:nvSpPr>
        <xdr:cNvPr id="248" name="楕円 247">
          <a:extLst>
            <a:ext uri="{FF2B5EF4-FFF2-40B4-BE49-F238E27FC236}">
              <a16:creationId xmlns:a16="http://schemas.microsoft.com/office/drawing/2014/main" id="{D2D363E6-FBC2-42A4-B9AD-B58EC3B35BD8}"/>
            </a:ext>
          </a:extLst>
        </xdr:cNvPr>
        <xdr:cNvSpPr/>
      </xdr:nvSpPr>
      <xdr:spPr>
        <a:xfrm>
          <a:off x="7839075" y="988410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34681</xdr:rowOff>
    </xdr:from>
    <xdr:to>
      <xdr:col>50</xdr:col>
      <xdr:colOff>114300</xdr:colOff>
      <xdr:row>61</xdr:row>
      <xdr:rowOff>47953</xdr:rowOff>
    </xdr:to>
    <xdr:cxnSp macro="">
      <xdr:nvCxnSpPr>
        <xdr:cNvPr id="249" name="直線コネクタ 248">
          <a:extLst>
            <a:ext uri="{FF2B5EF4-FFF2-40B4-BE49-F238E27FC236}">
              <a16:creationId xmlns:a16="http://schemas.microsoft.com/office/drawing/2014/main" id="{14700DEF-CDDD-4E70-BA94-9681EB87AEC0}"/>
            </a:ext>
          </a:extLst>
        </xdr:cNvPr>
        <xdr:cNvCxnSpPr/>
      </xdr:nvCxnSpPr>
      <xdr:spPr>
        <a:xfrm flipV="1">
          <a:off x="7886700" y="9918456"/>
          <a:ext cx="8001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10726</xdr:rowOff>
    </xdr:from>
    <xdr:to>
      <xdr:col>41</xdr:col>
      <xdr:colOff>101600</xdr:colOff>
      <xdr:row>61</xdr:row>
      <xdr:rowOff>112326</xdr:rowOff>
    </xdr:to>
    <xdr:sp macro="" textlink="">
      <xdr:nvSpPr>
        <xdr:cNvPr id="250" name="楕円 249">
          <a:extLst>
            <a:ext uri="{FF2B5EF4-FFF2-40B4-BE49-F238E27FC236}">
              <a16:creationId xmlns:a16="http://schemas.microsoft.com/office/drawing/2014/main" id="{774E1FF3-A49F-4F7D-AD4B-5B5BA13958A5}"/>
            </a:ext>
          </a:extLst>
        </xdr:cNvPr>
        <xdr:cNvSpPr/>
      </xdr:nvSpPr>
      <xdr:spPr>
        <a:xfrm>
          <a:off x="7029450" y="98945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47953</xdr:rowOff>
    </xdr:from>
    <xdr:to>
      <xdr:col>45</xdr:col>
      <xdr:colOff>177800</xdr:colOff>
      <xdr:row>61</xdr:row>
      <xdr:rowOff>61526</xdr:rowOff>
    </xdr:to>
    <xdr:cxnSp macro="">
      <xdr:nvCxnSpPr>
        <xdr:cNvPr id="251" name="直線コネクタ 250">
          <a:extLst>
            <a:ext uri="{FF2B5EF4-FFF2-40B4-BE49-F238E27FC236}">
              <a16:creationId xmlns:a16="http://schemas.microsoft.com/office/drawing/2014/main" id="{6466BFFC-FCC0-44C8-8AFC-48D059BBDFD4}"/>
            </a:ext>
          </a:extLst>
        </xdr:cNvPr>
        <xdr:cNvCxnSpPr/>
      </xdr:nvCxnSpPr>
      <xdr:spPr>
        <a:xfrm flipV="1">
          <a:off x="7077075" y="9931728"/>
          <a:ext cx="809625" cy="1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24106</xdr:rowOff>
    </xdr:from>
    <xdr:to>
      <xdr:col>36</xdr:col>
      <xdr:colOff>165100</xdr:colOff>
      <xdr:row>61</xdr:row>
      <xdr:rowOff>125706</xdr:rowOff>
    </xdr:to>
    <xdr:sp macro="" textlink="">
      <xdr:nvSpPr>
        <xdr:cNvPr id="252" name="楕円 251">
          <a:extLst>
            <a:ext uri="{FF2B5EF4-FFF2-40B4-BE49-F238E27FC236}">
              <a16:creationId xmlns:a16="http://schemas.microsoft.com/office/drawing/2014/main" id="{9C176064-CB8F-4CA1-BFC9-C7A677B5A83B}"/>
            </a:ext>
          </a:extLst>
        </xdr:cNvPr>
        <xdr:cNvSpPr/>
      </xdr:nvSpPr>
      <xdr:spPr>
        <a:xfrm>
          <a:off x="6238875" y="99142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61526</xdr:rowOff>
    </xdr:from>
    <xdr:to>
      <xdr:col>41</xdr:col>
      <xdr:colOff>50800</xdr:colOff>
      <xdr:row>61</xdr:row>
      <xdr:rowOff>74906</xdr:rowOff>
    </xdr:to>
    <xdr:cxnSp macro="">
      <xdr:nvCxnSpPr>
        <xdr:cNvPr id="253" name="直線コネクタ 252">
          <a:extLst>
            <a:ext uri="{FF2B5EF4-FFF2-40B4-BE49-F238E27FC236}">
              <a16:creationId xmlns:a16="http://schemas.microsoft.com/office/drawing/2014/main" id="{E019B431-BF70-4677-852D-9B74AC9C9EEF}"/>
            </a:ext>
          </a:extLst>
        </xdr:cNvPr>
        <xdr:cNvCxnSpPr/>
      </xdr:nvCxnSpPr>
      <xdr:spPr>
        <a:xfrm flipV="1">
          <a:off x="6286500" y="9951651"/>
          <a:ext cx="790575" cy="10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BE86A876-B4D4-4871-AB0F-4F43E69744F8}"/>
            </a:ext>
          </a:extLst>
        </xdr:cNvPr>
        <xdr:cNvSpPr txBox="1"/>
      </xdr:nvSpPr>
      <xdr:spPr>
        <a:xfrm>
          <a:off x="8399995" y="1028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FD820423-D001-4430-B6A5-802CC4CDF724}"/>
            </a:ext>
          </a:extLst>
        </xdr:cNvPr>
        <xdr:cNvSpPr txBox="1"/>
      </xdr:nvSpPr>
      <xdr:spPr>
        <a:xfrm>
          <a:off x="7609420" y="1029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3D5E605C-2565-4C3C-B9A1-23C8E3203B89}"/>
            </a:ext>
          </a:extLst>
        </xdr:cNvPr>
        <xdr:cNvSpPr txBox="1"/>
      </xdr:nvSpPr>
      <xdr:spPr>
        <a:xfrm>
          <a:off x="6818845" y="1029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CC75E4F5-EE69-448A-A398-721AFBAF2935}"/>
            </a:ext>
          </a:extLst>
        </xdr:cNvPr>
        <xdr:cNvSpPr txBox="1"/>
      </xdr:nvSpPr>
      <xdr:spPr>
        <a:xfrm>
          <a:off x="6009220" y="1029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102008</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E67C9ADD-188A-4F67-A5FD-2FD9E8DF3A4E}"/>
            </a:ext>
          </a:extLst>
        </xdr:cNvPr>
        <xdr:cNvSpPr txBox="1"/>
      </xdr:nvSpPr>
      <xdr:spPr>
        <a:xfrm>
          <a:off x="8399995" y="9668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115280</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B4130228-5048-4590-AF7A-9F144132F3D1}"/>
            </a:ext>
          </a:extLst>
        </xdr:cNvPr>
        <xdr:cNvSpPr txBox="1"/>
      </xdr:nvSpPr>
      <xdr:spPr>
        <a:xfrm>
          <a:off x="7609420" y="9678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128853</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903BF4E1-009F-45F2-978D-FA9B61807614}"/>
            </a:ext>
          </a:extLst>
        </xdr:cNvPr>
        <xdr:cNvSpPr txBox="1"/>
      </xdr:nvSpPr>
      <xdr:spPr>
        <a:xfrm>
          <a:off x="6818845" y="968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142233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CED2098A-DF37-4701-8C2E-7862804EA176}"/>
            </a:ext>
          </a:extLst>
        </xdr:cNvPr>
        <xdr:cNvSpPr txBox="1"/>
      </xdr:nvSpPr>
      <xdr:spPr>
        <a:xfrm>
          <a:off x="6009220" y="970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D49D3DA-749C-4815-AED3-19956A3EF3A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38B9649-EF88-4F5C-90D7-5C60579EC5A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EC543F1-075A-472E-837D-7710066370A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656167E-0787-4F13-8C11-92E96EA4144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AFFA56BE-A3FC-4C16-90DD-1D94E738C88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C6734C3-4BAF-4D67-8180-857F647B8A1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6446D78-AE99-4F98-BCB8-6B2E7FAD18C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2910713-665E-4987-9689-3B62E9E711EF}"/>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942B7FDF-ACA0-4CC1-A157-2941360D5E6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B5B262C-BB6E-4761-A98F-C29CFFECF34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EE6AB65-B7B2-46DE-9B17-31312EF97E3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5D1D27D6-873A-4A99-AA1A-FE7E119545AA}"/>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5F18C26C-8D12-478A-B478-854A3CC41605}"/>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7D6995DE-61A8-40C9-8145-A5F73E3B6487}"/>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C520B8D5-B3FE-4200-A644-5DA776FF5526}"/>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9E67B20F-D325-43DF-A466-D623962B3F6F}"/>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7117966-86E9-45E8-80EE-ADE10D56D8CC}"/>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48005E3-83F4-4578-9378-3C250A21787F}"/>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F280573-AB97-4CC7-9F00-905DFE49AC3E}"/>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B34EC55-4B24-49B4-AADA-2ECA2CF93A01}"/>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20BA5714-E680-498D-B460-A77F3F54A6CD}"/>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D30F7B91-9CBC-4A67-95A9-8C0EFFCC023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1CAAE744-48CE-4D88-9988-88C7A4B9D4AA}"/>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301D0C1-76A0-477C-86A4-9C681123129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9EE65A8A-48B4-4573-BC81-70FB9B59056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98FD5BF-E055-4394-BA51-7E35B7CEE0D1}"/>
            </a:ext>
          </a:extLst>
        </xdr:cNvPr>
        <xdr:cNvCxnSpPr/>
      </xdr:nvCxnSpPr>
      <xdr:spPr>
        <a:xfrm flipV="1">
          <a:off x="4180840"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EF0E921-CEC9-43F4-8A00-785F12B382BC}"/>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E17EEE78-327C-4E94-80AD-F9B335FCFEA4}"/>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FFD5B53F-7FB6-47DE-86BF-1091F78EAE34}"/>
            </a:ext>
          </a:extLst>
        </xdr:cNvPr>
        <xdr:cNvSpPr txBox="1"/>
      </xdr:nvSpPr>
      <xdr:spPr>
        <a:xfrm>
          <a:off x="42195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F12BFEEA-DAC3-44BC-BBAD-0036EBE40A2B}"/>
            </a:ext>
          </a:extLst>
        </xdr:cNvPr>
        <xdr:cNvCxnSpPr/>
      </xdr:nvCxnSpPr>
      <xdr:spPr>
        <a:xfrm>
          <a:off x="4105275"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448B4E02-72BE-4992-9799-28016CB7E020}"/>
            </a:ext>
          </a:extLst>
        </xdr:cNvPr>
        <xdr:cNvSpPr txBox="1"/>
      </xdr:nvSpPr>
      <xdr:spPr>
        <a:xfrm>
          <a:off x="4219575" y="133840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1FDEEDDB-61DD-4E52-8525-A8402E8A9870}"/>
            </a:ext>
          </a:extLst>
        </xdr:cNvPr>
        <xdr:cNvSpPr/>
      </xdr:nvSpPr>
      <xdr:spPr>
        <a:xfrm>
          <a:off x="4124325" y="135231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92A3AB23-EE36-41EF-A6C7-F33DB8CE28DE}"/>
            </a:ext>
          </a:extLst>
        </xdr:cNvPr>
        <xdr:cNvSpPr/>
      </xdr:nvSpPr>
      <xdr:spPr>
        <a:xfrm>
          <a:off x="3381375" y="13516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64C9F389-B170-4A94-BD37-8531CAE0030B}"/>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31DE4834-DA5C-46DF-A831-8F53F8DFFBC8}"/>
            </a:ext>
          </a:extLst>
        </xdr:cNvPr>
        <xdr:cNvSpPr/>
      </xdr:nvSpPr>
      <xdr:spPr>
        <a:xfrm>
          <a:off x="1781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4DE3771A-A5F1-4D5A-AC97-D1DFA567C1A2}"/>
            </a:ext>
          </a:extLst>
        </xdr:cNvPr>
        <xdr:cNvSpPr/>
      </xdr:nvSpPr>
      <xdr:spPr>
        <a:xfrm>
          <a:off x="981075" y="134904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CAB948D-E137-47E7-9683-85FD0A1E2E5C}"/>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0FBA225-A8AE-461E-81B8-7269883E114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C16C735-A5A3-4C37-9A10-5D7BDF4AE2E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8C73B1B-1AAA-4EBE-8FF8-9D9E8803759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67D7127-6C22-4350-B4DE-42B6ABC8DFF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148952</xdr:rowOff>
    </xdr:from>
    <xdr:to>
      <xdr:col>24</xdr:col>
      <xdr:colOff>114300</xdr:colOff>
      <xdr:row>84</xdr:row>
      <xdr:rowOff>79102</xdr:rowOff>
    </xdr:to>
    <xdr:sp macro="" textlink="">
      <xdr:nvSpPr>
        <xdr:cNvPr id="303" name="楕円 302">
          <a:extLst>
            <a:ext uri="{FF2B5EF4-FFF2-40B4-BE49-F238E27FC236}">
              <a16:creationId xmlns:a16="http://schemas.microsoft.com/office/drawing/2014/main" id="{806FA2EC-FF01-4D82-8892-DB9CDA78F40D}"/>
            </a:ext>
          </a:extLst>
        </xdr:cNvPr>
        <xdr:cNvSpPr/>
      </xdr:nvSpPr>
      <xdr:spPr>
        <a:xfrm>
          <a:off x="4124325" y="135950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127379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F85014AE-7DAA-41CC-AB23-77E3B154CEBC}"/>
            </a:ext>
          </a:extLst>
        </xdr:cNvPr>
        <xdr:cNvSpPr txBox="1"/>
      </xdr:nvSpPr>
      <xdr:spPr>
        <a:xfrm>
          <a:off x="4219575" y="13573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109764</xdr:rowOff>
    </xdr:from>
    <xdr:to>
      <xdr:col>20</xdr:col>
      <xdr:colOff>38100</xdr:colOff>
      <xdr:row>84</xdr:row>
      <xdr:rowOff>39914</xdr:rowOff>
    </xdr:to>
    <xdr:sp macro="" textlink="">
      <xdr:nvSpPr>
        <xdr:cNvPr id="305" name="楕円 304">
          <a:extLst>
            <a:ext uri="{FF2B5EF4-FFF2-40B4-BE49-F238E27FC236}">
              <a16:creationId xmlns:a16="http://schemas.microsoft.com/office/drawing/2014/main" id="{67172A4E-1486-4D6C-A64E-8C958FED91E5}"/>
            </a:ext>
          </a:extLst>
        </xdr:cNvPr>
        <xdr:cNvSpPr/>
      </xdr:nvSpPr>
      <xdr:spPr>
        <a:xfrm>
          <a:off x="3381375" y="135558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160564</xdr:rowOff>
    </xdr:from>
    <xdr:to>
      <xdr:col>24</xdr:col>
      <xdr:colOff>63500</xdr:colOff>
      <xdr:row>84</xdr:row>
      <xdr:rowOff>28302</xdr:rowOff>
    </xdr:to>
    <xdr:cxnSp macro="">
      <xdr:nvCxnSpPr>
        <xdr:cNvPr id="306" name="直線コネクタ 305">
          <a:extLst>
            <a:ext uri="{FF2B5EF4-FFF2-40B4-BE49-F238E27FC236}">
              <a16:creationId xmlns:a16="http://schemas.microsoft.com/office/drawing/2014/main" id="{89E02255-6E1E-439B-B610-A473A5FF68E0}"/>
            </a:ext>
          </a:extLst>
        </xdr:cNvPr>
        <xdr:cNvCxnSpPr/>
      </xdr:nvCxnSpPr>
      <xdr:spPr>
        <a:xfrm>
          <a:off x="3429000" y="13613039"/>
          <a:ext cx="752475"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90170</xdr:rowOff>
    </xdr:from>
    <xdr:to>
      <xdr:col>15</xdr:col>
      <xdr:colOff>101600</xdr:colOff>
      <xdr:row>84</xdr:row>
      <xdr:rowOff>20320</xdr:rowOff>
    </xdr:to>
    <xdr:sp macro="" textlink="">
      <xdr:nvSpPr>
        <xdr:cNvPr id="307" name="楕円 306">
          <a:extLst>
            <a:ext uri="{FF2B5EF4-FFF2-40B4-BE49-F238E27FC236}">
              <a16:creationId xmlns:a16="http://schemas.microsoft.com/office/drawing/2014/main" id="{2DB29937-C1F8-4A77-A32B-45F002DB9859}"/>
            </a:ext>
          </a:extLst>
        </xdr:cNvPr>
        <xdr:cNvSpPr/>
      </xdr:nvSpPr>
      <xdr:spPr>
        <a:xfrm>
          <a:off x="2571750" y="13536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140970</xdr:rowOff>
    </xdr:from>
    <xdr:to>
      <xdr:col>19</xdr:col>
      <xdr:colOff>177800</xdr:colOff>
      <xdr:row>83</xdr:row>
      <xdr:rowOff>160564</xdr:rowOff>
    </xdr:to>
    <xdr:cxnSp macro="">
      <xdr:nvCxnSpPr>
        <xdr:cNvPr id="308" name="直線コネクタ 307">
          <a:extLst>
            <a:ext uri="{FF2B5EF4-FFF2-40B4-BE49-F238E27FC236}">
              <a16:creationId xmlns:a16="http://schemas.microsoft.com/office/drawing/2014/main" id="{820B1C46-8CB5-40A1-B66C-2618A7BC5C2A}"/>
            </a:ext>
          </a:extLst>
        </xdr:cNvPr>
        <xdr:cNvCxnSpPr/>
      </xdr:nvCxnSpPr>
      <xdr:spPr>
        <a:xfrm>
          <a:off x="2619375" y="13593445"/>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26488</xdr:rowOff>
    </xdr:from>
    <xdr:to>
      <xdr:col>10</xdr:col>
      <xdr:colOff>165100</xdr:colOff>
      <xdr:row>83</xdr:row>
      <xdr:rowOff>128088</xdr:rowOff>
    </xdr:to>
    <xdr:sp macro="" textlink="">
      <xdr:nvSpPr>
        <xdr:cNvPr id="309" name="楕円 308">
          <a:extLst>
            <a:ext uri="{FF2B5EF4-FFF2-40B4-BE49-F238E27FC236}">
              <a16:creationId xmlns:a16="http://schemas.microsoft.com/office/drawing/2014/main" id="{546C663B-C3FD-47E0-A194-CD0FF865DE65}"/>
            </a:ext>
          </a:extLst>
        </xdr:cNvPr>
        <xdr:cNvSpPr/>
      </xdr:nvSpPr>
      <xdr:spPr>
        <a:xfrm>
          <a:off x="1781175" y="134789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77288</xdr:rowOff>
    </xdr:from>
    <xdr:to>
      <xdr:col>15</xdr:col>
      <xdr:colOff>50800</xdr:colOff>
      <xdr:row>83</xdr:row>
      <xdr:rowOff>140970</xdr:rowOff>
    </xdr:to>
    <xdr:cxnSp macro="">
      <xdr:nvCxnSpPr>
        <xdr:cNvPr id="310" name="直線コネクタ 309">
          <a:extLst>
            <a:ext uri="{FF2B5EF4-FFF2-40B4-BE49-F238E27FC236}">
              <a16:creationId xmlns:a16="http://schemas.microsoft.com/office/drawing/2014/main" id="{EEAF2702-7AFC-49D7-B0CD-6CC38BFABD18}"/>
            </a:ext>
          </a:extLst>
        </xdr:cNvPr>
        <xdr:cNvCxnSpPr/>
      </xdr:nvCxnSpPr>
      <xdr:spPr>
        <a:xfrm>
          <a:off x="1828800" y="13526588"/>
          <a:ext cx="790575" cy="6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153851</xdr:rowOff>
    </xdr:from>
    <xdr:to>
      <xdr:col>6</xdr:col>
      <xdr:colOff>38100</xdr:colOff>
      <xdr:row>83</xdr:row>
      <xdr:rowOff>84001</xdr:rowOff>
    </xdr:to>
    <xdr:sp macro="" textlink="">
      <xdr:nvSpPr>
        <xdr:cNvPr id="311" name="楕円 310">
          <a:extLst>
            <a:ext uri="{FF2B5EF4-FFF2-40B4-BE49-F238E27FC236}">
              <a16:creationId xmlns:a16="http://schemas.microsoft.com/office/drawing/2014/main" id="{C72414AD-793F-435E-9803-BDD73AAB1243}"/>
            </a:ext>
          </a:extLst>
        </xdr:cNvPr>
        <xdr:cNvSpPr/>
      </xdr:nvSpPr>
      <xdr:spPr>
        <a:xfrm>
          <a:off x="981075" y="134412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33201</xdr:rowOff>
    </xdr:from>
    <xdr:to>
      <xdr:col>10</xdr:col>
      <xdr:colOff>114300</xdr:colOff>
      <xdr:row>83</xdr:row>
      <xdr:rowOff>77288</xdr:rowOff>
    </xdr:to>
    <xdr:cxnSp macro="">
      <xdr:nvCxnSpPr>
        <xdr:cNvPr id="312" name="直線コネクタ 311">
          <a:extLst>
            <a:ext uri="{FF2B5EF4-FFF2-40B4-BE49-F238E27FC236}">
              <a16:creationId xmlns:a16="http://schemas.microsoft.com/office/drawing/2014/main" id="{F3524D67-50C3-4075-9509-2831B97592DC}"/>
            </a:ext>
          </a:extLst>
        </xdr:cNvPr>
        <xdr:cNvCxnSpPr/>
      </xdr:nvCxnSpPr>
      <xdr:spPr>
        <a:xfrm>
          <a:off x="1028700" y="13479326"/>
          <a:ext cx="8001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4883E050-2BB4-40B8-94D2-4F6C82781E7C}"/>
            </a:ext>
          </a:extLst>
        </xdr:cNvPr>
        <xdr:cNvSpPr txBox="1"/>
      </xdr:nvSpPr>
      <xdr:spPr>
        <a:xfrm>
          <a:off x="3239144" y="1329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22488ED0-30EE-4711-BD28-A1E86840D600}"/>
            </a:ext>
          </a:extLst>
        </xdr:cNvPr>
        <xdr:cNvSpPr txBox="1"/>
      </xdr:nvSpPr>
      <xdr:spPr>
        <a:xfrm>
          <a:off x="2439044" y="1322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BF49B9E2-79EF-4918-8BD7-A347A3CDA198}"/>
            </a:ext>
          </a:extLst>
        </xdr:cNvPr>
        <xdr:cNvSpPr txBox="1"/>
      </xdr:nvSpPr>
      <xdr:spPr>
        <a:xfrm>
          <a:off x="16484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A6AB3D34-6025-4504-B8E0-325EC01913E6}"/>
            </a:ext>
          </a:extLst>
        </xdr:cNvPr>
        <xdr:cNvSpPr txBox="1"/>
      </xdr:nvSpPr>
      <xdr:spPr>
        <a:xfrm>
          <a:off x="848369" y="1358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31041</xdr:rowOff>
    </xdr:from>
    <xdr:ext cx="405111" cy="259045"/>
    <xdr:sp macro="" textlink="">
      <xdr:nvSpPr>
        <xdr:cNvPr id="317" name="n_1mainValue【公営住宅】&#10;有形固定資産減価償却率">
          <a:extLst>
            <a:ext uri="{FF2B5EF4-FFF2-40B4-BE49-F238E27FC236}">
              <a16:creationId xmlns:a16="http://schemas.microsoft.com/office/drawing/2014/main" id="{06746243-1038-4822-BC93-C00149087161}"/>
            </a:ext>
          </a:extLst>
        </xdr:cNvPr>
        <xdr:cNvSpPr txBox="1"/>
      </xdr:nvSpPr>
      <xdr:spPr>
        <a:xfrm>
          <a:off x="3239144" y="1363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11447</xdr:rowOff>
    </xdr:from>
    <xdr:ext cx="405111" cy="259045"/>
    <xdr:sp macro="" textlink="">
      <xdr:nvSpPr>
        <xdr:cNvPr id="318" name="n_2mainValue【公営住宅】&#10;有形固定資産減価償却率">
          <a:extLst>
            <a:ext uri="{FF2B5EF4-FFF2-40B4-BE49-F238E27FC236}">
              <a16:creationId xmlns:a16="http://schemas.microsoft.com/office/drawing/2014/main" id="{6A052874-EFFB-4B88-8F93-6DF27BD2B1EE}"/>
            </a:ext>
          </a:extLst>
        </xdr:cNvPr>
        <xdr:cNvSpPr txBox="1"/>
      </xdr:nvSpPr>
      <xdr:spPr>
        <a:xfrm>
          <a:off x="24390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119215</xdr:rowOff>
    </xdr:from>
    <xdr:ext cx="405111" cy="259045"/>
    <xdr:sp macro="" textlink="">
      <xdr:nvSpPr>
        <xdr:cNvPr id="319" name="n_3mainValue【公営住宅】&#10;有形固定資産減価償却率">
          <a:extLst>
            <a:ext uri="{FF2B5EF4-FFF2-40B4-BE49-F238E27FC236}">
              <a16:creationId xmlns:a16="http://schemas.microsoft.com/office/drawing/2014/main" id="{1A40A771-82EC-44EC-8E9F-8DA51B52566F}"/>
            </a:ext>
          </a:extLst>
        </xdr:cNvPr>
        <xdr:cNvSpPr txBox="1"/>
      </xdr:nvSpPr>
      <xdr:spPr>
        <a:xfrm>
          <a:off x="1648469" y="1357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20" name="n_4mainValue【公営住宅】&#10;有形固定資産減価償却率">
          <a:extLst>
            <a:ext uri="{FF2B5EF4-FFF2-40B4-BE49-F238E27FC236}">
              <a16:creationId xmlns:a16="http://schemas.microsoft.com/office/drawing/2014/main" id="{5EFA97AF-F264-4E17-B3C4-1A1AE2AA87E8}"/>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4777656-8998-4FD0-8D5B-AFD6A11432F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5646600-A2EE-4311-BC36-742982F7356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C8E675F-1FDA-45A1-9A30-82880D51E9D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3B04064-0F7D-4B50-AC2B-880F1FE0BDC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8D6E696-C3BC-467C-926D-8D1EFA89CA8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BA4E8B8-96A2-4C5A-827F-56BBECE684F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7ADAF38-00D8-4B17-9A8D-5EDF1285D5C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1206E11-D062-49EC-8EEB-0C2516C2ACE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ADE4A21-00DA-434F-8EFC-324734EB2D7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822C3BF-83FE-4C5E-B943-81726438C6C7}"/>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7AD5281-1B24-44CA-BD02-DC4E697EDBC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73F4A60-124F-48B1-9178-C0DE8815BBE5}"/>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9C6296F-6EBF-4A83-9751-F7DE04625DC5}"/>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93811C2C-DEF8-4157-8F51-3738EA9C4AED}"/>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A07DDF7-CDFB-4379-82D4-C49ABECE58AE}"/>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902E8C1D-7A70-4F40-85F2-45610D9556BB}"/>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EEEDAC79-1E3E-4CB0-9317-21E712C88AA5}"/>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FEBDCCC5-2138-4E45-B7C3-38691A6D262E}"/>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6B536FC-D69A-40AA-B1AB-86AD9AEB4A1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CFA7635-D833-432B-B3E1-AA4F91614E7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9986E9A-BFB0-415F-846D-F1A37B6C6AD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FDDB4A1C-9774-4B56-A8D4-0AD4C3B3FD68}"/>
            </a:ext>
          </a:extLst>
        </xdr:cNvPr>
        <xdr:cNvCxnSpPr/>
      </xdr:nvCxnSpPr>
      <xdr:spPr>
        <a:xfrm flipV="1">
          <a:off x="9429115"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7087058C-4884-4A93-81EC-AB37ECF5ADD3}"/>
            </a:ext>
          </a:extLst>
        </xdr:cNvPr>
        <xdr:cNvSpPr txBox="1"/>
      </xdr:nvSpPr>
      <xdr:spPr>
        <a:xfrm>
          <a:off x="9467850"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ECAE0CE6-E9C1-4E18-BBB4-AF4DBAA8E2CB}"/>
            </a:ext>
          </a:extLst>
        </xdr:cNvPr>
        <xdr:cNvCxnSpPr/>
      </xdr:nvCxnSpPr>
      <xdr:spPr>
        <a:xfrm>
          <a:off x="9363075" y="13970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7E1B322B-9186-4816-BC99-E0CA23A9DDA2}"/>
            </a:ext>
          </a:extLst>
        </xdr:cNvPr>
        <xdr:cNvSpPr txBox="1"/>
      </xdr:nvSpPr>
      <xdr:spPr>
        <a:xfrm>
          <a:off x="9467850"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9782A24-242B-4C88-BE21-68A938DE0B68}"/>
            </a:ext>
          </a:extLst>
        </xdr:cNvPr>
        <xdr:cNvCxnSpPr/>
      </xdr:nvCxnSpPr>
      <xdr:spPr>
        <a:xfrm>
          <a:off x="9363075" y="1267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35248738-9419-4590-A9E3-3680449A7781}"/>
            </a:ext>
          </a:extLst>
        </xdr:cNvPr>
        <xdr:cNvSpPr txBox="1"/>
      </xdr:nvSpPr>
      <xdr:spPr>
        <a:xfrm>
          <a:off x="9467850" y="13784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ED017939-C4D5-4B00-BA00-317F9B4C9C02}"/>
            </a:ext>
          </a:extLst>
        </xdr:cNvPr>
        <xdr:cNvSpPr/>
      </xdr:nvSpPr>
      <xdr:spPr>
        <a:xfrm>
          <a:off x="9401175" y="137997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71C216F6-E9CB-44B4-BCDE-CDDEB2EE1DA3}"/>
            </a:ext>
          </a:extLst>
        </xdr:cNvPr>
        <xdr:cNvSpPr/>
      </xdr:nvSpPr>
      <xdr:spPr>
        <a:xfrm>
          <a:off x="8639175" y="13800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1D97C214-C7A7-44E6-B713-8EB1D38C28A2}"/>
            </a:ext>
          </a:extLst>
        </xdr:cNvPr>
        <xdr:cNvSpPr/>
      </xdr:nvSpPr>
      <xdr:spPr>
        <a:xfrm>
          <a:off x="7839075" y="13803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72C71B49-BF78-40A3-86BC-AD34994CCCC2}"/>
            </a:ext>
          </a:extLst>
        </xdr:cNvPr>
        <xdr:cNvSpPr/>
      </xdr:nvSpPr>
      <xdr:spPr>
        <a:xfrm>
          <a:off x="7029450" y="13804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3ED8DE0D-7A99-4A43-9AEE-7AA6C442A1BB}"/>
            </a:ext>
          </a:extLst>
        </xdr:cNvPr>
        <xdr:cNvSpPr/>
      </xdr:nvSpPr>
      <xdr:spPr>
        <a:xfrm>
          <a:off x="6238875" y="138041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0C728CA-05F4-40CF-9464-F317A31493B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1A014BC-4647-47EA-91A4-C8CD5E711D2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60D5544-BD4C-4132-80C0-E8055F24D5C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1FCBE7F-94AD-425E-A28C-63FEB838FDA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E55FF77-853B-40AD-AC49-18711E91BC6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112801</xdr:rowOff>
    </xdr:from>
    <xdr:to>
      <xdr:col>55</xdr:col>
      <xdr:colOff>50800</xdr:colOff>
      <xdr:row>85</xdr:row>
      <xdr:rowOff>42951</xdr:rowOff>
    </xdr:to>
    <xdr:sp macro="" textlink="">
      <xdr:nvSpPr>
        <xdr:cNvPr id="358" name="楕円 357">
          <a:extLst>
            <a:ext uri="{FF2B5EF4-FFF2-40B4-BE49-F238E27FC236}">
              <a16:creationId xmlns:a16="http://schemas.microsoft.com/office/drawing/2014/main" id="{B40C8DC9-3266-4EDC-B330-8B5179A4FD49}"/>
            </a:ext>
          </a:extLst>
        </xdr:cNvPr>
        <xdr:cNvSpPr/>
      </xdr:nvSpPr>
      <xdr:spPr>
        <a:xfrm>
          <a:off x="9401175" y="1372402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135678</xdr:rowOff>
    </xdr:from>
    <xdr:ext cx="469744" cy="259045"/>
    <xdr:sp macro="" textlink="">
      <xdr:nvSpPr>
        <xdr:cNvPr id="359" name="【公営住宅】&#10;一人当たり面積該当値テキスト">
          <a:extLst>
            <a:ext uri="{FF2B5EF4-FFF2-40B4-BE49-F238E27FC236}">
              <a16:creationId xmlns:a16="http://schemas.microsoft.com/office/drawing/2014/main" id="{58D822D6-A3B5-4280-8B0C-6711F81D6038}"/>
            </a:ext>
          </a:extLst>
        </xdr:cNvPr>
        <xdr:cNvSpPr txBox="1"/>
      </xdr:nvSpPr>
      <xdr:spPr>
        <a:xfrm>
          <a:off x="9467850" y="13584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116230</xdr:rowOff>
    </xdr:from>
    <xdr:to>
      <xdr:col>50</xdr:col>
      <xdr:colOff>165100</xdr:colOff>
      <xdr:row>85</xdr:row>
      <xdr:rowOff>46380</xdr:rowOff>
    </xdr:to>
    <xdr:sp macro="" textlink="">
      <xdr:nvSpPr>
        <xdr:cNvPr id="360" name="楕円 359">
          <a:extLst>
            <a:ext uri="{FF2B5EF4-FFF2-40B4-BE49-F238E27FC236}">
              <a16:creationId xmlns:a16="http://schemas.microsoft.com/office/drawing/2014/main" id="{1A81AAD5-203E-4C1D-A8D5-AFE3ACD6CEFC}"/>
            </a:ext>
          </a:extLst>
        </xdr:cNvPr>
        <xdr:cNvSpPr/>
      </xdr:nvSpPr>
      <xdr:spPr>
        <a:xfrm>
          <a:off x="8639175" y="137274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163601</xdr:rowOff>
    </xdr:from>
    <xdr:to>
      <xdr:col>55</xdr:col>
      <xdr:colOff>0</xdr:colOff>
      <xdr:row>84</xdr:row>
      <xdr:rowOff>167030</xdr:rowOff>
    </xdr:to>
    <xdr:cxnSp macro="">
      <xdr:nvCxnSpPr>
        <xdr:cNvPr id="361" name="直線コネクタ 360">
          <a:extLst>
            <a:ext uri="{FF2B5EF4-FFF2-40B4-BE49-F238E27FC236}">
              <a16:creationId xmlns:a16="http://schemas.microsoft.com/office/drawing/2014/main" id="{4A7A774E-6D09-49CF-A0E9-89C3EA19AC7D}"/>
            </a:ext>
          </a:extLst>
        </xdr:cNvPr>
        <xdr:cNvCxnSpPr/>
      </xdr:nvCxnSpPr>
      <xdr:spPr>
        <a:xfrm flipV="1">
          <a:off x="8686800" y="13771651"/>
          <a:ext cx="7429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118974</xdr:rowOff>
    </xdr:from>
    <xdr:to>
      <xdr:col>46</xdr:col>
      <xdr:colOff>38100</xdr:colOff>
      <xdr:row>85</xdr:row>
      <xdr:rowOff>49124</xdr:rowOff>
    </xdr:to>
    <xdr:sp macro="" textlink="">
      <xdr:nvSpPr>
        <xdr:cNvPr id="362" name="楕円 361">
          <a:extLst>
            <a:ext uri="{FF2B5EF4-FFF2-40B4-BE49-F238E27FC236}">
              <a16:creationId xmlns:a16="http://schemas.microsoft.com/office/drawing/2014/main" id="{FF948F41-151D-4E35-8E27-BCE26BB67C62}"/>
            </a:ext>
          </a:extLst>
        </xdr:cNvPr>
        <xdr:cNvSpPr/>
      </xdr:nvSpPr>
      <xdr:spPr>
        <a:xfrm>
          <a:off x="7839075" y="1373337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167030</xdr:rowOff>
    </xdr:from>
    <xdr:to>
      <xdr:col>50</xdr:col>
      <xdr:colOff>114300</xdr:colOff>
      <xdr:row>84</xdr:row>
      <xdr:rowOff>169774</xdr:rowOff>
    </xdr:to>
    <xdr:cxnSp macro="">
      <xdr:nvCxnSpPr>
        <xdr:cNvPr id="363" name="直線コネクタ 362">
          <a:extLst>
            <a:ext uri="{FF2B5EF4-FFF2-40B4-BE49-F238E27FC236}">
              <a16:creationId xmlns:a16="http://schemas.microsoft.com/office/drawing/2014/main" id="{7012D8CD-4543-4803-A429-26865F8FD01B}"/>
            </a:ext>
          </a:extLst>
        </xdr:cNvPr>
        <xdr:cNvCxnSpPr/>
      </xdr:nvCxnSpPr>
      <xdr:spPr>
        <a:xfrm flipV="1">
          <a:off x="7886700" y="137750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120574</xdr:rowOff>
    </xdr:from>
    <xdr:to>
      <xdr:col>41</xdr:col>
      <xdr:colOff>101600</xdr:colOff>
      <xdr:row>85</xdr:row>
      <xdr:rowOff>50724</xdr:rowOff>
    </xdr:to>
    <xdr:sp macro="" textlink="">
      <xdr:nvSpPr>
        <xdr:cNvPr id="364" name="楕円 363">
          <a:extLst>
            <a:ext uri="{FF2B5EF4-FFF2-40B4-BE49-F238E27FC236}">
              <a16:creationId xmlns:a16="http://schemas.microsoft.com/office/drawing/2014/main" id="{8B3EC4BF-E4C6-4907-AA16-1AD7228BE319}"/>
            </a:ext>
          </a:extLst>
        </xdr:cNvPr>
        <xdr:cNvSpPr/>
      </xdr:nvSpPr>
      <xdr:spPr>
        <a:xfrm>
          <a:off x="7029450" y="1373497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169774</xdr:rowOff>
    </xdr:from>
    <xdr:to>
      <xdr:col>45</xdr:col>
      <xdr:colOff>177800</xdr:colOff>
      <xdr:row>84</xdr:row>
      <xdr:rowOff>171374</xdr:rowOff>
    </xdr:to>
    <xdr:cxnSp macro="">
      <xdr:nvCxnSpPr>
        <xdr:cNvPr id="365" name="直線コネクタ 364">
          <a:extLst>
            <a:ext uri="{FF2B5EF4-FFF2-40B4-BE49-F238E27FC236}">
              <a16:creationId xmlns:a16="http://schemas.microsoft.com/office/drawing/2014/main" id="{91A5DCA4-89E6-4036-A96E-66B8FFF34651}"/>
            </a:ext>
          </a:extLst>
        </xdr:cNvPr>
        <xdr:cNvCxnSpPr/>
      </xdr:nvCxnSpPr>
      <xdr:spPr>
        <a:xfrm flipV="1">
          <a:off x="7077075" y="13771474"/>
          <a:ext cx="809625"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123774</xdr:rowOff>
    </xdr:from>
    <xdr:to>
      <xdr:col>36</xdr:col>
      <xdr:colOff>165100</xdr:colOff>
      <xdr:row>85</xdr:row>
      <xdr:rowOff>53924</xdr:rowOff>
    </xdr:to>
    <xdr:sp macro="" textlink="">
      <xdr:nvSpPr>
        <xdr:cNvPr id="366" name="楕円 365">
          <a:extLst>
            <a:ext uri="{FF2B5EF4-FFF2-40B4-BE49-F238E27FC236}">
              <a16:creationId xmlns:a16="http://schemas.microsoft.com/office/drawing/2014/main" id="{4CEAC4A5-B51F-467A-83C2-F4776B35CB7E}"/>
            </a:ext>
          </a:extLst>
        </xdr:cNvPr>
        <xdr:cNvSpPr/>
      </xdr:nvSpPr>
      <xdr:spPr>
        <a:xfrm>
          <a:off x="6238875" y="137381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171374</xdr:rowOff>
    </xdr:from>
    <xdr:to>
      <xdr:col>41</xdr:col>
      <xdr:colOff>50800</xdr:colOff>
      <xdr:row>85</xdr:row>
      <xdr:rowOff>3124</xdr:rowOff>
    </xdr:to>
    <xdr:cxnSp macro="">
      <xdr:nvCxnSpPr>
        <xdr:cNvPr id="367" name="直線コネクタ 366">
          <a:extLst>
            <a:ext uri="{FF2B5EF4-FFF2-40B4-BE49-F238E27FC236}">
              <a16:creationId xmlns:a16="http://schemas.microsoft.com/office/drawing/2014/main" id="{551A3A00-FBC7-4E92-AD63-B2E4A6B33249}"/>
            </a:ext>
          </a:extLst>
        </xdr:cNvPr>
        <xdr:cNvCxnSpPr/>
      </xdr:nvCxnSpPr>
      <xdr:spPr>
        <a:xfrm flipV="1">
          <a:off x="6286500" y="13773074"/>
          <a:ext cx="790575"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43C84935-4F2B-43D8-AB31-689A7AA13E21}"/>
            </a:ext>
          </a:extLst>
        </xdr:cNvPr>
        <xdr:cNvSpPr txBox="1"/>
      </xdr:nvSpPr>
      <xdr:spPr>
        <a:xfrm>
          <a:off x="8458277" y="138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D1DCB1A9-5143-4BDF-9ED8-F5217B8ECAFB}"/>
            </a:ext>
          </a:extLst>
        </xdr:cNvPr>
        <xdr:cNvSpPr txBox="1"/>
      </xdr:nvSpPr>
      <xdr:spPr>
        <a:xfrm>
          <a:off x="7677227" y="1389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7E245EF9-B368-4D6E-A609-C1ADF2E0B552}"/>
            </a:ext>
          </a:extLst>
        </xdr:cNvPr>
        <xdr:cNvSpPr txBox="1"/>
      </xdr:nvSpPr>
      <xdr:spPr>
        <a:xfrm>
          <a:off x="6867602" y="1389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A0A0F7F7-0967-41EE-A69E-73FAE65E463F}"/>
            </a:ext>
          </a:extLst>
        </xdr:cNvPr>
        <xdr:cNvSpPr txBox="1"/>
      </xdr:nvSpPr>
      <xdr:spPr>
        <a:xfrm>
          <a:off x="6067502" y="138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62907</xdr:rowOff>
    </xdr:from>
    <xdr:ext cx="469744" cy="259045"/>
    <xdr:sp macro="" textlink="">
      <xdr:nvSpPr>
        <xdr:cNvPr id="372" name="n_1mainValue【公営住宅】&#10;一人当たり面積">
          <a:extLst>
            <a:ext uri="{FF2B5EF4-FFF2-40B4-BE49-F238E27FC236}">
              <a16:creationId xmlns:a16="http://schemas.microsoft.com/office/drawing/2014/main" id="{93674402-AB76-4DF8-BC6D-9204F5A640EF}"/>
            </a:ext>
          </a:extLst>
        </xdr:cNvPr>
        <xdr:cNvSpPr txBox="1"/>
      </xdr:nvSpPr>
      <xdr:spPr>
        <a:xfrm>
          <a:off x="8458277" y="1351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65651</xdr:rowOff>
    </xdr:from>
    <xdr:ext cx="469744" cy="259045"/>
    <xdr:sp macro="" textlink="">
      <xdr:nvSpPr>
        <xdr:cNvPr id="373" name="n_2mainValue【公営住宅】&#10;一人当たり面積">
          <a:extLst>
            <a:ext uri="{FF2B5EF4-FFF2-40B4-BE49-F238E27FC236}">
              <a16:creationId xmlns:a16="http://schemas.microsoft.com/office/drawing/2014/main" id="{EDC74F48-7FE4-4249-A800-BA67373561C7}"/>
            </a:ext>
          </a:extLst>
        </xdr:cNvPr>
        <xdr:cNvSpPr txBox="1"/>
      </xdr:nvSpPr>
      <xdr:spPr>
        <a:xfrm>
          <a:off x="7677227" y="135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67251</xdr:rowOff>
    </xdr:from>
    <xdr:ext cx="469744" cy="259045"/>
    <xdr:sp macro="" textlink="">
      <xdr:nvSpPr>
        <xdr:cNvPr id="374" name="n_3mainValue【公営住宅】&#10;一人当たり面積">
          <a:extLst>
            <a:ext uri="{FF2B5EF4-FFF2-40B4-BE49-F238E27FC236}">
              <a16:creationId xmlns:a16="http://schemas.microsoft.com/office/drawing/2014/main" id="{84617536-92C7-4725-BAB5-F2B20F305B3A}"/>
            </a:ext>
          </a:extLst>
        </xdr:cNvPr>
        <xdr:cNvSpPr txBox="1"/>
      </xdr:nvSpPr>
      <xdr:spPr>
        <a:xfrm>
          <a:off x="6867602" y="1351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70451</xdr:rowOff>
    </xdr:from>
    <xdr:ext cx="469744" cy="259045"/>
    <xdr:sp macro="" textlink="">
      <xdr:nvSpPr>
        <xdr:cNvPr id="375" name="n_4mainValue【公営住宅】&#10;一人当たり面積">
          <a:extLst>
            <a:ext uri="{FF2B5EF4-FFF2-40B4-BE49-F238E27FC236}">
              <a16:creationId xmlns:a16="http://schemas.microsoft.com/office/drawing/2014/main" id="{57F8D9CD-1145-4644-B19D-B2155C9BB5D0}"/>
            </a:ext>
          </a:extLst>
        </xdr:cNvPr>
        <xdr:cNvSpPr txBox="1"/>
      </xdr:nvSpPr>
      <xdr:spPr>
        <a:xfrm>
          <a:off x="6067502" y="1351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B11FE1E-5C56-4C4D-A72E-D572C5AD7E0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F191F42-E8FD-46E0-9545-169EE5E31BFC}"/>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D2D1A3C-EA2B-497B-A795-1935FDF9F82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B77DBE2-576C-43F8-BC18-1015EECA29B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ED03C52-D312-453F-8179-D7F5DC9862D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6B203BE-8C6C-4E89-A7DB-30378B219A6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6FBFC16-D925-45C0-A6A1-3E6A6D16918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D927CC9-9AD7-4FA3-A7E5-22BA41739271}"/>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FAE5289-5DC9-4483-91B8-1475361007A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4A908D17-105D-444A-854E-984E490DB7C1}"/>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A2A40C3-BDA2-43C2-B7FB-7CB642CE87B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106B3D2A-B4C4-430B-8117-C508F43DFC2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6C8B182-83E7-4447-AE02-29F5FDCA390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28A092EA-4A13-4B01-A5FB-DC68E64B110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0829F0B-B24D-49CD-B1B7-A90B0757A81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40C1472-E0C4-4E5C-9261-AA0FA6F06A13}"/>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9A210EA-2540-4C10-AE4E-82E7EB73444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887F32A-358B-4EA9-9465-DE7EE27761B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7580B2B-73F5-4B5D-999D-B2B6AC044B2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9A5705EA-AFBB-468D-8967-2F270C85334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02FD3B6-8757-4420-A736-053F2DF70A9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E65D35A-4F75-4054-A803-02972154064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FBA0821-1C76-46C8-BF00-73F77AC64BE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6A8B3FE-C3CA-4D8E-B8C3-9365C6E89C0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48835685-DA82-49CA-BC80-2AF60BF6FF5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AFA6952-AE88-48A1-93FA-D0105E61AC2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72D62FCD-44EE-4F96-B15A-010B80CFD0E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728C009E-05B2-4917-B97D-3711DC896C29}"/>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306E9634-AF06-4621-B351-D45E7A414350}"/>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A3A8672B-75B3-4787-A957-B4822636DBC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49C0B983-0399-4FA6-B7FA-33625FB6BAEF}"/>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19F93B31-BB16-4364-86B0-F437BAD40BEF}"/>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5F51EB4B-D11B-45BC-94EC-D3480CA20FA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44C5ABB2-4A55-4A95-92C8-FEF6707EE394}"/>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D786C569-8649-42B7-95B1-3FA66023FCBE}"/>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310451D0-8E07-416C-8EAD-E1C71A42BE57}"/>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7DD0E241-797E-40C9-9881-7C21D469A62C}"/>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9EFD7578-849F-40B4-814E-F6B86F4290E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36364F01-7D5B-438C-AE1A-19F4781E54E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564FD2EC-DBE8-4C0B-91C2-FBD990231D4B}"/>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FF508DBA-29F5-49B5-B543-B9F0978940FD}"/>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AB65031D-0F0E-40F9-8BB2-2B859EE13F68}"/>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C6019EF1-0F59-4794-A0E2-ED2785679731}"/>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3C9ABE8F-CD19-4495-8EB0-4122627D5312}"/>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BFE66DF7-0D04-4944-916D-6EB8128867AD}"/>
            </a:ext>
          </a:extLst>
        </xdr:cNvPr>
        <xdr:cNvSpPr txBox="1"/>
      </xdr:nvSpPr>
      <xdr:spPr>
        <a:xfrm>
          <a:off x="14735175" y="6021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2A915E9D-9D73-4895-9620-9BCA8EA31C7E}"/>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058A4EFD-5CD5-4F82-BE5A-668B02C0F23A}"/>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D7F712FC-5555-467E-8FF4-9047E7F6247A}"/>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63905D4C-9289-4B4D-A322-5AD167125C5C}"/>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436D076B-33D2-4DCB-8033-0623975EC9A1}"/>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1948E1B-0EF2-47A2-BA94-0D903427A79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B95E19A-315F-49AB-B764-734E5CF0730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45DDC40-7CEE-4744-8A8C-455E1D1EA4B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AE971FC-8CF3-4530-83D3-1B15C3CE872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A7C8B00-A5A7-473D-BC2B-D95B7C82F96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168910</xdr:rowOff>
    </xdr:from>
    <xdr:to>
      <xdr:col>85</xdr:col>
      <xdr:colOff>177800</xdr:colOff>
      <xdr:row>37</xdr:row>
      <xdr:rowOff>99060</xdr:rowOff>
    </xdr:to>
    <xdr:sp macro="" textlink="">
      <xdr:nvSpPr>
        <xdr:cNvPr id="431" name="楕円 430">
          <a:extLst>
            <a:ext uri="{FF2B5EF4-FFF2-40B4-BE49-F238E27FC236}">
              <a16:creationId xmlns:a16="http://schemas.microsoft.com/office/drawing/2014/main" id="{82D788FB-A4DB-4EA5-A707-7F90791F20F6}"/>
            </a:ext>
          </a:extLst>
        </xdr:cNvPr>
        <xdr:cNvSpPr/>
      </xdr:nvSpPr>
      <xdr:spPr>
        <a:xfrm>
          <a:off x="14649450" y="59982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20337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68CDDD07-52EC-4F47-82E8-8E98A7CCC13A}"/>
            </a:ext>
          </a:extLst>
        </xdr:cNvPr>
        <xdr:cNvSpPr txBox="1"/>
      </xdr:nvSpPr>
      <xdr:spPr>
        <a:xfrm>
          <a:off x="14735175" y="5859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134620</xdr:rowOff>
    </xdr:from>
    <xdr:to>
      <xdr:col>81</xdr:col>
      <xdr:colOff>101600</xdr:colOff>
      <xdr:row>37</xdr:row>
      <xdr:rowOff>64770</xdr:rowOff>
    </xdr:to>
    <xdr:sp macro="" textlink="">
      <xdr:nvSpPr>
        <xdr:cNvPr id="433" name="楕円 432">
          <a:extLst>
            <a:ext uri="{FF2B5EF4-FFF2-40B4-BE49-F238E27FC236}">
              <a16:creationId xmlns:a16="http://schemas.microsoft.com/office/drawing/2014/main" id="{4040D73F-4C54-4A76-A2D1-ABEC9FB4D766}"/>
            </a:ext>
          </a:extLst>
        </xdr:cNvPr>
        <xdr:cNvSpPr/>
      </xdr:nvSpPr>
      <xdr:spPr>
        <a:xfrm>
          <a:off x="13887450" y="5973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13970</xdr:rowOff>
    </xdr:from>
    <xdr:to>
      <xdr:col>85</xdr:col>
      <xdr:colOff>127000</xdr:colOff>
      <xdr:row>37</xdr:row>
      <xdr:rowOff>48260</xdr:rowOff>
    </xdr:to>
    <xdr:cxnSp macro="">
      <xdr:nvCxnSpPr>
        <xdr:cNvPr id="434" name="直線コネクタ 433">
          <a:extLst>
            <a:ext uri="{FF2B5EF4-FFF2-40B4-BE49-F238E27FC236}">
              <a16:creationId xmlns:a16="http://schemas.microsoft.com/office/drawing/2014/main" id="{CB48F8E8-7E29-43D6-9EEC-D5BEB16731E3}"/>
            </a:ext>
          </a:extLst>
        </xdr:cNvPr>
        <xdr:cNvCxnSpPr/>
      </xdr:nvCxnSpPr>
      <xdr:spPr>
        <a:xfrm>
          <a:off x="13935075" y="6011545"/>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146050</xdr:rowOff>
    </xdr:from>
    <xdr:to>
      <xdr:col>76</xdr:col>
      <xdr:colOff>165100</xdr:colOff>
      <xdr:row>37</xdr:row>
      <xdr:rowOff>76200</xdr:rowOff>
    </xdr:to>
    <xdr:sp macro="" textlink="">
      <xdr:nvSpPr>
        <xdr:cNvPr id="435" name="楕円 434">
          <a:extLst>
            <a:ext uri="{FF2B5EF4-FFF2-40B4-BE49-F238E27FC236}">
              <a16:creationId xmlns:a16="http://schemas.microsoft.com/office/drawing/2014/main" id="{C0EC1478-70B0-45A4-9739-6139FEB22A7B}"/>
            </a:ext>
          </a:extLst>
        </xdr:cNvPr>
        <xdr:cNvSpPr/>
      </xdr:nvSpPr>
      <xdr:spPr>
        <a:xfrm>
          <a:off x="13096875" y="5981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13970</xdr:rowOff>
    </xdr:from>
    <xdr:to>
      <xdr:col>81</xdr:col>
      <xdr:colOff>50800</xdr:colOff>
      <xdr:row>37</xdr:row>
      <xdr:rowOff>25400</xdr:rowOff>
    </xdr:to>
    <xdr:cxnSp macro="">
      <xdr:nvCxnSpPr>
        <xdr:cNvPr id="436" name="直線コネクタ 435">
          <a:extLst>
            <a:ext uri="{FF2B5EF4-FFF2-40B4-BE49-F238E27FC236}">
              <a16:creationId xmlns:a16="http://schemas.microsoft.com/office/drawing/2014/main" id="{AA589ABF-DED2-4807-B906-BCDB9CE9901D}"/>
            </a:ext>
          </a:extLst>
        </xdr:cNvPr>
        <xdr:cNvCxnSpPr/>
      </xdr:nvCxnSpPr>
      <xdr:spPr>
        <a:xfrm flipV="1">
          <a:off x="13144500" y="6011545"/>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113030</xdr:rowOff>
    </xdr:from>
    <xdr:to>
      <xdr:col>72</xdr:col>
      <xdr:colOff>38100</xdr:colOff>
      <xdr:row>37</xdr:row>
      <xdr:rowOff>43180</xdr:rowOff>
    </xdr:to>
    <xdr:sp macro="" textlink="">
      <xdr:nvSpPr>
        <xdr:cNvPr id="437" name="楕円 436">
          <a:extLst>
            <a:ext uri="{FF2B5EF4-FFF2-40B4-BE49-F238E27FC236}">
              <a16:creationId xmlns:a16="http://schemas.microsoft.com/office/drawing/2014/main" id="{2D72DB47-8F94-4424-8DFC-23EC719FA1A7}"/>
            </a:ext>
          </a:extLst>
        </xdr:cNvPr>
        <xdr:cNvSpPr/>
      </xdr:nvSpPr>
      <xdr:spPr>
        <a:xfrm>
          <a:off x="12296775" y="59518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163830</xdr:rowOff>
    </xdr:from>
    <xdr:to>
      <xdr:col>76</xdr:col>
      <xdr:colOff>114300</xdr:colOff>
      <xdr:row>37</xdr:row>
      <xdr:rowOff>25400</xdr:rowOff>
    </xdr:to>
    <xdr:cxnSp macro="">
      <xdr:nvCxnSpPr>
        <xdr:cNvPr id="438" name="直線コネクタ 437">
          <a:extLst>
            <a:ext uri="{FF2B5EF4-FFF2-40B4-BE49-F238E27FC236}">
              <a16:creationId xmlns:a16="http://schemas.microsoft.com/office/drawing/2014/main" id="{5442461D-1479-4AE9-88FC-6DD7C2A16626}"/>
            </a:ext>
          </a:extLst>
        </xdr:cNvPr>
        <xdr:cNvCxnSpPr/>
      </xdr:nvCxnSpPr>
      <xdr:spPr>
        <a:xfrm>
          <a:off x="12344400" y="5999480"/>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82550</xdr:rowOff>
    </xdr:from>
    <xdr:to>
      <xdr:col>67</xdr:col>
      <xdr:colOff>101600</xdr:colOff>
      <xdr:row>37</xdr:row>
      <xdr:rowOff>12700</xdr:rowOff>
    </xdr:to>
    <xdr:sp macro="" textlink="">
      <xdr:nvSpPr>
        <xdr:cNvPr id="439" name="楕円 438">
          <a:extLst>
            <a:ext uri="{FF2B5EF4-FFF2-40B4-BE49-F238E27FC236}">
              <a16:creationId xmlns:a16="http://schemas.microsoft.com/office/drawing/2014/main" id="{1362B77B-0848-4BEB-8017-48DFAB49844D}"/>
            </a:ext>
          </a:extLst>
        </xdr:cNvPr>
        <xdr:cNvSpPr/>
      </xdr:nvSpPr>
      <xdr:spPr>
        <a:xfrm>
          <a:off x="11487150" y="59245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133350</xdr:rowOff>
    </xdr:from>
    <xdr:to>
      <xdr:col>71</xdr:col>
      <xdr:colOff>177800</xdr:colOff>
      <xdr:row>36</xdr:row>
      <xdr:rowOff>163830</xdr:rowOff>
    </xdr:to>
    <xdr:cxnSp macro="">
      <xdr:nvCxnSpPr>
        <xdr:cNvPr id="440" name="直線コネクタ 439">
          <a:extLst>
            <a:ext uri="{FF2B5EF4-FFF2-40B4-BE49-F238E27FC236}">
              <a16:creationId xmlns:a16="http://schemas.microsoft.com/office/drawing/2014/main" id="{46717FE9-127B-4630-A574-001069A36578}"/>
            </a:ext>
          </a:extLst>
        </xdr:cNvPr>
        <xdr:cNvCxnSpPr/>
      </xdr:nvCxnSpPr>
      <xdr:spPr>
        <a:xfrm>
          <a:off x="11534775" y="5972175"/>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CECD2EFB-BF05-43F4-A109-65D61ECC8633}"/>
            </a:ext>
          </a:extLst>
        </xdr:cNvPr>
        <xdr:cNvSpPr txBox="1"/>
      </xdr:nvSpPr>
      <xdr:spPr>
        <a:xfrm>
          <a:off x="1374521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872B3B40-CED9-42BA-B8C6-C1B4837F856B}"/>
            </a:ext>
          </a:extLst>
        </xdr:cNvPr>
        <xdr:cNvSpPr txBox="1"/>
      </xdr:nvSpPr>
      <xdr:spPr>
        <a:xfrm>
          <a:off x="1296416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7313996-D275-4B4F-B52B-5098589E4539}"/>
            </a:ext>
          </a:extLst>
        </xdr:cNvPr>
        <xdr:cNvSpPr txBox="1"/>
      </xdr:nvSpPr>
      <xdr:spPr>
        <a:xfrm>
          <a:off x="12164069" y="611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D47EB4D1-0CFD-426D-8FBB-9DE4AE1A09B7}"/>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81297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4B25F8FA-35B3-416A-AEC9-F55F0E8D3C17}"/>
            </a:ext>
          </a:extLst>
        </xdr:cNvPr>
        <xdr:cNvSpPr txBox="1"/>
      </xdr:nvSpPr>
      <xdr:spPr>
        <a:xfrm>
          <a:off x="13745219"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92727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5E5C7A76-069C-4E1F-B9F6-8BF8BF90F6C5}"/>
            </a:ext>
          </a:extLst>
        </xdr:cNvPr>
        <xdr:cNvSpPr txBox="1"/>
      </xdr:nvSpPr>
      <xdr:spPr>
        <a:xfrm>
          <a:off x="12964169" y="5769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2C61FDB7-1313-4115-8A13-F6FBAF774A9A}"/>
            </a:ext>
          </a:extLst>
        </xdr:cNvPr>
        <xdr:cNvSpPr txBox="1"/>
      </xdr:nvSpPr>
      <xdr:spPr>
        <a:xfrm>
          <a:off x="12164069"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29227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6C408E95-84E9-41AD-BB9D-F4B759B9653A}"/>
            </a:ext>
          </a:extLst>
        </xdr:cNvPr>
        <xdr:cNvSpPr txBox="1"/>
      </xdr:nvSpPr>
      <xdr:spPr>
        <a:xfrm>
          <a:off x="113544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97F2FD09-3426-47C5-BDD0-30AE8FBA204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A358C669-9C2C-4A5B-B991-AE82648BDB1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8A51CFF2-F684-4CCD-9FED-DEA734A4221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EB75328-DF6F-497F-B730-F58853044C1C}"/>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A229B2A-F9DC-422E-8CD8-C113DEE918A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DAF26B0-E6F9-4DE5-82C6-DFE48968438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6DEF3032-EC8C-47BD-AC79-4856900F792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4BAD2370-E61B-47B6-9FC5-C86A7366BB4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B15DF3A-2B7E-4EAD-AD3B-886D1543E3B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031997B-5D66-49C9-8095-25EF19D0937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2FD46C0E-500D-4F1A-A10E-CD427546CACE}"/>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5940701E-D72A-477F-88AD-48DB9A425940}"/>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1013557C-2436-418B-AB2A-BAA1F024F64A}"/>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F521BB35-6360-4525-B368-44DCFD24330E}"/>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FCFC9364-DAB7-4CD8-8318-FCA873332D19}"/>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6A659C8C-D9C1-4DC9-AF66-ADB9AA6B1AA3}"/>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F1D6E074-70A2-44F6-AB62-6226ABF15B23}"/>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9C49E5BB-AE0C-4466-AA40-E42121611612}"/>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5F86D2CE-D10E-47D2-8A86-5D9C22E8979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6EF0C3CD-2FA6-4E1D-9781-84A67423816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979B2937-CB1C-4C4C-9490-A7DE98E35B5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E54E63A4-B4A2-4A9E-AE94-58AD1283F4A9}"/>
            </a:ext>
          </a:extLst>
        </xdr:cNvPr>
        <xdr:cNvCxnSpPr/>
      </xdr:nvCxnSpPr>
      <xdr:spPr>
        <a:xfrm flipV="1">
          <a:off x="19954239" y="5658866"/>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3BA0FEA2-F291-4958-9316-D3BF2B5FF7B6}"/>
            </a:ext>
          </a:extLst>
        </xdr:cNvPr>
        <xdr:cNvSpPr txBox="1"/>
      </xdr:nvSpPr>
      <xdr:spPr>
        <a:xfrm>
          <a:off x="19992975"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566EA77C-ACB4-4440-BDBE-E37322F011D5}"/>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19DDC4B2-CB18-4AA8-8C64-98F57888102A}"/>
            </a:ext>
          </a:extLst>
        </xdr:cNvPr>
        <xdr:cNvSpPr txBox="1"/>
      </xdr:nvSpPr>
      <xdr:spPr>
        <a:xfrm>
          <a:off x="19992975"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8C476F21-638D-4D8C-8C17-5859CCBACD64}"/>
            </a:ext>
          </a:extLst>
        </xdr:cNvPr>
        <xdr:cNvCxnSpPr/>
      </xdr:nvCxnSpPr>
      <xdr:spPr>
        <a:xfrm>
          <a:off x="19878675" y="5658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7E4847C3-F2D9-4A13-859E-106620E30F97}"/>
            </a:ext>
          </a:extLst>
        </xdr:cNvPr>
        <xdr:cNvSpPr txBox="1"/>
      </xdr:nvSpPr>
      <xdr:spPr>
        <a:xfrm>
          <a:off x="19992975" y="6461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202ADDCE-5066-4A76-9297-688F0B1A105B}"/>
            </a:ext>
          </a:extLst>
        </xdr:cNvPr>
        <xdr:cNvSpPr/>
      </xdr:nvSpPr>
      <xdr:spPr>
        <a:xfrm>
          <a:off x="19897725" y="64857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391118A5-C2DA-46B1-B429-491A2325FA36}"/>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F82178AC-DDF6-4E43-A508-976B5D33A8B0}"/>
            </a:ext>
          </a:extLst>
        </xdr:cNvPr>
        <xdr:cNvSpPr/>
      </xdr:nvSpPr>
      <xdr:spPr>
        <a:xfrm>
          <a:off x="18345150" y="6470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C37E551F-CCE4-4814-95A9-92741B2E93AE}"/>
            </a:ext>
          </a:extLst>
        </xdr:cNvPr>
        <xdr:cNvSpPr/>
      </xdr:nvSpPr>
      <xdr:spPr>
        <a:xfrm>
          <a:off x="17554575" y="6465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AB07E8A6-428A-469E-BB8E-663B1237EB52}"/>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929CA2D2-EDCE-4E67-B541-226F32CBD7D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E1BAD9C-1F7D-4B9C-9A23-6E8D434AEA2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D499D22-7717-4D50-B1FE-015496833ED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5DEDE01-4B98-4EA2-88CD-8496E0EE5DA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23F1668-12FC-4D1A-B528-9A84B246B3D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151130</xdr:rowOff>
    </xdr:from>
    <xdr:to>
      <xdr:col>116</xdr:col>
      <xdr:colOff>114300</xdr:colOff>
      <xdr:row>37</xdr:row>
      <xdr:rowOff>81280</xdr:rowOff>
    </xdr:to>
    <xdr:sp macro="" textlink="">
      <xdr:nvSpPr>
        <xdr:cNvPr id="486" name="楕円 485">
          <a:extLst>
            <a:ext uri="{FF2B5EF4-FFF2-40B4-BE49-F238E27FC236}">
              <a16:creationId xmlns:a16="http://schemas.microsoft.com/office/drawing/2014/main" id="{F874FEA4-D955-43AF-BD15-8C22B56CAD22}"/>
            </a:ext>
          </a:extLst>
        </xdr:cNvPr>
        <xdr:cNvSpPr/>
      </xdr:nvSpPr>
      <xdr:spPr>
        <a:xfrm>
          <a:off x="19897725" y="5989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2557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A03A003D-1E33-4353-A328-B25BC8843101}"/>
            </a:ext>
          </a:extLst>
        </xdr:cNvPr>
        <xdr:cNvSpPr txBox="1"/>
      </xdr:nvSpPr>
      <xdr:spPr>
        <a:xfrm>
          <a:off x="19992975" y="584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164846</xdr:rowOff>
    </xdr:from>
    <xdr:to>
      <xdr:col>112</xdr:col>
      <xdr:colOff>38100</xdr:colOff>
      <xdr:row>37</xdr:row>
      <xdr:rowOff>94996</xdr:rowOff>
    </xdr:to>
    <xdr:sp macro="" textlink="">
      <xdr:nvSpPr>
        <xdr:cNvPr id="488" name="楕円 487">
          <a:extLst>
            <a:ext uri="{FF2B5EF4-FFF2-40B4-BE49-F238E27FC236}">
              <a16:creationId xmlns:a16="http://schemas.microsoft.com/office/drawing/2014/main" id="{6A5D5A16-EDB8-47F7-AC6A-ED19F0C20384}"/>
            </a:ext>
          </a:extLst>
        </xdr:cNvPr>
        <xdr:cNvSpPr/>
      </xdr:nvSpPr>
      <xdr:spPr>
        <a:xfrm>
          <a:off x="19154775" y="60004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30480</xdr:rowOff>
    </xdr:from>
    <xdr:to>
      <xdr:col>116</xdr:col>
      <xdr:colOff>63500</xdr:colOff>
      <xdr:row>37</xdr:row>
      <xdr:rowOff>44196</xdr:rowOff>
    </xdr:to>
    <xdr:cxnSp macro="">
      <xdr:nvCxnSpPr>
        <xdr:cNvPr id="489" name="直線コネクタ 488">
          <a:extLst>
            <a:ext uri="{FF2B5EF4-FFF2-40B4-BE49-F238E27FC236}">
              <a16:creationId xmlns:a16="http://schemas.microsoft.com/office/drawing/2014/main" id="{E1BA8D69-C44F-43B9-B446-537C6C9877CB}"/>
            </a:ext>
          </a:extLst>
        </xdr:cNvPr>
        <xdr:cNvCxnSpPr/>
      </xdr:nvCxnSpPr>
      <xdr:spPr>
        <a:xfrm flipV="1">
          <a:off x="19202400" y="6028055"/>
          <a:ext cx="752475"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112268</xdr:rowOff>
    </xdr:from>
    <xdr:to>
      <xdr:col>107</xdr:col>
      <xdr:colOff>101600</xdr:colOff>
      <xdr:row>37</xdr:row>
      <xdr:rowOff>42418</xdr:rowOff>
    </xdr:to>
    <xdr:sp macro="" textlink="">
      <xdr:nvSpPr>
        <xdr:cNvPr id="490" name="楕円 489">
          <a:extLst>
            <a:ext uri="{FF2B5EF4-FFF2-40B4-BE49-F238E27FC236}">
              <a16:creationId xmlns:a16="http://schemas.microsoft.com/office/drawing/2014/main" id="{A8F54A4D-D000-4AC0-A860-CB9908E2501E}"/>
            </a:ext>
          </a:extLst>
        </xdr:cNvPr>
        <xdr:cNvSpPr/>
      </xdr:nvSpPr>
      <xdr:spPr>
        <a:xfrm>
          <a:off x="18345150" y="59510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163068</xdr:rowOff>
    </xdr:from>
    <xdr:to>
      <xdr:col>111</xdr:col>
      <xdr:colOff>177800</xdr:colOff>
      <xdr:row>37</xdr:row>
      <xdr:rowOff>44196</xdr:rowOff>
    </xdr:to>
    <xdr:cxnSp macro="">
      <xdr:nvCxnSpPr>
        <xdr:cNvPr id="491" name="直線コネクタ 490">
          <a:extLst>
            <a:ext uri="{FF2B5EF4-FFF2-40B4-BE49-F238E27FC236}">
              <a16:creationId xmlns:a16="http://schemas.microsoft.com/office/drawing/2014/main" id="{2D4B2AC2-2907-4086-8EE7-BC8A99F44ADD}"/>
            </a:ext>
          </a:extLst>
        </xdr:cNvPr>
        <xdr:cNvCxnSpPr/>
      </xdr:nvCxnSpPr>
      <xdr:spPr>
        <a:xfrm>
          <a:off x="18392775" y="5998718"/>
          <a:ext cx="80962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123698</xdr:rowOff>
    </xdr:from>
    <xdr:to>
      <xdr:col>102</xdr:col>
      <xdr:colOff>165100</xdr:colOff>
      <xdr:row>37</xdr:row>
      <xdr:rowOff>53848</xdr:rowOff>
    </xdr:to>
    <xdr:sp macro="" textlink="">
      <xdr:nvSpPr>
        <xdr:cNvPr id="492" name="楕円 491">
          <a:extLst>
            <a:ext uri="{FF2B5EF4-FFF2-40B4-BE49-F238E27FC236}">
              <a16:creationId xmlns:a16="http://schemas.microsoft.com/office/drawing/2014/main" id="{5069C9E0-7531-4E51-B829-8914346D888A}"/>
            </a:ext>
          </a:extLst>
        </xdr:cNvPr>
        <xdr:cNvSpPr/>
      </xdr:nvSpPr>
      <xdr:spPr>
        <a:xfrm>
          <a:off x="17554575" y="59656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163068</xdr:rowOff>
    </xdr:from>
    <xdr:to>
      <xdr:col>107</xdr:col>
      <xdr:colOff>50800</xdr:colOff>
      <xdr:row>37</xdr:row>
      <xdr:rowOff>3048</xdr:rowOff>
    </xdr:to>
    <xdr:cxnSp macro="">
      <xdr:nvCxnSpPr>
        <xdr:cNvPr id="493" name="直線コネクタ 492">
          <a:extLst>
            <a:ext uri="{FF2B5EF4-FFF2-40B4-BE49-F238E27FC236}">
              <a16:creationId xmlns:a16="http://schemas.microsoft.com/office/drawing/2014/main" id="{086EB3F6-6E0A-4B6D-AF4D-642E73914ACD}"/>
            </a:ext>
          </a:extLst>
        </xdr:cNvPr>
        <xdr:cNvCxnSpPr/>
      </xdr:nvCxnSpPr>
      <xdr:spPr>
        <a:xfrm flipV="1">
          <a:off x="17602200" y="5998718"/>
          <a:ext cx="7905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135128</xdr:rowOff>
    </xdr:from>
    <xdr:to>
      <xdr:col>98</xdr:col>
      <xdr:colOff>38100</xdr:colOff>
      <xdr:row>37</xdr:row>
      <xdr:rowOff>65278</xdr:rowOff>
    </xdr:to>
    <xdr:sp macro="" textlink="">
      <xdr:nvSpPr>
        <xdr:cNvPr id="494" name="楕円 493">
          <a:extLst>
            <a:ext uri="{FF2B5EF4-FFF2-40B4-BE49-F238E27FC236}">
              <a16:creationId xmlns:a16="http://schemas.microsoft.com/office/drawing/2014/main" id="{68BDB637-D3CD-4EF1-A51D-6350FA32E8A0}"/>
            </a:ext>
          </a:extLst>
        </xdr:cNvPr>
        <xdr:cNvSpPr/>
      </xdr:nvSpPr>
      <xdr:spPr>
        <a:xfrm>
          <a:off x="16754475" y="59739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3048</xdr:rowOff>
    </xdr:from>
    <xdr:to>
      <xdr:col>102</xdr:col>
      <xdr:colOff>114300</xdr:colOff>
      <xdr:row>37</xdr:row>
      <xdr:rowOff>14478</xdr:rowOff>
    </xdr:to>
    <xdr:cxnSp macro="">
      <xdr:nvCxnSpPr>
        <xdr:cNvPr id="495" name="直線コネクタ 494">
          <a:extLst>
            <a:ext uri="{FF2B5EF4-FFF2-40B4-BE49-F238E27FC236}">
              <a16:creationId xmlns:a16="http://schemas.microsoft.com/office/drawing/2014/main" id="{51A2E029-746B-4A14-8B2B-961029B33B36}"/>
            </a:ext>
          </a:extLst>
        </xdr:cNvPr>
        <xdr:cNvCxnSpPr/>
      </xdr:nvCxnSpPr>
      <xdr:spPr>
        <a:xfrm flipV="1">
          <a:off x="16802100" y="6003798"/>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315CA37-86F1-4807-AB7C-244870A61932}"/>
            </a:ext>
          </a:extLst>
        </xdr:cNvPr>
        <xdr:cNvSpPr txBox="1"/>
      </xdr:nvSpPr>
      <xdr:spPr>
        <a:xfrm>
          <a:off x="18983402"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64272BF5-735B-4400-917B-81C83E6570F8}"/>
            </a:ext>
          </a:extLst>
        </xdr:cNvPr>
        <xdr:cNvSpPr txBox="1"/>
      </xdr:nvSpPr>
      <xdr:spPr>
        <a:xfrm>
          <a:off x="18183302"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AEF9D9B2-C9A5-4AAF-A7F9-89B04E368CE4}"/>
            </a:ext>
          </a:extLst>
        </xdr:cNvPr>
        <xdr:cNvSpPr txBox="1"/>
      </xdr:nvSpPr>
      <xdr:spPr>
        <a:xfrm>
          <a:off x="17383202" y="655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C74F3001-62C9-42E4-B764-5F788DEB49CB}"/>
            </a:ext>
          </a:extLst>
        </xdr:cNvPr>
        <xdr:cNvSpPr txBox="1"/>
      </xdr:nvSpPr>
      <xdr:spPr>
        <a:xfrm>
          <a:off x="16592627"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111523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7A94DDA5-180C-46F2-890A-4E45F7DB8CF5}"/>
            </a:ext>
          </a:extLst>
        </xdr:cNvPr>
        <xdr:cNvSpPr txBox="1"/>
      </xdr:nvSpPr>
      <xdr:spPr>
        <a:xfrm>
          <a:off x="18983402" y="578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58945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47B97C5E-76F0-4946-962E-B164CA54CC12}"/>
            </a:ext>
          </a:extLst>
        </xdr:cNvPr>
        <xdr:cNvSpPr txBox="1"/>
      </xdr:nvSpPr>
      <xdr:spPr>
        <a:xfrm>
          <a:off x="18183302" y="57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70375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E822B48A-8A6F-4CF4-BFE1-A0BD0F532D94}"/>
            </a:ext>
          </a:extLst>
        </xdr:cNvPr>
        <xdr:cNvSpPr txBox="1"/>
      </xdr:nvSpPr>
      <xdr:spPr>
        <a:xfrm>
          <a:off x="17383202" y="574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81805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B4F7F7A-EDDB-4DB9-A8A5-0BB4191BC0EC}"/>
            </a:ext>
          </a:extLst>
        </xdr:cNvPr>
        <xdr:cNvSpPr txBox="1"/>
      </xdr:nvSpPr>
      <xdr:spPr>
        <a:xfrm>
          <a:off x="16592627" y="576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3E9C44A8-5A53-4B95-8970-14A733B9BC2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99DDE1FB-F962-4E1D-8787-0C28551AFA5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295060A7-D2F5-4FE5-8992-35120CF184C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6E2E6BCD-F703-4018-888C-886331D367C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5D891577-261E-4671-86B2-5D7F5E612BA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08D0E9A-DD02-4CC9-8963-637CD48A494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4AD2F94E-0A1B-4D61-AE87-3F9FA96615F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CF2A113D-7F80-4E1E-A2F4-52613379FFF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270977C7-2F80-49C1-8740-A381CA46552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582AB53-3912-483F-B452-448645B99DA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8A695A51-C8EC-4674-8BDF-1D94CCA1A9B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1B46FFF4-28EB-4C65-B5F0-4660C814B092}"/>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D78242CC-94DC-4B7F-AFA5-BC7A1A5996C9}"/>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9EC93D84-9805-4CC8-821B-B174EF627B6F}"/>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735AE961-52B8-4CBF-BD18-7C4745FDDC6E}"/>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FEB3F11F-D7F8-49D8-9AD7-7E92AE51275F}"/>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62CDA20C-6D64-4B33-8FAD-CDD29411489A}"/>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338AD7DB-2912-49C9-A417-6B3F4DA015B6}"/>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C881E0E8-8BE9-4FED-A594-B14874D9DF24}"/>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1652F126-8DA6-4ECF-92CC-11373E5E7D0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2D6EF10C-3C4C-41A9-AEA8-4A6AF1FF76A8}"/>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44ADFB35-7EBE-4B83-A347-EA990A3515E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71A1A704-7459-4FF3-90A5-47AE96689C42}"/>
            </a:ext>
          </a:extLst>
        </xdr:cNvPr>
        <xdr:cNvCxnSpPr/>
      </xdr:nvCxnSpPr>
      <xdr:spPr>
        <a:xfrm flipV="1">
          <a:off x="14696439" y="9076309"/>
          <a:ext cx="0" cy="1131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4FB63382-9DEA-482F-9BFB-7907B68A0A8B}"/>
            </a:ext>
          </a:extLst>
        </xdr:cNvPr>
        <xdr:cNvSpPr txBox="1"/>
      </xdr:nvSpPr>
      <xdr:spPr>
        <a:xfrm>
          <a:off x="14735175" y="102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05A88E60-A540-4CDF-9837-1D3049723692}"/>
            </a:ext>
          </a:extLst>
        </xdr:cNvPr>
        <xdr:cNvCxnSpPr/>
      </xdr:nvCxnSpPr>
      <xdr:spPr>
        <a:xfrm>
          <a:off x="14611350" y="10208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D0B8E23-D323-4394-8080-D0F9F3CB0F1C}"/>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29A31234-615C-44A2-9EB6-B63A8DE8475C}"/>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E2093744-5851-4301-96C0-4CA688929B17}"/>
            </a:ext>
          </a:extLst>
        </xdr:cNvPr>
        <xdr:cNvSpPr txBox="1"/>
      </xdr:nvSpPr>
      <xdr:spPr>
        <a:xfrm>
          <a:off x="14735175" y="94861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68431820-6A8A-4B3F-9DE1-95B6DE6AD9A7}"/>
            </a:ext>
          </a:extLst>
        </xdr:cNvPr>
        <xdr:cNvSpPr/>
      </xdr:nvSpPr>
      <xdr:spPr>
        <a:xfrm>
          <a:off x="14649450" y="96220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6B29A289-A847-465C-991F-97473FC6D4AF}"/>
            </a:ext>
          </a:extLst>
        </xdr:cNvPr>
        <xdr:cNvSpPr/>
      </xdr:nvSpPr>
      <xdr:spPr>
        <a:xfrm>
          <a:off x="13887450" y="9590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E4E0C669-5463-4BEC-B8AD-B1030DB40FFF}"/>
            </a:ext>
          </a:extLst>
        </xdr:cNvPr>
        <xdr:cNvSpPr/>
      </xdr:nvSpPr>
      <xdr:spPr>
        <a:xfrm>
          <a:off x="13096875" y="95886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63E65905-37BB-46B4-AD56-3E939EF3C8D5}"/>
            </a:ext>
          </a:extLst>
        </xdr:cNvPr>
        <xdr:cNvSpPr/>
      </xdr:nvSpPr>
      <xdr:spPr>
        <a:xfrm>
          <a:off x="122967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B6B7A8F8-DFAB-4BA8-B9EA-596579ED2F4D}"/>
            </a:ext>
          </a:extLst>
        </xdr:cNvPr>
        <xdr:cNvSpPr/>
      </xdr:nvSpPr>
      <xdr:spPr>
        <a:xfrm>
          <a:off x="11487150" y="954557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65278656-4AC4-4687-9CC0-D37724D2F16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7F380371-772B-4170-A35F-DF8FBA36700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6E4B8040-5247-452D-9B61-58FB8930DE2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35F3230-D8F0-4345-B9C7-F145E1E379F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F1E6377-390B-4279-9F7E-ED46D127A02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122936</xdr:rowOff>
    </xdr:from>
    <xdr:to>
      <xdr:col>85</xdr:col>
      <xdr:colOff>177800</xdr:colOff>
      <xdr:row>62</xdr:row>
      <xdr:rowOff>53086</xdr:rowOff>
    </xdr:to>
    <xdr:sp macro="" textlink="">
      <xdr:nvSpPr>
        <xdr:cNvPr id="542" name="楕円 541">
          <a:extLst>
            <a:ext uri="{FF2B5EF4-FFF2-40B4-BE49-F238E27FC236}">
              <a16:creationId xmlns:a16="http://schemas.microsoft.com/office/drawing/2014/main" id="{3DF75E74-C830-49E2-8781-43CAFD9F5195}"/>
            </a:ext>
          </a:extLst>
        </xdr:cNvPr>
        <xdr:cNvSpPr/>
      </xdr:nvSpPr>
      <xdr:spPr>
        <a:xfrm>
          <a:off x="14649450" y="1001306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101363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A9774111-E12B-4A2C-B250-ED1FC233ABCB}"/>
            </a:ext>
          </a:extLst>
        </xdr:cNvPr>
        <xdr:cNvSpPr txBox="1"/>
      </xdr:nvSpPr>
      <xdr:spPr>
        <a:xfrm>
          <a:off x="14735175" y="999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86360</xdr:rowOff>
    </xdr:from>
    <xdr:to>
      <xdr:col>81</xdr:col>
      <xdr:colOff>101600</xdr:colOff>
      <xdr:row>62</xdr:row>
      <xdr:rowOff>16510</xdr:rowOff>
    </xdr:to>
    <xdr:sp macro="" textlink="">
      <xdr:nvSpPr>
        <xdr:cNvPr id="544" name="楕円 543">
          <a:extLst>
            <a:ext uri="{FF2B5EF4-FFF2-40B4-BE49-F238E27FC236}">
              <a16:creationId xmlns:a16="http://schemas.microsoft.com/office/drawing/2014/main" id="{8BA10646-740C-4E82-A94D-FBA11EB85020}"/>
            </a:ext>
          </a:extLst>
        </xdr:cNvPr>
        <xdr:cNvSpPr/>
      </xdr:nvSpPr>
      <xdr:spPr>
        <a:xfrm>
          <a:off x="13887450" y="9970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137160</xdr:rowOff>
    </xdr:from>
    <xdr:to>
      <xdr:col>85</xdr:col>
      <xdr:colOff>127000</xdr:colOff>
      <xdr:row>62</xdr:row>
      <xdr:rowOff>2286</xdr:rowOff>
    </xdr:to>
    <xdr:cxnSp macro="">
      <xdr:nvCxnSpPr>
        <xdr:cNvPr id="545" name="直線コネクタ 544">
          <a:extLst>
            <a:ext uri="{FF2B5EF4-FFF2-40B4-BE49-F238E27FC236}">
              <a16:creationId xmlns:a16="http://schemas.microsoft.com/office/drawing/2014/main" id="{94CD0779-9343-40B9-BF02-9D09B5AC509B}"/>
            </a:ext>
          </a:extLst>
        </xdr:cNvPr>
        <xdr:cNvCxnSpPr/>
      </xdr:nvCxnSpPr>
      <xdr:spPr>
        <a:xfrm>
          <a:off x="13935075" y="10027285"/>
          <a:ext cx="7620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49784</xdr:rowOff>
    </xdr:from>
    <xdr:to>
      <xdr:col>76</xdr:col>
      <xdr:colOff>165100</xdr:colOff>
      <xdr:row>61</xdr:row>
      <xdr:rowOff>151384</xdr:rowOff>
    </xdr:to>
    <xdr:sp macro="" textlink="">
      <xdr:nvSpPr>
        <xdr:cNvPr id="546" name="楕円 545">
          <a:extLst>
            <a:ext uri="{FF2B5EF4-FFF2-40B4-BE49-F238E27FC236}">
              <a16:creationId xmlns:a16="http://schemas.microsoft.com/office/drawing/2014/main" id="{AF1A6324-70D4-4F8E-8B3A-7E23E63A9C6A}"/>
            </a:ext>
          </a:extLst>
        </xdr:cNvPr>
        <xdr:cNvSpPr/>
      </xdr:nvSpPr>
      <xdr:spPr>
        <a:xfrm>
          <a:off x="13096875" y="99335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100584</xdr:rowOff>
    </xdr:from>
    <xdr:to>
      <xdr:col>81</xdr:col>
      <xdr:colOff>50800</xdr:colOff>
      <xdr:row>61</xdr:row>
      <xdr:rowOff>137160</xdr:rowOff>
    </xdr:to>
    <xdr:cxnSp macro="">
      <xdr:nvCxnSpPr>
        <xdr:cNvPr id="547" name="直線コネクタ 546">
          <a:extLst>
            <a:ext uri="{FF2B5EF4-FFF2-40B4-BE49-F238E27FC236}">
              <a16:creationId xmlns:a16="http://schemas.microsoft.com/office/drawing/2014/main" id="{BC2444FA-2675-4DCA-AE5F-1AE206E00316}"/>
            </a:ext>
          </a:extLst>
        </xdr:cNvPr>
        <xdr:cNvCxnSpPr/>
      </xdr:nvCxnSpPr>
      <xdr:spPr>
        <a:xfrm>
          <a:off x="13144500" y="9990709"/>
          <a:ext cx="7905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10922</xdr:rowOff>
    </xdr:from>
    <xdr:to>
      <xdr:col>72</xdr:col>
      <xdr:colOff>38100</xdr:colOff>
      <xdr:row>61</xdr:row>
      <xdr:rowOff>112522</xdr:rowOff>
    </xdr:to>
    <xdr:sp macro="" textlink="">
      <xdr:nvSpPr>
        <xdr:cNvPr id="548" name="楕円 547">
          <a:extLst>
            <a:ext uri="{FF2B5EF4-FFF2-40B4-BE49-F238E27FC236}">
              <a16:creationId xmlns:a16="http://schemas.microsoft.com/office/drawing/2014/main" id="{E8B723B2-FC55-4789-89A0-049F29913F66}"/>
            </a:ext>
          </a:extLst>
        </xdr:cNvPr>
        <xdr:cNvSpPr/>
      </xdr:nvSpPr>
      <xdr:spPr>
        <a:xfrm>
          <a:off x="12296775" y="98946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61722</xdr:rowOff>
    </xdr:from>
    <xdr:to>
      <xdr:col>76</xdr:col>
      <xdr:colOff>114300</xdr:colOff>
      <xdr:row>61</xdr:row>
      <xdr:rowOff>100584</xdr:rowOff>
    </xdr:to>
    <xdr:cxnSp macro="">
      <xdr:nvCxnSpPr>
        <xdr:cNvPr id="549" name="直線コネクタ 548">
          <a:extLst>
            <a:ext uri="{FF2B5EF4-FFF2-40B4-BE49-F238E27FC236}">
              <a16:creationId xmlns:a16="http://schemas.microsoft.com/office/drawing/2014/main" id="{098AE45E-D54A-4207-91BC-3F4E942E8B12}"/>
            </a:ext>
          </a:extLst>
        </xdr:cNvPr>
        <xdr:cNvCxnSpPr/>
      </xdr:nvCxnSpPr>
      <xdr:spPr>
        <a:xfrm>
          <a:off x="12344400" y="9951847"/>
          <a:ext cx="800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161798</xdr:rowOff>
    </xdr:from>
    <xdr:to>
      <xdr:col>67</xdr:col>
      <xdr:colOff>101600</xdr:colOff>
      <xdr:row>61</xdr:row>
      <xdr:rowOff>91948</xdr:rowOff>
    </xdr:to>
    <xdr:sp macro="" textlink="">
      <xdr:nvSpPr>
        <xdr:cNvPr id="550" name="楕円 549">
          <a:extLst>
            <a:ext uri="{FF2B5EF4-FFF2-40B4-BE49-F238E27FC236}">
              <a16:creationId xmlns:a16="http://schemas.microsoft.com/office/drawing/2014/main" id="{7A6E9CD3-4D31-4CDF-9A33-E78EDB16A771}"/>
            </a:ext>
          </a:extLst>
        </xdr:cNvPr>
        <xdr:cNvSpPr/>
      </xdr:nvSpPr>
      <xdr:spPr>
        <a:xfrm>
          <a:off x="11487150" y="98899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41148</xdr:rowOff>
    </xdr:from>
    <xdr:to>
      <xdr:col>71</xdr:col>
      <xdr:colOff>177800</xdr:colOff>
      <xdr:row>61</xdr:row>
      <xdr:rowOff>61722</xdr:rowOff>
    </xdr:to>
    <xdr:cxnSp macro="">
      <xdr:nvCxnSpPr>
        <xdr:cNvPr id="551" name="直線コネクタ 550">
          <a:extLst>
            <a:ext uri="{FF2B5EF4-FFF2-40B4-BE49-F238E27FC236}">
              <a16:creationId xmlns:a16="http://schemas.microsoft.com/office/drawing/2014/main" id="{BC5DEBB7-8FC2-4A62-ADFA-96FECFC5B938}"/>
            </a:ext>
          </a:extLst>
        </xdr:cNvPr>
        <xdr:cNvCxnSpPr/>
      </xdr:nvCxnSpPr>
      <xdr:spPr>
        <a:xfrm>
          <a:off x="11534775" y="9928098"/>
          <a:ext cx="809625"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BC4E2210-B61A-4DAC-A415-1DC9D1185141}"/>
            </a:ext>
          </a:extLst>
        </xdr:cNvPr>
        <xdr:cNvSpPr txBox="1"/>
      </xdr:nvSpPr>
      <xdr:spPr>
        <a:xfrm>
          <a:off x="13745219" y="938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1440846A-BC3D-4EFF-BA92-88F9FD1FD852}"/>
            </a:ext>
          </a:extLst>
        </xdr:cNvPr>
        <xdr:cNvSpPr txBox="1"/>
      </xdr:nvSpPr>
      <xdr:spPr>
        <a:xfrm>
          <a:off x="12964169" y="93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0831F9C3-4F4D-4472-891D-B4E4D04BCBF9}"/>
            </a:ext>
          </a:extLst>
        </xdr:cNvPr>
        <xdr:cNvSpPr txBox="1"/>
      </xdr:nvSpPr>
      <xdr:spPr>
        <a:xfrm>
          <a:off x="12164069" y="9342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DD0E536C-382E-4E7F-BB54-C1324F8E20E6}"/>
            </a:ext>
          </a:extLst>
        </xdr:cNvPr>
        <xdr:cNvSpPr txBox="1"/>
      </xdr:nvSpPr>
      <xdr:spPr>
        <a:xfrm>
          <a:off x="11354444" y="9323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7637</xdr:rowOff>
    </xdr:from>
    <xdr:ext cx="405111" cy="259045"/>
    <xdr:sp macro="" textlink="">
      <xdr:nvSpPr>
        <xdr:cNvPr id="556" name="n_1mainValue【学校施設】&#10;有形固定資産減価償却率">
          <a:extLst>
            <a:ext uri="{FF2B5EF4-FFF2-40B4-BE49-F238E27FC236}">
              <a16:creationId xmlns:a16="http://schemas.microsoft.com/office/drawing/2014/main" id="{C436C0E0-DB2B-40F3-9A52-27B9757A2B31}"/>
            </a:ext>
          </a:extLst>
        </xdr:cNvPr>
        <xdr:cNvSpPr txBox="1"/>
      </xdr:nvSpPr>
      <xdr:spPr>
        <a:xfrm>
          <a:off x="13745219" y="1005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142511</xdr:rowOff>
    </xdr:from>
    <xdr:ext cx="405111" cy="259045"/>
    <xdr:sp macro="" textlink="">
      <xdr:nvSpPr>
        <xdr:cNvPr id="557" name="n_2mainValue【学校施設】&#10;有形固定資産減価償却率">
          <a:extLst>
            <a:ext uri="{FF2B5EF4-FFF2-40B4-BE49-F238E27FC236}">
              <a16:creationId xmlns:a16="http://schemas.microsoft.com/office/drawing/2014/main" id="{CD37EAF4-D00E-4AB1-B298-3A07EBFF3C03}"/>
            </a:ext>
          </a:extLst>
        </xdr:cNvPr>
        <xdr:cNvSpPr txBox="1"/>
      </xdr:nvSpPr>
      <xdr:spPr>
        <a:xfrm>
          <a:off x="12964169" y="10032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103649</xdr:rowOff>
    </xdr:from>
    <xdr:ext cx="405111" cy="259045"/>
    <xdr:sp macro="" textlink="">
      <xdr:nvSpPr>
        <xdr:cNvPr id="558" name="n_3mainValue【学校施設】&#10;有形固定資産減価償却率">
          <a:extLst>
            <a:ext uri="{FF2B5EF4-FFF2-40B4-BE49-F238E27FC236}">
              <a16:creationId xmlns:a16="http://schemas.microsoft.com/office/drawing/2014/main" id="{57E7595F-0759-4E37-8D56-14D5076116BB}"/>
            </a:ext>
          </a:extLst>
        </xdr:cNvPr>
        <xdr:cNvSpPr txBox="1"/>
      </xdr:nvSpPr>
      <xdr:spPr>
        <a:xfrm>
          <a:off x="12164069" y="9993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83075</xdr:rowOff>
    </xdr:from>
    <xdr:ext cx="405111" cy="259045"/>
    <xdr:sp macro="" textlink="">
      <xdr:nvSpPr>
        <xdr:cNvPr id="559" name="n_4mainValue【学校施設】&#10;有形固定資産減価償却率">
          <a:extLst>
            <a:ext uri="{FF2B5EF4-FFF2-40B4-BE49-F238E27FC236}">
              <a16:creationId xmlns:a16="http://schemas.microsoft.com/office/drawing/2014/main" id="{3BC57CF7-C559-43A8-B8F1-CD5DF6E71620}"/>
            </a:ext>
          </a:extLst>
        </xdr:cNvPr>
        <xdr:cNvSpPr txBox="1"/>
      </xdr:nvSpPr>
      <xdr:spPr>
        <a:xfrm>
          <a:off x="11354444" y="9973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D32944D7-EC36-4171-9ACE-B8847489F02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543328BE-2944-45DB-A7D9-663BBA17053A}"/>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98A1E75E-58CC-4960-B6BB-4140C40B9CD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CD0224D4-6282-46B3-B6F5-623BEA38340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F6D2A15F-C69A-47E0-B4F8-0A0B541C367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19A1BA60-89CE-47D4-B270-2605CDECD58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D4D396DF-360F-4E39-9E99-471753BC4E9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E127674E-DF8B-49BB-AF83-CB069FBAFF3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1BDE3BC2-6B43-4832-B105-A99081BEE12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A54BB8E8-2791-4FFD-9888-C2723D80306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1DE71B0-4562-4094-81D2-C431DA7D62C1}"/>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8F150454-2716-4E23-8111-CF23901B7F55}"/>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AB435BFA-1377-49A1-9416-B429A2BC9B24}"/>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CF4BF965-4E05-4288-8B93-7AFE36F5DD62}"/>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C3D17E18-70A2-41AE-8D78-BB271372DDFD}"/>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69BD5228-DF32-4589-9415-02B507295299}"/>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1EE939F9-8573-42AB-AB83-5BDC121D1343}"/>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3BBA083E-CAFC-43AC-A694-44D4D1BA5FD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FC67BBBD-0D3B-4FA8-8A1F-A5102E79C56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472F2744-745F-4CFD-9BEA-80885F79732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F01D3DF7-2CA5-4225-94AA-401A1F9DB99E}"/>
            </a:ext>
          </a:extLst>
        </xdr:cNvPr>
        <xdr:cNvCxnSpPr/>
      </xdr:nvCxnSpPr>
      <xdr:spPr>
        <a:xfrm flipV="1">
          <a:off x="19954239" y="9219374"/>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B87648DB-AEA9-4B58-8000-7E2793CEAC4D}"/>
            </a:ext>
          </a:extLst>
        </xdr:cNvPr>
        <xdr:cNvSpPr txBox="1"/>
      </xdr:nvSpPr>
      <xdr:spPr>
        <a:xfrm>
          <a:off x="19992975" y="103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325195EC-CFA0-43F3-BCCA-9D0114123472}"/>
            </a:ext>
          </a:extLst>
        </xdr:cNvPr>
        <xdr:cNvCxnSpPr/>
      </xdr:nvCxnSpPr>
      <xdr:spPr>
        <a:xfrm>
          <a:off x="19878675" y="103151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2B0F673A-1C7A-4055-B012-ED2F88FA044E}"/>
            </a:ext>
          </a:extLst>
        </xdr:cNvPr>
        <xdr:cNvSpPr txBox="1"/>
      </xdr:nvSpPr>
      <xdr:spPr>
        <a:xfrm>
          <a:off x="19992975" y="900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E77CB8E1-5BC7-428E-90CE-8E5BF6D66649}"/>
            </a:ext>
          </a:extLst>
        </xdr:cNvPr>
        <xdr:cNvCxnSpPr/>
      </xdr:nvCxnSpPr>
      <xdr:spPr>
        <a:xfrm>
          <a:off x="19878675" y="92193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BC6292C5-1984-41E1-B49A-61B327805E01}"/>
            </a:ext>
          </a:extLst>
        </xdr:cNvPr>
        <xdr:cNvSpPr txBox="1"/>
      </xdr:nvSpPr>
      <xdr:spPr>
        <a:xfrm>
          <a:off x="19992975" y="9913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13763905-103E-4907-B87F-B6786B71C854}"/>
            </a:ext>
          </a:extLst>
        </xdr:cNvPr>
        <xdr:cNvSpPr/>
      </xdr:nvSpPr>
      <xdr:spPr>
        <a:xfrm>
          <a:off x="19897725" y="99347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4528EACD-2187-4AC0-81F0-4C7709A5DBFC}"/>
            </a:ext>
          </a:extLst>
        </xdr:cNvPr>
        <xdr:cNvSpPr/>
      </xdr:nvSpPr>
      <xdr:spPr>
        <a:xfrm>
          <a:off x="19154775" y="99513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3CE93969-929D-4000-AC2A-81C0BE80F3FA}"/>
            </a:ext>
          </a:extLst>
        </xdr:cNvPr>
        <xdr:cNvSpPr/>
      </xdr:nvSpPr>
      <xdr:spPr>
        <a:xfrm>
          <a:off x="18345150" y="9951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FB87497B-8327-49FF-87D1-65C6C1A07446}"/>
            </a:ext>
          </a:extLst>
        </xdr:cNvPr>
        <xdr:cNvSpPr/>
      </xdr:nvSpPr>
      <xdr:spPr>
        <a:xfrm>
          <a:off x="17554575" y="99441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5DAD5329-CFF9-420D-BB50-8E32D1B3C338}"/>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D132F63E-607B-4488-9D8D-EAEE50AE23D6}"/>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F3867E66-2554-4182-9ED0-1B8D431DCB0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4208CFFE-7375-4C82-BEEE-C6DBCB8F2B2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9D3A2A7E-92F5-4EAB-A9C4-9BDC8FDFCD2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4D1D4746-D756-4A67-A19E-A1D0207ACB2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37782</xdr:rowOff>
    </xdr:from>
    <xdr:to>
      <xdr:col>116</xdr:col>
      <xdr:colOff>114300</xdr:colOff>
      <xdr:row>59</xdr:row>
      <xdr:rowOff>139382</xdr:rowOff>
    </xdr:to>
    <xdr:sp macro="" textlink="">
      <xdr:nvSpPr>
        <xdr:cNvPr id="596" name="楕円 595">
          <a:extLst>
            <a:ext uri="{FF2B5EF4-FFF2-40B4-BE49-F238E27FC236}">
              <a16:creationId xmlns:a16="http://schemas.microsoft.com/office/drawing/2014/main" id="{50F185A2-B2F4-4A08-8E29-453991EA74A6}"/>
            </a:ext>
          </a:extLst>
        </xdr:cNvPr>
        <xdr:cNvSpPr/>
      </xdr:nvSpPr>
      <xdr:spPr>
        <a:xfrm>
          <a:off x="19897725" y="96008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60659</xdr:rowOff>
    </xdr:from>
    <xdr:ext cx="469744" cy="259045"/>
    <xdr:sp macro="" textlink="">
      <xdr:nvSpPr>
        <xdr:cNvPr id="597" name="【学校施設】&#10;一人当たり面積該当値テキスト">
          <a:extLst>
            <a:ext uri="{FF2B5EF4-FFF2-40B4-BE49-F238E27FC236}">
              <a16:creationId xmlns:a16="http://schemas.microsoft.com/office/drawing/2014/main" id="{379A3FDD-E35E-4542-A89F-C513625AA5D0}"/>
            </a:ext>
          </a:extLst>
        </xdr:cNvPr>
        <xdr:cNvSpPr txBox="1"/>
      </xdr:nvSpPr>
      <xdr:spPr>
        <a:xfrm>
          <a:off x="19992975" y="946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57214</xdr:rowOff>
    </xdr:from>
    <xdr:to>
      <xdr:col>112</xdr:col>
      <xdr:colOff>38100</xdr:colOff>
      <xdr:row>59</xdr:row>
      <xdr:rowOff>158814</xdr:rowOff>
    </xdr:to>
    <xdr:sp macro="" textlink="">
      <xdr:nvSpPr>
        <xdr:cNvPr id="598" name="楕円 597">
          <a:extLst>
            <a:ext uri="{FF2B5EF4-FFF2-40B4-BE49-F238E27FC236}">
              <a16:creationId xmlns:a16="http://schemas.microsoft.com/office/drawing/2014/main" id="{361CD669-B1CF-4165-A8A9-7FC3C6CB2351}"/>
            </a:ext>
          </a:extLst>
        </xdr:cNvPr>
        <xdr:cNvSpPr/>
      </xdr:nvSpPr>
      <xdr:spPr>
        <a:xfrm>
          <a:off x="19154775" y="96203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88582</xdr:rowOff>
    </xdr:from>
    <xdr:to>
      <xdr:col>116</xdr:col>
      <xdr:colOff>63500</xdr:colOff>
      <xdr:row>59</xdr:row>
      <xdr:rowOff>108014</xdr:rowOff>
    </xdr:to>
    <xdr:cxnSp macro="">
      <xdr:nvCxnSpPr>
        <xdr:cNvPr id="599" name="直線コネクタ 598">
          <a:extLst>
            <a:ext uri="{FF2B5EF4-FFF2-40B4-BE49-F238E27FC236}">
              <a16:creationId xmlns:a16="http://schemas.microsoft.com/office/drawing/2014/main" id="{5ACF5CC3-AC3B-4842-BB01-364304DAA476}"/>
            </a:ext>
          </a:extLst>
        </xdr:cNvPr>
        <xdr:cNvCxnSpPr/>
      </xdr:nvCxnSpPr>
      <xdr:spPr>
        <a:xfrm flipV="1">
          <a:off x="19202400" y="9648507"/>
          <a:ext cx="752475"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72072</xdr:rowOff>
    </xdr:from>
    <xdr:to>
      <xdr:col>107</xdr:col>
      <xdr:colOff>101600</xdr:colOff>
      <xdr:row>60</xdr:row>
      <xdr:rowOff>2222</xdr:rowOff>
    </xdr:to>
    <xdr:sp macro="" textlink="">
      <xdr:nvSpPr>
        <xdr:cNvPr id="600" name="楕円 599">
          <a:extLst>
            <a:ext uri="{FF2B5EF4-FFF2-40B4-BE49-F238E27FC236}">
              <a16:creationId xmlns:a16="http://schemas.microsoft.com/office/drawing/2014/main" id="{7EFD2A1A-D4C2-460E-8EFF-EE76366A2F48}"/>
            </a:ext>
          </a:extLst>
        </xdr:cNvPr>
        <xdr:cNvSpPr/>
      </xdr:nvSpPr>
      <xdr:spPr>
        <a:xfrm>
          <a:off x="18345150" y="96319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108014</xdr:rowOff>
    </xdr:from>
    <xdr:to>
      <xdr:col>111</xdr:col>
      <xdr:colOff>177800</xdr:colOff>
      <xdr:row>59</xdr:row>
      <xdr:rowOff>122872</xdr:rowOff>
    </xdr:to>
    <xdr:cxnSp macro="">
      <xdr:nvCxnSpPr>
        <xdr:cNvPr id="601" name="直線コネクタ 600">
          <a:extLst>
            <a:ext uri="{FF2B5EF4-FFF2-40B4-BE49-F238E27FC236}">
              <a16:creationId xmlns:a16="http://schemas.microsoft.com/office/drawing/2014/main" id="{F68F6B03-5F70-4723-9111-108FD0053923}"/>
            </a:ext>
          </a:extLst>
        </xdr:cNvPr>
        <xdr:cNvCxnSpPr/>
      </xdr:nvCxnSpPr>
      <xdr:spPr>
        <a:xfrm flipV="1">
          <a:off x="18392775" y="9667939"/>
          <a:ext cx="809625" cy="2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90360</xdr:rowOff>
    </xdr:from>
    <xdr:to>
      <xdr:col>102</xdr:col>
      <xdr:colOff>165100</xdr:colOff>
      <xdr:row>60</xdr:row>
      <xdr:rowOff>20510</xdr:rowOff>
    </xdr:to>
    <xdr:sp macro="" textlink="">
      <xdr:nvSpPr>
        <xdr:cNvPr id="602" name="楕円 601">
          <a:extLst>
            <a:ext uri="{FF2B5EF4-FFF2-40B4-BE49-F238E27FC236}">
              <a16:creationId xmlns:a16="http://schemas.microsoft.com/office/drawing/2014/main" id="{6F9A7F76-62E5-4DCC-99BB-39AF6712F246}"/>
            </a:ext>
          </a:extLst>
        </xdr:cNvPr>
        <xdr:cNvSpPr/>
      </xdr:nvSpPr>
      <xdr:spPr>
        <a:xfrm>
          <a:off x="17554575" y="9650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122872</xdr:rowOff>
    </xdr:from>
    <xdr:to>
      <xdr:col>107</xdr:col>
      <xdr:colOff>50800</xdr:colOff>
      <xdr:row>59</xdr:row>
      <xdr:rowOff>141160</xdr:rowOff>
    </xdr:to>
    <xdr:cxnSp macro="">
      <xdr:nvCxnSpPr>
        <xdr:cNvPr id="603" name="直線コネクタ 602">
          <a:extLst>
            <a:ext uri="{FF2B5EF4-FFF2-40B4-BE49-F238E27FC236}">
              <a16:creationId xmlns:a16="http://schemas.microsoft.com/office/drawing/2014/main" id="{ADF4B7C9-8AE2-436E-B4A0-5C209F43BB4E}"/>
            </a:ext>
          </a:extLst>
        </xdr:cNvPr>
        <xdr:cNvCxnSpPr/>
      </xdr:nvCxnSpPr>
      <xdr:spPr>
        <a:xfrm flipV="1">
          <a:off x="17602200" y="9689147"/>
          <a:ext cx="7905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105219</xdr:rowOff>
    </xdr:from>
    <xdr:to>
      <xdr:col>98</xdr:col>
      <xdr:colOff>38100</xdr:colOff>
      <xdr:row>60</xdr:row>
      <xdr:rowOff>35369</xdr:rowOff>
    </xdr:to>
    <xdr:sp macro="" textlink="">
      <xdr:nvSpPr>
        <xdr:cNvPr id="604" name="楕円 603">
          <a:extLst>
            <a:ext uri="{FF2B5EF4-FFF2-40B4-BE49-F238E27FC236}">
              <a16:creationId xmlns:a16="http://schemas.microsoft.com/office/drawing/2014/main" id="{D625486C-4FF3-4A0A-9EB8-EDBC19B700CB}"/>
            </a:ext>
          </a:extLst>
        </xdr:cNvPr>
        <xdr:cNvSpPr/>
      </xdr:nvSpPr>
      <xdr:spPr>
        <a:xfrm>
          <a:off x="16754475" y="96651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141160</xdr:rowOff>
    </xdr:from>
    <xdr:to>
      <xdr:col>102</xdr:col>
      <xdr:colOff>114300</xdr:colOff>
      <xdr:row>59</xdr:row>
      <xdr:rowOff>156019</xdr:rowOff>
    </xdr:to>
    <xdr:cxnSp macro="">
      <xdr:nvCxnSpPr>
        <xdr:cNvPr id="605" name="直線コネクタ 604">
          <a:extLst>
            <a:ext uri="{FF2B5EF4-FFF2-40B4-BE49-F238E27FC236}">
              <a16:creationId xmlns:a16="http://schemas.microsoft.com/office/drawing/2014/main" id="{449B4F6F-B9E4-4507-98C6-2E49F9650D18}"/>
            </a:ext>
          </a:extLst>
        </xdr:cNvPr>
        <xdr:cNvCxnSpPr/>
      </xdr:nvCxnSpPr>
      <xdr:spPr>
        <a:xfrm flipV="1">
          <a:off x="16802100" y="9707435"/>
          <a:ext cx="8001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66EF3938-F51F-4DA8-B85D-28165D43328A}"/>
            </a:ext>
          </a:extLst>
        </xdr:cNvPr>
        <xdr:cNvSpPr txBox="1"/>
      </xdr:nvSpPr>
      <xdr:spPr>
        <a:xfrm>
          <a:off x="18983402" y="100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4913AEA0-174A-4DD6-8D9B-69F9EEF4B09A}"/>
            </a:ext>
          </a:extLst>
        </xdr:cNvPr>
        <xdr:cNvSpPr txBox="1"/>
      </xdr:nvSpPr>
      <xdr:spPr>
        <a:xfrm>
          <a:off x="18183302" y="100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356DA05A-32BA-4F06-9F6C-CD109506494E}"/>
            </a:ext>
          </a:extLst>
        </xdr:cNvPr>
        <xdr:cNvSpPr txBox="1"/>
      </xdr:nvSpPr>
      <xdr:spPr>
        <a:xfrm>
          <a:off x="17383202" y="1003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543B92FB-0250-401C-BA9C-2311A8C29AA1}"/>
            </a:ext>
          </a:extLst>
        </xdr:cNvPr>
        <xdr:cNvSpPr txBox="1"/>
      </xdr:nvSpPr>
      <xdr:spPr>
        <a:xfrm>
          <a:off x="16592627" y="100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3891</xdr:rowOff>
    </xdr:from>
    <xdr:ext cx="469744" cy="259045"/>
    <xdr:sp macro="" textlink="">
      <xdr:nvSpPr>
        <xdr:cNvPr id="610" name="n_1mainValue【学校施設】&#10;一人当たり面積">
          <a:extLst>
            <a:ext uri="{FF2B5EF4-FFF2-40B4-BE49-F238E27FC236}">
              <a16:creationId xmlns:a16="http://schemas.microsoft.com/office/drawing/2014/main" id="{7483FB70-2929-49EC-A68E-DC62891C946B}"/>
            </a:ext>
          </a:extLst>
        </xdr:cNvPr>
        <xdr:cNvSpPr txBox="1"/>
      </xdr:nvSpPr>
      <xdr:spPr>
        <a:xfrm>
          <a:off x="18983402" y="940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18749</xdr:rowOff>
    </xdr:from>
    <xdr:ext cx="469744" cy="259045"/>
    <xdr:sp macro="" textlink="">
      <xdr:nvSpPr>
        <xdr:cNvPr id="611" name="n_2mainValue【学校施設】&#10;一人当たり面積">
          <a:extLst>
            <a:ext uri="{FF2B5EF4-FFF2-40B4-BE49-F238E27FC236}">
              <a16:creationId xmlns:a16="http://schemas.microsoft.com/office/drawing/2014/main" id="{DF76B4C6-8BC2-43DC-AB6B-4E1E14CD0FB3}"/>
            </a:ext>
          </a:extLst>
        </xdr:cNvPr>
        <xdr:cNvSpPr txBox="1"/>
      </xdr:nvSpPr>
      <xdr:spPr>
        <a:xfrm>
          <a:off x="18183302" y="9419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37037</xdr:rowOff>
    </xdr:from>
    <xdr:ext cx="469744" cy="259045"/>
    <xdr:sp macro="" textlink="">
      <xdr:nvSpPr>
        <xdr:cNvPr id="612" name="n_3mainValue【学校施設】&#10;一人当たり面積">
          <a:extLst>
            <a:ext uri="{FF2B5EF4-FFF2-40B4-BE49-F238E27FC236}">
              <a16:creationId xmlns:a16="http://schemas.microsoft.com/office/drawing/2014/main" id="{90755AB0-5D90-4187-BDF1-A7BD53E13248}"/>
            </a:ext>
          </a:extLst>
        </xdr:cNvPr>
        <xdr:cNvSpPr txBox="1"/>
      </xdr:nvSpPr>
      <xdr:spPr>
        <a:xfrm>
          <a:off x="17383202" y="943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51896</xdr:rowOff>
    </xdr:from>
    <xdr:ext cx="469744" cy="259045"/>
    <xdr:sp macro="" textlink="">
      <xdr:nvSpPr>
        <xdr:cNvPr id="613" name="n_4mainValue【学校施設】&#10;一人当たり面積">
          <a:extLst>
            <a:ext uri="{FF2B5EF4-FFF2-40B4-BE49-F238E27FC236}">
              <a16:creationId xmlns:a16="http://schemas.microsoft.com/office/drawing/2014/main" id="{6FDB66F2-6F89-4780-83D3-820914913F34}"/>
            </a:ext>
          </a:extLst>
        </xdr:cNvPr>
        <xdr:cNvSpPr txBox="1"/>
      </xdr:nvSpPr>
      <xdr:spPr>
        <a:xfrm>
          <a:off x="16592627" y="944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FDFA501-FA0D-4181-A503-24ABDDC6DA6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E63C9028-1782-41FE-833A-BD854568A07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73ED29B-CFCC-46DA-B4A9-7557F02E6EA9}"/>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5CC2CAA7-73C5-4B05-821D-E89CE0338E3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44782389-CDA3-4010-A6DB-FCEA856500B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15E1FF72-7048-4956-8FD9-2013C237EA6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6ED75076-00C3-49A5-8A66-2E3DF5FAA79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F76D4840-C9FE-47B5-8CF9-AA5C64C11F3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352C2D28-F671-4833-A981-7D4F54FFCCE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3EB9724E-B52E-472E-A082-DB5DFE68F95B}"/>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45A48954-B522-4E4C-9856-70F1DC70EA5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0715D6CC-3C58-4DF4-8BC1-CA2B819179E5}"/>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34A89A9E-41E4-4EB2-BB2C-7F4A69609B54}"/>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DBE7330B-30E8-4D32-BDD6-600341E00C2A}"/>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7F325824-24F4-4D61-8409-D4602824572E}"/>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EC6E0B83-1068-46F5-A04C-1AD00027CCBB}"/>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95124DB9-AFE7-4114-91FE-267ED363B364}"/>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87E43F48-5C46-4DF0-BD3E-31536D3E3CE0}"/>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0FEDC44F-58E4-4603-8D86-7611E82BB751}"/>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EDED4F0A-2CE6-42D6-A227-E793EC3FD01B}"/>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A554F0C2-70EC-42C9-85E7-A62DBA575C7C}"/>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E2E2A51F-F63F-4FED-9798-575B8B113148}"/>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A892C007-5FB7-43E2-954F-FCAA8C3A1D31}"/>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E4F49497-7679-4F54-99F6-9F2AC821580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42D75EF6-09A0-40D5-A6A9-62A711AFE27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8E05F218-3B10-4412-9C39-BE18BD100881}"/>
            </a:ext>
          </a:extLst>
        </xdr:cNvPr>
        <xdr:cNvCxnSpPr/>
      </xdr:nvCxnSpPr>
      <xdr:spPr>
        <a:xfrm flipV="1">
          <a:off x="14696439" y="12744813"/>
          <a:ext cx="0" cy="134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A59922CB-F592-4FF8-B7F4-716BC1C8F2A4}"/>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1BC21A4D-CFBC-4F02-B7A3-0BEE33CA7BCE}"/>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7FE263C9-7E3B-4AFF-8BCC-32D40AFD8F57}"/>
            </a:ext>
          </a:extLst>
        </xdr:cNvPr>
        <xdr:cNvSpPr txBox="1"/>
      </xdr:nvSpPr>
      <xdr:spPr>
        <a:xfrm>
          <a:off x="14735175" y="1253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901BFACF-F7D1-4FA8-93EB-410EB4DFF776}"/>
            </a:ext>
          </a:extLst>
        </xdr:cNvPr>
        <xdr:cNvCxnSpPr/>
      </xdr:nvCxnSpPr>
      <xdr:spPr>
        <a:xfrm>
          <a:off x="14611350" y="12744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38189A56-3D88-4A14-993A-257DEB0509F5}"/>
            </a:ext>
          </a:extLst>
        </xdr:cNvPr>
        <xdr:cNvSpPr txBox="1"/>
      </xdr:nvSpPr>
      <xdr:spPr>
        <a:xfrm>
          <a:off x="14735175" y="13288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538BB24E-3022-470C-8031-D9BC54A9409E}"/>
            </a:ext>
          </a:extLst>
        </xdr:cNvPr>
        <xdr:cNvSpPr/>
      </xdr:nvSpPr>
      <xdr:spPr>
        <a:xfrm>
          <a:off x="14649450"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50887BE4-0AFA-4E1A-82C8-FB7D2A39D244}"/>
            </a:ext>
          </a:extLst>
        </xdr:cNvPr>
        <xdr:cNvSpPr/>
      </xdr:nvSpPr>
      <xdr:spPr>
        <a:xfrm>
          <a:off x="13887450" y="13295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724EC622-0974-4AF5-85A4-797E7AB2AD16}"/>
            </a:ext>
          </a:extLst>
        </xdr:cNvPr>
        <xdr:cNvSpPr/>
      </xdr:nvSpPr>
      <xdr:spPr>
        <a:xfrm>
          <a:off x="13096875" y="13285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07699C33-3A3C-4322-84F1-3A333128A8E4}"/>
            </a:ext>
          </a:extLst>
        </xdr:cNvPr>
        <xdr:cNvSpPr/>
      </xdr:nvSpPr>
      <xdr:spPr>
        <a:xfrm>
          <a:off x="12296775" y="132842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AC4E0DF9-DF40-4AB8-BCBB-537450E7FBF2}"/>
            </a:ext>
          </a:extLst>
        </xdr:cNvPr>
        <xdr:cNvSpPr/>
      </xdr:nvSpPr>
      <xdr:spPr>
        <a:xfrm>
          <a:off x="11487150" y="1328574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1C868BE3-199A-478A-AC84-2E2D1E5C835A}"/>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59708F60-C4DD-4F56-977D-BDD4C1850DCD}"/>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B1EF2EBD-BAAC-4120-8DE3-19D9E98CE523}"/>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C964B0D-8485-4ABA-BF76-76A511914F74}"/>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699F495-6FB0-4465-B2C8-36860C1AC99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152219</xdr:rowOff>
    </xdr:from>
    <xdr:to>
      <xdr:col>85</xdr:col>
      <xdr:colOff>177800</xdr:colOff>
      <xdr:row>80</xdr:row>
      <xdr:rowOff>82369</xdr:rowOff>
    </xdr:to>
    <xdr:sp macro="" textlink="">
      <xdr:nvSpPr>
        <xdr:cNvPr id="655" name="楕円 654">
          <a:extLst>
            <a:ext uri="{FF2B5EF4-FFF2-40B4-BE49-F238E27FC236}">
              <a16:creationId xmlns:a16="http://schemas.microsoft.com/office/drawing/2014/main" id="{B5550FB8-D3B2-4615-B4ED-D03ECBD74371}"/>
            </a:ext>
          </a:extLst>
        </xdr:cNvPr>
        <xdr:cNvSpPr/>
      </xdr:nvSpPr>
      <xdr:spPr>
        <a:xfrm>
          <a:off x="14649450" y="129538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3646</xdr:rowOff>
    </xdr:from>
    <xdr:ext cx="405111" cy="259045"/>
    <xdr:sp macro="" textlink="">
      <xdr:nvSpPr>
        <xdr:cNvPr id="656" name="【児童館】&#10;有形固定資産減価償却率該当値テキスト">
          <a:extLst>
            <a:ext uri="{FF2B5EF4-FFF2-40B4-BE49-F238E27FC236}">
              <a16:creationId xmlns:a16="http://schemas.microsoft.com/office/drawing/2014/main" id="{5E6EC4F0-479E-4679-95B6-C2D408329309}"/>
            </a:ext>
          </a:extLst>
        </xdr:cNvPr>
        <xdr:cNvSpPr txBox="1"/>
      </xdr:nvSpPr>
      <xdr:spPr>
        <a:xfrm>
          <a:off x="14735175" y="128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170180</xdr:rowOff>
    </xdr:from>
    <xdr:to>
      <xdr:col>81</xdr:col>
      <xdr:colOff>101600</xdr:colOff>
      <xdr:row>80</xdr:row>
      <xdr:rowOff>100330</xdr:rowOff>
    </xdr:to>
    <xdr:sp macro="" textlink="">
      <xdr:nvSpPr>
        <xdr:cNvPr id="657" name="楕円 656">
          <a:extLst>
            <a:ext uri="{FF2B5EF4-FFF2-40B4-BE49-F238E27FC236}">
              <a16:creationId xmlns:a16="http://schemas.microsoft.com/office/drawing/2014/main" id="{D278AEF6-E697-43A6-A3FE-8FCAC8222691}"/>
            </a:ext>
          </a:extLst>
        </xdr:cNvPr>
        <xdr:cNvSpPr/>
      </xdr:nvSpPr>
      <xdr:spPr>
        <a:xfrm>
          <a:off x="13887450" y="129622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31569</xdr:rowOff>
    </xdr:from>
    <xdr:to>
      <xdr:col>85</xdr:col>
      <xdr:colOff>127000</xdr:colOff>
      <xdr:row>80</xdr:row>
      <xdr:rowOff>49530</xdr:rowOff>
    </xdr:to>
    <xdr:cxnSp macro="">
      <xdr:nvCxnSpPr>
        <xdr:cNvPr id="658" name="直線コネクタ 657">
          <a:extLst>
            <a:ext uri="{FF2B5EF4-FFF2-40B4-BE49-F238E27FC236}">
              <a16:creationId xmlns:a16="http://schemas.microsoft.com/office/drawing/2014/main" id="{3EB99700-D457-4DAA-91CD-9D030078BF55}"/>
            </a:ext>
          </a:extLst>
        </xdr:cNvPr>
        <xdr:cNvCxnSpPr/>
      </xdr:nvCxnSpPr>
      <xdr:spPr>
        <a:xfrm flipV="1">
          <a:off x="13935075" y="12991919"/>
          <a:ext cx="762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160382</xdr:rowOff>
    </xdr:from>
    <xdr:to>
      <xdr:col>76</xdr:col>
      <xdr:colOff>165100</xdr:colOff>
      <xdr:row>81</xdr:row>
      <xdr:rowOff>90532</xdr:rowOff>
    </xdr:to>
    <xdr:sp macro="" textlink="">
      <xdr:nvSpPr>
        <xdr:cNvPr id="659" name="楕円 658">
          <a:extLst>
            <a:ext uri="{FF2B5EF4-FFF2-40B4-BE49-F238E27FC236}">
              <a16:creationId xmlns:a16="http://schemas.microsoft.com/office/drawing/2014/main" id="{131C2358-79EF-4959-BE3D-1E76CDC63375}"/>
            </a:ext>
          </a:extLst>
        </xdr:cNvPr>
        <xdr:cNvSpPr/>
      </xdr:nvSpPr>
      <xdr:spPr>
        <a:xfrm>
          <a:off x="13096875" y="1312708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49530</xdr:rowOff>
    </xdr:from>
    <xdr:to>
      <xdr:col>81</xdr:col>
      <xdr:colOff>50800</xdr:colOff>
      <xdr:row>81</xdr:row>
      <xdr:rowOff>39732</xdr:rowOff>
    </xdr:to>
    <xdr:cxnSp macro="">
      <xdr:nvCxnSpPr>
        <xdr:cNvPr id="660" name="直線コネクタ 659">
          <a:extLst>
            <a:ext uri="{FF2B5EF4-FFF2-40B4-BE49-F238E27FC236}">
              <a16:creationId xmlns:a16="http://schemas.microsoft.com/office/drawing/2014/main" id="{A241FA37-BCE0-44BB-87FD-869FC979F046}"/>
            </a:ext>
          </a:extLst>
        </xdr:cNvPr>
        <xdr:cNvCxnSpPr/>
      </xdr:nvCxnSpPr>
      <xdr:spPr>
        <a:xfrm flipV="1">
          <a:off x="13144500" y="13009880"/>
          <a:ext cx="790575" cy="15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73842</xdr:rowOff>
    </xdr:from>
    <xdr:to>
      <xdr:col>72</xdr:col>
      <xdr:colOff>38100</xdr:colOff>
      <xdr:row>83</xdr:row>
      <xdr:rowOff>3992</xdr:rowOff>
    </xdr:to>
    <xdr:sp macro="" textlink="">
      <xdr:nvSpPr>
        <xdr:cNvPr id="661" name="楕円 660">
          <a:extLst>
            <a:ext uri="{FF2B5EF4-FFF2-40B4-BE49-F238E27FC236}">
              <a16:creationId xmlns:a16="http://schemas.microsoft.com/office/drawing/2014/main" id="{F02FC69F-014D-470F-96F3-E5CD3EBC3066}"/>
            </a:ext>
          </a:extLst>
        </xdr:cNvPr>
        <xdr:cNvSpPr/>
      </xdr:nvSpPr>
      <xdr:spPr>
        <a:xfrm>
          <a:off x="12296775" y="133612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39732</xdr:rowOff>
    </xdr:from>
    <xdr:to>
      <xdr:col>76</xdr:col>
      <xdr:colOff>114300</xdr:colOff>
      <xdr:row>82</xdr:row>
      <xdr:rowOff>124642</xdr:rowOff>
    </xdr:to>
    <xdr:cxnSp macro="">
      <xdr:nvCxnSpPr>
        <xdr:cNvPr id="662" name="直線コネクタ 661">
          <a:extLst>
            <a:ext uri="{FF2B5EF4-FFF2-40B4-BE49-F238E27FC236}">
              <a16:creationId xmlns:a16="http://schemas.microsoft.com/office/drawing/2014/main" id="{E653C72F-AD91-4167-9D59-E88396026FE4}"/>
            </a:ext>
          </a:extLst>
        </xdr:cNvPr>
        <xdr:cNvCxnSpPr/>
      </xdr:nvCxnSpPr>
      <xdr:spPr>
        <a:xfrm flipV="1">
          <a:off x="12344400" y="13165182"/>
          <a:ext cx="800100" cy="24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144055</xdr:rowOff>
    </xdr:from>
    <xdr:to>
      <xdr:col>67</xdr:col>
      <xdr:colOff>101600</xdr:colOff>
      <xdr:row>86</xdr:row>
      <xdr:rowOff>74205</xdr:rowOff>
    </xdr:to>
    <xdr:sp macro="" textlink="">
      <xdr:nvSpPr>
        <xdr:cNvPr id="663" name="楕円 662">
          <a:extLst>
            <a:ext uri="{FF2B5EF4-FFF2-40B4-BE49-F238E27FC236}">
              <a16:creationId xmlns:a16="http://schemas.microsoft.com/office/drawing/2014/main" id="{1DA3AE2B-D5AE-4A0C-B2E3-89DB0B7443B5}"/>
            </a:ext>
          </a:extLst>
        </xdr:cNvPr>
        <xdr:cNvSpPr/>
      </xdr:nvSpPr>
      <xdr:spPr>
        <a:xfrm>
          <a:off x="11487150" y="13914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124642</xdr:rowOff>
    </xdr:from>
    <xdr:to>
      <xdr:col>71</xdr:col>
      <xdr:colOff>177800</xdr:colOff>
      <xdr:row>86</xdr:row>
      <xdr:rowOff>23405</xdr:rowOff>
    </xdr:to>
    <xdr:cxnSp macro="">
      <xdr:nvCxnSpPr>
        <xdr:cNvPr id="664" name="直線コネクタ 663">
          <a:extLst>
            <a:ext uri="{FF2B5EF4-FFF2-40B4-BE49-F238E27FC236}">
              <a16:creationId xmlns:a16="http://schemas.microsoft.com/office/drawing/2014/main" id="{304C342F-A76C-4E71-874D-4760478C12C8}"/>
            </a:ext>
          </a:extLst>
        </xdr:cNvPr>
        <xdr:cNvCxnSpPr/>
      </xdr:nvCxnSpPr>
      <xdr:spPr>
        <a:xfrm flipV="1">
          <a:off x="11534775" y="13408842"/>
          <a:ext cx="809625" cy="55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5" name="n_1aveValue【児童館】&#10;有形固定資産減価償却率">
          <a:extLst>
            <a:ext uri="{FF2B5EF4-FFF2-40B4-BE49-F238E27FC236}">
              <a16:creationId xmlns:a16="http://schemas.microsoft.com/office/drawing/2014/main" id="{AD63E1A7-201D-46CA-B1D2-67C98BFD346F}"/>
            </a:ext>
          </a:extLst>
        </xdr:cNvPr>
        <xdr:cNvSpPr txBox="1"/>
      </xdr:nvSpPr>
      <xdr:spPr>
        <a:xfrm>
          <a:off x="13745219" y="1338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6" name="n_2aveValue【児童館】&#10;有形固定資産減価償却率">
          <a:extLst>
            <a:ext uri="{FF2B5EF4-FFF2-40B4-BE49-F238E27FC236}">
              <a16:creationId xmlns:a16="http://schemas.microsoft.com/office/drawing/2014/main" id="{8C4CE6EB-0DCE-4184-93D0-031DE251DB2D}"/>
            </a:ext>
          </a:extLst>
        </xdr:cNvPr>
        <xdr:cNvSpPr txBox="1"/>
      </xdr:nvSpPr>
      <xdr:spPr>
        <a:xfrm>
          <a:off x="12964169" y="1337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C83CAC39-DCA6-4A18-98B4-79BFAD76FFD4}"/>
            </a:ext>
          </a:extLst>
        </xdr:cNvPr>
        <xdr:cNvSpPr txBox="1"/>
      </xdr:nvSpPr>
      <xdr:spPr>
        <a:xfrm>
          <a:off x="12164069" y="13069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76ABC716-0D0B-45FD-AD3C-65247FE36EFD}"/>
            </a:ext>
          </a:extLst>
        </xdr:cNvPr>
        <xdr:cNvSpPr txBox="1"/>
      </xdr:nvSpPr>
      <xdr:spPr>
        <a:xfrm>
          <a:off x="11354444" y="1307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116857</xdr:rowOff>
    </xdr:from>
    <xdr:ext cx="405111" cy="259045"/>
    <xdr:sp macro="" textlink="">
      <xdr:nvSpPr>
        <xdr:cNvPr id="669" name="n_1mainValue【児童館】&#10;有形固定資産減価償却率">
          <a:extLst>
            <a:ext uri="{FF2B5EF4-FFF2-40B4-BE49-F238E27FC236}">
              <a16:creationId xmlns:a16="http://schemas.microsoft.com/office/drawing/2014/main" id="{C74FFB63-CD6F-4C98-AF11-D928BB670DD1}"/>
            </a:ext>
          </a:extLst>
        </xdr:cNvPr>
        <xdr:cNvSpPr txBox="1"/>
      </xdr:nvSpPr>
      <xdr:spPr>
        <a:xfrm>
          <a:off x="13745219" y="1275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107059</xdr:rowOff>
    </xdr:from>
    <xdr:ext cx="405111" cy="259045"/>
    <xdr:sp macro="" textlink="">
      <xdr:nvSpPr>
        <xdr:cNvPr id="670" name="n_2mainValue【児童館】&#10;有形固定資産減価償却率">
          <a:extLst>
            <a:ext uri="{FF2B5EF4-FFF2-40B4-BE49-F238E27FC236}">
              <a16:creationId xmlns:a16="http://schemas.microsoft.com/office/drawing/2014/main" id="{D9072CB4-6D91-494B-ADBA-7425593A7AB9}"/>
            </a:ext>
          </a:extLst>
        </xdr:cNvPr>
        <xdr:cNvSpPr txBox="1"/>
      </xdr:nvSpPr>
      <xdr:spPr>
        <a:xfrm>
          <a:off x="12964169" y="129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166569</xdr:rowOff>
    </xdr:from>
    <xdr:ext cx="405111" cy="259045"/>
    <xdr:sp macro="" textlink="">
      <xdr:nvSpPr>
        <xdr:cNvPr id="671" name="n_3mainValue【児童館】&#10;有形固定資産減価償却率">
          <a:extLst>
            <a:ext uri="{FF2B5EF4-FFF2-40B4-BE49-F238E27FC236}">
              <a16:creationId xmlns:a16="http://schemas.microsoft.com/office/drawing/2014/main" id="{A31FF9FE-7DC6-4D06-9937-C4F3D179763F}"/>
            </a:ext>
          </a:extLst>
        </xdr:cNvPr>
        <xdr:cNvSpPr txBox="1"/>
      </xdr:nvSpPr>
      <xdr:spPr>
        <a:xfrm>
          <a:off x="12164069" y="1345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65332</xdr:rowOff>
    </xdr:from>
    <xdr:ext cx="405111" cy="259045"/>
    <xdr:sp macro="" textlink="">
      <xdr:nvSpPr>
        <xdr:cNvPr id="672" name="n_4mainValue【児童館】&#10;有形固定資産減価償却率">
          <a:extLst>
            <a:ext uri="{FF2B5EF4-FFF2-40B4-BE49-F238E27FC236}">
              <a16:creationId xmlns:a16="http://schemas.microsoft.com/office/drawing/2014/main" id="{D9E27253-18C6-477C-BE53-910493E5B522}"/>
            </a:ext>
          </a:extLst>
        </xdr:cNvPr>
        <xdr:cNvSpPr txBox="1"/>
      </xdr:nvSpPr>
      <xdr:spPr>
        <a:xfrm>
          <a:off x="11354444" y="1400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194FFE7D-4120-4EEC-8869-E0A9C1D182F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67F2FC63-54AA-4A37-B196-9A64A430A46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6B6FF8D5-1FA4-4154-BD76-B4407128A3C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E931BB4D-825D-43B2-8B39-F73DDB8ED8C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95CF813B-EADF-402B-8DC7-67E4F0128B4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1F3FAF4B-9C00-4D20-AA11-8299A9FA71E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FE8778C6-B6EA-47B8-895D-FDFCE5EF180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58B502F9-4121-4FFE-9A33-709F19D2A9F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7C4C4CD3-9939-4FAC-958E-A8B67838EDB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A3D549C1-9220-4373-9BD1-449CFC28CE4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127C8849-4C86-4333-932A-04D6D7197B12}"/>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0E9CDD3A-FEA1-4C6D-B2A0-2F4DF078C686}"/>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98B7FD8B-308C-4DF2-855F-EF0BEB57CB60}"/>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22B99716-197E-4C14-AB6D-6F9818B21AB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36C50C10-C992-4248-9BE8-F5EF0C31224F}"/>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D16DD226-0F36-448F-BA27-4E597AA9D378}"/>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4C2E59C4-F1A4-4BB6-AADE-6988FCCA24C8}"/>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B818CF12-47C1-47D0-AAFA-28BC5DFE2E79}"/>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A57D6861-9415-4D86-8EF4-936A0BB3DC5D}"/>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F02B1B89-6DA9-446F-BDDD-491EFB6D8C2E}"/>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933EEDEC-4C71-4C3E-B8A4-46B32D65FBC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2BCEB95C-5CAE-4C97-80F3-52C3E124969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1F1CF4BC-466D-4CCD-A940-91AAD79BDC4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70FB560B-0191-429E-9AC5-1A0D5FD6AFE0}"/>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256DEB23-E935-44F3-88DE-EF7CA50495F0}"/>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1E4A9911-4749-4BA2-AE1D-A0C1D2340F98}"/>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7C518436-A37F-4045-B959-81418032212F}"/>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ECC1FCCE-5F6C-491E-931A-510AD1151BAA}"/>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97076E37-4BFC-4E17-905E-2DA7BE5E2A18}"/>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3C282440-8B43-4566-AC26-1C01BB6EE868}"/>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40976E1E-F322-443F-B64E-1B906A2183BE}"/>
            </a:ext>
          </a:extLst>
        </xdr:cNvPr>
        <xdr:cNvSpPr/>
      </xdr:nvSpPr>
      <xdr:spPr>
        <a:xfrm>
          <a:off x="19154775" y="1358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439D26C5-6BED-4959-B485-795DE2C5BAB5}"/>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6AAEDE2E-CF07-4307-9856-0B06BE570E1F}"/>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893EAF96-2E13-4714-BE9B-52CBD56862BA}"/>
            </a:ext>
          </a:extLst>
        </xdr:cNvPr>
        <xdr:cNvSpPr/>
      </xdr:nvSpPr>
      <xdr:spPr>
        <a:xfrm>
          <a:off x="16754475" y="13592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D581CAC2-8574-461E-A262-C990EE79541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AC30AAD7-042C-4A30-BE6B-8D6A75D64BFF}"/>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5F10C355-9EDE-4D36-9E20-9186BD1F429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DAA84A4B-07FE-428A-A5C8-2D2F8006745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75D880D-5FA7-4058-B786-C81DFA8191E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127000</xdr:rowOff>
    </xdr:from>
    <xdr:to>
      <xdr:col>116</xdr:col>
      <xdr:colOff>114300</xdr:colOff>
      <xdr:row>81</xdr:row>
      <xdr:rowOff>57150</xdr:rowOff>
    </xdr:to>
    <xdr:sp macro="" textlink="">
      <xdr:nvSpPr>
        <xdr:cNvPr id="712" name="楕円 711">
          <a:extLst>
            <a:ext uri="{FF2B5EF4-FFF2-40B4-BE49-F238E27FC236}">
              <a16:creationId xmlns:a16="http://schemas.microsoft.com/office/drawing/2014/main" id="{A06A885F-5652-46C8-B105-EB9C653D7BE7}"/>
            </a:ext>
          </a:extLst>
        </xdr:cNvPr>
        <xdr:cNvSpPr/>
      </xdr:nvSpPr>
      <xdr:spPr>
        <a:xfrm>
          <a:off x="19897725" y="13087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149877</xdr:rowOff>
    </xdr:from>
    <xdr:ext cx="469744" cy="259045"/>
    <xdr:sp macro="" textlink="">
      <xdr:nvSpPr>
        <xdr:cNvPr id="713" name="【児童館】&#10;一人当たり面積該当値テキスト">
          <a:extLst>
            <a:ext uri="{FF2B5EF4-FFF2-40B4-BE49-F238E27FC236}">
              <a16:creationId xmlns:a16="http://schemas.microsoft.com/office/drawing/2014/main" id="{34294DF7-908A-4D01-A227-3BFE902BE6D1}"/>
            </a:ext>
          </a:extLst>
        </xdr:cNvPr>
        <xdr:cNvSpPr txBox="1"/>
      </xdr:nvSpPr>
      <xdr:spPr>
        <a:xfrm>
          <a:off x="19992975" y="1295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95250</xdr:rowOff>
    </xdr:from>
    <xdr:to>
      <xdr:col>112</xdr:col>
      <xdr:colOff>38100</xdr:colOff>
      <xdr:row>80</xdr:row>
      <xdr:rowOff>25400</xdr:rowOff>
    </xdr:to>
    <xdr:sp macro="" textlink="">
      <xdr:nvSpPr>
        <xdr:cNvPr id="714" name="楕円 713">
          <a:extLst>
            <a:ext uri="{FF2B5EF4-FFF2-40B4-BE49-F238E27FC236}">
              <a16:creationId xmlns:a16="http://schemas.microsoft.com/office/drawing/2014/main" id="{0726B284-17C9-46D4-B94F-2DA7A1B72D64}"/>
            </a:ext>
          </a:extLst>
        </xdr:cNvPr>
        <xdr:cNvSpPr/>
      </xdr:nvSpPr>
      <xdr:spPr>
        <a:xfrm>
          <a:off x="19154775" y="128968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146050</xdr:rowOff>
    </xdr:from>
    <xdr:to>
      <xdr:col>116</xdr:col>
      <xdr:colOff>63500</xdr:colOff>
      <xdr:row>81</xdr:row>
      <xdr:rowOff>6350</xdr:rowOff>
    </xdr:to>
    <xdr:cxnSp macro="">
      <xdr:nvCxnSpPr>
        <xdr:cNvPr id="715" name="直線コネクタ 714">
          <a:extLst>
            <a:ext uri="{FF2B5EF4-FFF2-40B4-BE49-F238E27FC236}">
              <a16:creationId xmlns:a16="http://schemas.microsoft.com/office/drawing/2014/main" id="{86D72063-AD0F-47EF-B408-2A5FE3F4EE7B}"/>
            </a:ext>
          </a:extLst>
        </xdr:cNvPr>
        <xdr:cNvCxnSpPr/>
      </xdr:nvCxnSpPr>
      <xdr:spPr>
        <a:xfrm>
          <a:off x="19202400" y="12944475"/>
          <a:ext cx="752475"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57150</xdr:rowOff>
    </xdr:from>
    <xdr:to>
      <xdr:col>107</xdr:col>
      <xdr:colOff>101600</xdr:colOff>
      <xdr:row>77</xdr:row>
      <xdr:rowOff>158750</xdr:rowOff>
    </xdr:to>
    <xdr:sp macro="" textlink="">
      <xdr:nvSpPr>
        <xdr:cNvPr id="716" name="楕円 715">
          <a:extLst>
            <a:ext uri="{FF2B5EF4-FFF2-40B4-BE49-F238E27FC236}">
              <a16:creationId xmlns:a16="http://schemas.microsoft.com/office/drawing/2014/main" id="{257F204C-6933-4EA0-BFB4-3910D2E4E692}"/>
            </a:ext>
          </a:extLst>
        </xdr:cNvPr>
        <xdr:cNvSpPr/>
      </xdr:nvSpPr>
      <xdr:spPr>
        <a:xfrm>
          <a:off x="18345150" y="125349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107950</xdr:rowOff>
    </xdr:from>
    <xdr:to>
      <xdr:col>111</xdr:col>
      <xdr:colOff>177800</xdr:colOff>
      <xdr:row>79</xdr:row>
      <xdr:rowOff>146050</xdr:rowOff>
    </xdr:to>
    <xdr:cxnSp macro="">
      <xdr:nvCxnSpPr>
        <xdr:cNvPr id="717" name="直線コネクタ 716">
          <a:extLst>
            <a:ext uri="{FF2B5EF4-FFF2-40B4-BE49-F238E27FC236}">
              <a16:creationId xmlns:a16="http://schemas.microsoft.com/office/drawing/2014/main" id="{75479FBB-CA1B-44F6-906D-F18FE0BFC4E6}"/>
            </a:ext>
          </a:extLst>
        </xdr:cNvPr>
        <xdr:cNvCxnSpPr/>
      </xdr:nvCxnSpPr>
      <xdr:spPr>
        <a:xfrm>
          <a:off x="18392775" y="12582525"/>
          <a:ext cx="809625"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82550</xdr:rowOff>
    </xdr:from>
    <xdr:to>
      <xdr:col>102</xdr:col>
      <xdr:colOff>165100</xdr:colOff>
      <xdr:row>80</xdr:row>
      <xdr:rowOff>12700</xdr:rowOff>
    </xdr:to>
    <xdr:sp macro="" textlink="">
      <xdr:nvSpPr>
        <xdr:cNvPr id="718" name="楕円 717">
          <a:extLst>
            <a:ext uri="{FF2B5EF4-FFF2-40B4-BE49-F238E27FC236}">
              <a16:creationId xmlns:a16="http://schemas.microsoft.com/office/drawing/2014/main" id="{9C7FB628-9EBA-4E7C-9F13-7ECDE2F7A773}"/>
            </a:ext>
          </a:extLst>
        </xdr:cNvPr>
        <xdr:cNvSpPr/>
      </xdr:nvSpPr>
      <xdr:spPr>
        <a:xfrm>
          <a:off x="17554575" y="128873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107950</xdr:rowOff>
    </xdr:from>
    <xdr:to>
      <xdr:col>107</xdr:col>
      <xdr:colOff>50800</xdr:colOff>
      <xdr:row>79</xdr:row>
      <xdr:rowOff>133350</xdr:rowOff>
    </xdr:to>
    <xdr:cxnSp macro="">
      <xdr:nvCxnSpPr>
        <xdr:cNvPr id="719" name="直線コネクタ 718">
          <a:extLst>
            <a:ext uri="{FF2B5EF4-FFF2-40B4-BE49-F238E27FC236}">
              <a16:creationId xmlns:a16="http://schemas.microsoft.com/office/drawing/2014/main" id="{D992C925-B71D-4226-9A31-0303D31F3BE0}"/>
            </a:ext>
          </a:extLst>
        </xdr:cNvPr>
        <xdr:cNvCxnSpPr/>
      </xdr:nvCxnSpPr>
      <xdr:spPr>
        <a:xfrm flipV="1">
          <a:off x="17602200" y="12582525"/>
          <a:ext cx="790575" cy="3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76200</xdr:rowOff>
    </xdr:from>
    <xdr:to>
      <xdr:col>98</xdr:col>
      <xdr:colOff>38100</xdr:colOff>
      <xdr:row>81</xdr:row>
      <xdr:rowOff>6350</xdr:rowOff>
    </xdr:to>
    <xdr:sp macro="" textlink="">
      <xdr:nvSpPr>
        <xdr:cNvPr id="720" name="楕円 719">
          <a:extLst>
            <a:ext uri="{FF2B5EF4-FFF2-40B4-BE49-F238E27FC236}">
              <a16:creationId xmlns:a16="http://schemas.microsoft.com/office/drawing/2014/main" id="{A30A0065-EFE5-4F60-BFAB-F91A4CF957D8}"/>
            </a:ext>
          </a:extLst>
        </xdr:cNvPr>
        <xdr:cNvSpPr/>
      </xdr:nvSpPr>
      <xdr:spPr>
        <a:xfrm>
          <a:off x="16754475" y="13039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133350</xdr:rowOff>
    </xdr:from>
    <xdr:to>
      <xdr:col>102</xdr:col>
      <xdr:colOff>114300</xdr:colOff>
      <xdr:row>80</xdr:row>
      <xdr:rowOff>127000</xdr:rowOff>
    </xdr:to>
    <xdr:cxnSp macro="">
      <xdr:nvCxnSpPr>
        <xdr:cNvPr id="721" name="直線コネクタ 720">
          <a:extLst>
            <a:ext uri="{FF2B5EF4-FFF2-40B4-BE49-F238E27FC236}">
              <a16:creationId xmlns:a16="http://schemas.microsoft.com/office/drawing/2014/main" id="{B7E92E83-811A-4E83-8E62-943C9FC17D7C}"/>
            </a:ext>
          </a:extLst>
        </xdr:cNvPr>
        <xdr:cNvCxnSpPr/>
      </xdr:nvCxnSpPr>
      <xdr:spPr>
        <a:xfrm flipV="1">
          <a:off x="16802100" y="12934950"/>
          <a:ext cx="8001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5A3BFDF1-0092-4EE6-B9EC-2B82650B901C}"/>
            </a:ext>
          </a:extLst>
        </xdr:cNvPr>
        <xdr:cNvSpPr txBox="1"/>
      </xdr:nvSpPr>
      <xdr:spPr>
        <a:xfrm>
          <a:off x="189834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62019BF2-7714-42A4-B5FC-9F76FF2A2983}"/>
            </a:ext>
          </a:extLst>
        </xdr:cNvPr>
        <xdr:cNvSpPr txBox="1"/>
      </xdr:nvSpPr>
      <xdr:spPr>
        <a:xfrm>
          <a:off x="181833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97727711-37A6-406B-A560-0B979FC8CC3E}"/>
            </a:ext>
          </a:extLst>
        </xdr:cNvPr>
        <xdr:cNvSpPr txBox="1"/>
      </xdr:nvSpPr>
      <xdr:spPr>
        <a:xfrm>
          <a:off x="173832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CA918430-D84B-4F7A-A589-6976DD3408E9}"/>
            </a:ext>
          </a:extLst>
        </xdr:cNvPr>
        <xdr:cNvSpPr txBox="1"/>
      </xdr:nvSpPr>
      <xdr:spPr>
        <a:xfrm>
          <a:off x="16592627"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41927</xdr:rowOff>
    </xdr:from>
    <xdr:ext cx="469744" cy="259045"/>
    <xdr:sp macro="" textlink="">
      <xdr:nvSpPr>
        <xdr:cNvPr id="726" name="n_1mainValue【児童館】&#10;一人当たり面積">
          <a:extLst>
            <a:ext uri="{FF2B5EF4-FFF2-40B4-BE49-F238E27FC236}">
              <a16:creationId xmlns:a16="http://schemas.microsoft.com/office/drawing/2014/main" id="{57F099B9-F319-4DCA-B342-8A2A549F39D6}"/>
            </a:ext>
          </a:extLst>
        </xdr:cNvPr>
        <xdr:cNvSpPr txBox="1"/>
      </xdr:nvSpPr>
      <xdr:spPr>
        <a:xfrm>
          <a:off x="18983402" y="1268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3827</xdr:rowOff>
    </xdr:from>
    <xdr:ext cx="469744" cy="259045"/>
    <xdr:sp macro="" textlink="">
      <xdr:nvSpPr>
        <xdr:cNvPr id="727" name="n_2mainValue【児童館】&#10;一人当たり面積">
          <a:extLst>
            <a:ext uri="{FF2B5EF4-FFF2-40B4-BE49-F238E27FC236}">
              <a16:creationId xmlns:a16="http://schemas.microsoft.com/office/drawing/2014/main" id="{179692CC-9AE7-4A11-AA65-356057D70C6E}"/>
            </a:ext>
          </a:extLst>
        </xdr:cNvPr>
        <xdr:cNvSpPr txBox="1"/>
      </xdr:nvSpPr>
      <xdr:spPr>
        <a:xfrm>
          <a:off x="18183302"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29227</xdr:rowOff>
    </xdr:from>
    <xdr:ext cx="469744" cy="259045"/>
    <xdr:sp macro="" textlink="">
      <xdr:nvSpPr>
        <xdr:cNvPr id="728" name="n_3mainValue【児童館】&#10;一人当たり面積">
          <a:extLst>
            <a:ext uri="{FF2B5EF4-FFF2-40B4-BE49-F238E27FC236}">
              <a16:creationId xmlns:a16="http://schemas.microsoft.com/office/drawing/2014/main" id="{95A0D219-02A2-4C3C-9437-8B66087BDFB6}"/>
            </a:ext>
          </a:extLst>
        </xdr:cNvPr>
        <xdr:cNvSpPr txBox="1"/>
      </xdr:nvSpPr>
      <xdr:spPr>
        <a:xfrm>
          <a:off x="17383202" y="1266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22877</xdr:rowOff>
    </xdr:from>
    <xdr:ext cx="469744" cy="259045"/>
    <xdr:sp macro="" textlink="">
      <xdr:nvSpPr>
        <xdr:cNvPr id="729" name="n_4mainValue【児童館】&#10;一人当たり面積">
          <a:extLst>
            <a:ext uri="{FF2B5EF4-FFF2-40B4-BE49-F238E27FC236}">
              <a16:creationId xmlns:a16="http://schemas.microsoft.com/office/drawing/2014/main" id="{3C97EFBB-447B-4EAE-A736-98E61BDDF1EA}"/>
            </a:ext>
          </a:extLst>
        </xdr:cNvPr>
        <xdr:cNvSpPr txBox="1"/>
      </xdr:nvSpPr>
      <xdr:spPr>
        <a:xfrm>
          <a:off x="16592627" y="1282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2A3455B7-3669-48CB-A741-3FEA5364A00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DB31E844-83F3-4F1F-94E5-6919592277F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43233899-C039-405D-8881-135BE13D5C26}"/>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8C79AAB6-B427-43F2-8760-E045852A7CF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557D6630-F901-4B06-8CDB-9DD0AC91642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529152D9-CA4E-4903-B0A5-75131484681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5E3B8197-0B97-4954-A361-CB3BB582D1E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0F836C9E-B6D2-4406-8985-CC923A4E600D}"/>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8" name="正方形/長方形 737">
          <a:extLst>
            <a:ext uri="{FF2B5EF4-FFF2-40B4-BE49-F238E27FC236}">
              <a16:creationId xmlns:a16="http://schemas.microsoft.com/office/drawing/2014/main" id="{A56CBB49-C85A-4FB4-AE5B-E650C94C3E4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9" name="正方形/長方形 738">
          <a:extLst>
            <a:ext uri="{FF2B5EF4-FFF2-40B4-BE49-F238E27FC236}">
              <a16:creationId xmlns:a16="http://schemas.microsoft.com/office/drawing/2014/main" id="{B4EAF1A4-2C9B-453C-A914-C48A9A84E50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0" name="正方形/長方形 739">
          <a:extLst>
            <a:ext uri="{FF2B5EF4-FFF2-40B4-BE49-F238E27FC236}">
              <a16:creationId xmlns:a16="http://schemas.microsoft.com/office/drawing/2014/main" id="{EE2B8800-3ACD-4E38-AC1E-4584493740B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1" name="正方形/長方形 740">
          <a:extLst>
            <a:ext uri="{FF2B5EF4-FFF2-40B4-BE49-F238E27FC236}">
              <a16:creationId xmlns:a16="http://schemas.microsoft.com/office/drawing/2014/main" id="{D99074DE-4AEE-4D8E-B263-CA74036BE52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2" name="正方形/長方形 741">
          <a:extLst>
            <a:ext uri="{FF2B5EF4-FFF2-40B4-BE49-F238E27FC236}">
              <a16:creationId xmlns:a16="http://schemas.microsoft.com/office/drawing/2014/main" id="{B6D533C7-5F69-4894-898E-0B0D8026D6C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3" name="正方形/長方形 742">
          <a:extLst>
            <a:ext uri="{FF2B5EF4-FFF2-40B4-BE49-F238E27FC236}">
              <a16:creationId xmlns:a16="http://schemas.microsoft.com/office/drawing/2014/main" id="{9540D1D8-DC8D-4F6A-B7CF-6A2D191E143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4" name="正方形/長方形 743">
          <a:extLst>
            <a:ext uri="{FF2B5EF4-FFF2-40B4-BE49-F238E27FC236}">
              <a16:creationId xmlns:a16="http://schemas.microsoft.com/office/drawing/2014/main" id="{C9EB75FF-0080-48C8-ABD7-B217CF0A934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5" name="正方形/長方形 744">
          <a:extLst>
            <a:ext uri="{FF2B5EF4-FFF2-40B4-BE49-F238E27FC236}">
              <a16:creationId xmlns:a16="http://schemas.microsoft.com/office/drawing/2014/main" id="{3622D763-6AA8-4CA4-96EF-92E70A8057A8}"/>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6" name="正方形/長方形 745">
          <a:extLst>
            <a:ext uri="{FF2B5EF4-FFF2-40B4-BE49-F238E27FC236}">
              <a16:creationId xmlns:a16="http://schemas.microsoft.com/office/drawing/2014/main" id="{3499E4C4-F32E-4644-BB02-23CFCE8BE9E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7" name="正方形/長方形 746">
          <a:extLst>
            <a:ext uri="{FF2B5EF4-FFF2-40B4-BE49-F238E27FC236}">
              <a16:creationId xmlns:a16="http://schemas.microsoft.com/office/drawing/2014/main" id="{DB7BD4AF-8953-47D5-BCD1-6CE9533AE07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8" name="テキスト ボックス 747">
          <a:extLst>
            <a:ext uri="{FF2B5EF4-FFF2-40B4-BE49-F238E27FC236}">
              <a16:creationId xmlns:a16="http://schemas.microsoft.com/office/drawing/2014/main" id="{24C13814-FD25-44A2-936F-C0BA14F5623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道路57.7％、橋りょう・トンネル63.7％、公営住宅70.4％、認定こども園・幼稚園・保育所53.3％、学校施設85.1％と、いずれも前年度から上昇した。特に学校施設は類似団体平均を17.8ポイント、公営住宅は4.6ポイント上回っており、計画的な老朽化対策が必要である。一方、児童館は前年度から1.1ポイント低下して28.6％となり、引き続き類似団体平均を下回っている。
　学校施設の一人当たり面積は2.145㎡で類似団体98団体中10位、認定こども園・幼稚園・保育所は0.345㎡で87団体中3位と大きい。新中学校は令和７年２月に引渡しが完了しており、旧中学校の解体は令和８年度以降を予定している。今後の学校再編や既存施設の活用・除却に当たっては、人口減少や利用需要を踏まえ、必要な機能を確保しながら施設総量と維持管理経費の適正化を進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238B5C-9FDD-48DC-9EDD-ED4068F7C09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132B8A1-CA5E-4689-80E4-6967912224B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90B34EA-AB0F-41F9-847E-1E10A00D9BB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97555C-5358-4CA0-AD39-5BA242F2A6E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5665AE-CE48-4290-A45E-DF87D3D7220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9DB1410-862B-4761-AC23-87D98DD32FD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4DAEFD-A593-4B3C-BD0F-55AAE6E56C8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B71A13-C3F1-4116-8019-C15168A66D4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FF082C5-6AEC-4CCA-A0D1-BF91B34DB0F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9458FB-216B-408D-B11C-A64C432AC19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22,826
22,708
74.99
15,789,365
15,372,921
361,933
7,302,783
11,722,257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D637A4A-81D7-43E0-932C-BCFA6E05508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F1C7A1D-9924-4EAB-9CFA-AB45E7EB74A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27888FC-64BF-486A-A8F3-413F973FB82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4C3196-C7D5-4B1A-8DB1-66A33598913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BD690F2-A590-4CEC-A593-59444C59128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EC0692B-5897-4BB3-B885-7C53F5123341}"/>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9FFECF-312A-478E-AB49-26E7504CC78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671703-9A3A-467A-A132-D8957EBB087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51C095-843A-4F1B-953D-868398562F1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4F15E92-E1BD-475E-926C-648ACE82688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AF06734-0F2D-4EE1-BB56-78A960A4A25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E903A3D-FD3D-488B-A410-F99CA26F9BE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920DF8-24A8-4F92-9F91-2F52A7594B7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4824BCE-3AA8-47EB-9532-B702BAE6C15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E2F6501-473E-44C0-8C5A-C632A60AB67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31AF201-CDD8-4C8F-BCB5-01CEBFC93E2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4A47E4-A690-4234-AE10-CC3FCC69CA1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FB90110-2088-41D8-9D2A-93D3E9D2465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6E7D68-6642-4F11-ACC5-1B7B94257CB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B69919-0D83-40EE-ADEC-043D70236ADC}"/>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AEA830E-C316-47C1-B982-336411E58E3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4B3DCE-2C5D-41A9-8553-EDDC0F141D7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2868DD-15CE-40AF-AE54-BC57BE29066F}"/>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51F095-FFF2-4A88-ADC9-2AAE7996728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0021A3E-FC43-43A4-A33A-E4A99FB7A58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58E930-CB30-4F9D-B7A9-140F986E491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31DBBCA-F288-457E-B281-66C17C0801C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19C643-4062-43D6-B4FD-21B891EC7AF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3E33CDD-857D-41F6-9A6E-CDFE0C91B65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98A80BD-0CEE-408A-B9F2-C509E914B73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844ADE-3C01-4981-AA4C-BC28A981632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3F623E-B574-4AC9-9EA1-12B24FD96EA4}"/>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1A07694-E4FB-4F95-85BD-31002B5F3EB4}"/>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D9E99B3-F115-4E85-AA1F-5A1140068E74}"/>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0174094-A1AE-4EDD-A493-7EAAECAA7721}"/>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330B3C7-45C5-4BD6-A8F9-FF453548FF27}"/>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8838421-E6BF-4461-8BCC-C3805EDC71E0}"/>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5D3C0DE-DF6E-4DFE-A18A-CD9E951B037E}"/>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DBFFFAE-010F-4316-9903-06E8BE5B3723}"/>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6A0A891-008C-48C1-A705-4D6867B7B8AF}"/>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D81CDE7-4BCD-4E15-8BD7-520A842CE483}"/>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1694F76-1097-4245-9BA4-9CC80B165A8E}"/>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BD4440B-7D46-4394-A24D-1A0AF51F928A}"/>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B808274-6C55-4C76-AEB7-FC8D7B3898D0}"/>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91A3EBE-759C-4EC8-97DA-FB0589630A0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EC4C063-1B92-49BA-8BAD-22DC300B1F6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5503CA1-6FAB-49BA-BA92-0FAB350844C8}"/>
            </a:ext>
          </a:extLst>
        </xdr:cNvPr>
        <xdr:cNvCxnSpPr/>
      </xdr:nvCxnSpPr>
      <xdr:spPr>
        <a:xfrm flipV="1">
          <a:off x="4180840" y="5571581"/>
          <a:ext cx="0" cy="1331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E72E042-9863-4A25-A34C-75087DB70720}"/>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728B12E-8129-444E-B56F-8A9EB0205613}"/>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E7CBBD75-D5DE-47F3-9073-4649B3431C4C}"/>
            </a:ext>
          </a:extLst>
        </xdr:cNvPr>
        <xdr:cNvSpPr txBox="1"/>
      </xdr:nvSpPr>
      <xdr:spPr>
        <a:xfrm>
          <a:off x="4219575" y="5359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82DDCB0A-9C92-4337-95F4-94F9710446B2}"/>
            </a:ext>
          </a:extLst>
        </xdr:cNvPr>
        <xdr:cNvCxnSpPr/>
      </xdr:nvCxnSpPr>
      <xdr:spPr>
        <a:xfrm>
          <a:off x="4105275" y="55715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6174D172-6382-467F-96B7-57964086EA2A}"/>
            </a:ext>
          </a:extLst>
        </xdr:cNvPr>
        <xdr:cNvSpPr txBox="1"/>
      </xdr:nvSpPr>
      <xdr:spPr>
        <a:xfrm>
          <a:off x="4219575" y="604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F06AD743-244A-40EA-B89B-567C16014710}"/>
            </a:ext>
          </a:extLst>
        </xdr:cNvPr>
        <xdr:cNvSpPr/>
      </xdr:nvSpPr>
      <xdr:spPr>
        <a:xfrm>
          <a:off x="4124325" y="61815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EBFD6A64-F24C-41F8-BB37-4669E69FF2F4}"/>
            </a:ext>
          </a:extLst>
        </xdr:cNvPr>
        <xdr:cNvSpPr/>
      </xdr:nvSpPr>
      <xdr:spPr>
        <a:xfrm>
          <a:off x="3381375" y="61535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19C8AD08-C71D-4C5C-85FA-C1E8BACCE0FC}"/>
            </a:ext>
          </a:extLst>
        </xdr:cNvPr>
        <xdr:cNvSpPr/>
      </xdr:nvSpPr>
      <xdr:spPr>
        <a:xfrm>
          <a:off x="2571750" y="61159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DFAA933D-4F0B-4DF1-98A3-735775955304}"/>
            </a:ext>
          </a:extLst>
        </xdr:cNvPr>
        <xdr:cNvSpPr/>
      </xdr:nvSpPr>
      <xdr:spPr>
        <a:xfrm>
          <a:off x="1781175" y="6088108"/>
          <a:ext cx="95250"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C129DEE9-8F7C-46ED-9BC5-EFB210BC1AE0}"/>
            </a:ext>
          </a:extLst>
        </xdr:cNvPr>
        <xdr:cNvSpPr/>
      </xdr:nvSpPr>
      <xdr:spPr>
        <a:xfrm>
          <a:off x="981075" y="6048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05FED4D-EEE3-45A1-A55A-0A21D94F991B}"/>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745E7C-A675-4EE2-9279-3906387E9F6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8B23DCA-E8BB-4974-9821-FD34ED65ADB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815EAC1-D11F-49FA-B385-BA2712A7453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04AC552-2A08-4EB6-98B1-9DA78EA1792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160927</xdr:rowOff>
    </xdr:from>
    <xdr:to>
      <xdr:col>24</xdr:col>
      <xdr:colOff>114300</xdr:colOff>
      <xdr:row>39</xdr:row>
      <xdr:rowOff>91077</xdr:rowOff>
    </xdr:to>
    <xdr:sp macro="" textlink="">
      <xdr:nvSpPr>
        <xdr:cNvPr id="74" name="楕円 73">
          <a:extLst>
            <a:ext uri="{FF2B5EF4-FFF2-40B4-BE49-F238E27FC236}">
              <a16:creationId xmlns:a16="http://schemas.microsoft.com/office/drawing/2014/main" id="{68C8D8E6-B1F8-4999-8D30-A0B6DBB48ABF}"/>
            </a:ext>
          </a:extLst>
        </xdr:cNvPr>
        <xdr:cNvSpPr/>
      </xdr:nvSpPr>
      <xdr:spPr>
        <a:xfrm>
          <a:off x="4124325" y="63267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139354</xdr:rowOff>
    </xdr:from>
    <xdr:ext cx="405111" cy="259045"/>
    <xdr:sp macro="" textlink="">
      <xdr:nvSpPr>
        <xdr:cNvPr id="75" name="【図書館】&#10;有形固定資産減価償却率該当値テキスト">
          <a:extLst>
            <a:ext uri="{FF2B5EF4-FFF2-40B4-BE49-F238E27FC236}">
              <a16:creationId xmlns:a16="http://schemas.microsoft.com/office/drawing/2014/main" id="{6CBF039B-B396-4AD2-80FD-709DA02C60D6}"/>
            </a:ext>
          </a:extLst>
        </xdr:cNvPr>
        <xdr:cNvSpPr txBox="1"/>
      </xdr:nvSpPr>
      <xdr:spPr>
        <a:xfrm>
          <a:off x="4219575" y="6305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126637</xdr:rowOff>
    </xdr:from>
    <xdr:to>
      <xdr:col>20</xdr:col>
      <xdr:colOff>38100</xdr:colOff>
      <xdr:row>39</xdr:row>
      <xdr:rowOff>56787</xdr:rowOff>
    </xdr:to>
    <xdr:sp macro="" textlink="">
      <xdr:nvSpPr>
        <xdr:cNvPr id="76" name="楕円 75">
          <a:extLst>
            <a:ext uri="{FF2B5EF4-FFF2-40B4-BE49-F238E27FC236}">
              <a16:creationId xmlns:a16="http://schemas.microsoft.com/office/drawing/2014/main" id="{9C12944F-9ECD-460A-9DBD-B741F72589CD}"/>
            </a:ext>
          </a:extLst>
        </xdr:cNvPr>
        <xdr:cNvSpPr/>
      </xdr:nvSpPr>
      <xdr:spPr>
        <a:xfrm>
          <a:off x="3381375" y="62861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5987</xdr:rowOff>
    </xdr:from>
    <xdr:to>
      <xdr:col>24</xdr:col>
      <xdr:colOff>63500</xdr:colOff>
      <xdr:row>39</xdr:row>
      <xdr:rowOff>40277</xdr:rowOff>
    </xdr:to>
    <xdr:cxnSp macro="">
      <xdr:nvCxnSpPr>
        <xdr:cNvPr id="77" name="直線コネクタ 76">
          <a:extLst>
            <a:ext uri="{FF2B5EF4-FFF2-40B4-BE49-F238E27FC236}">
              <a16:creationId xmlns:a16="http://schemas.microsoft.com/office/drawing/2014/main" id="{FA0C3D7F-4D5F-423F-B77E-2C5609642C88}"/>
            </a:ext>
          </a:extLst>
        </xdr:cNvPr>
        <xdr:cNvCxnSpPr/>
      </xdr:nvCxnSpPr>
      <xdr:spPr>
        <a:xfrm>
          <a:off x="3429000" y="6333762"/>
          <a:ext cx="7524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90715</xdr:rowOff>
    </xdr:from>
    <xdr:to>
      <xdr:col>15</xdr:col>
      <xdr:colOff>101600</xdr:colOff>
      <xdr:row>39</xdr:row>
      <xdr:rowOff>20865</xdr:rowOff>
    </xdr:to>
    <xdr:sp macro="" textlink="">
      <xdr:nvSpPr>
        <xdr:cNvPr id="78" name="楕円 77">
          <a:extLst>
            <a:ext uri="{FF2B5EF4-FFF2-40B4-BE49-F238E27FC236}">
              <a16:creationId xmlns:a16="http://schemas.microsoft.com/office/drawing/2014/main" id="{9109E0FF-E7CC-4B72-AAB9-633F0D504483}"/>
            </a:ext>
          </a:extLst>
        </xdr:cNvPr>
        <xdr:cNvSpPr/>
      </xdr:nvSpPr>
      <xdr:spPr>
        <a:xfrm>
          <a:off x="2571750" y="62502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141515</xdr:rowOff>
    </xdr:from>
    <xdr:to>
      <xdr:col>19</xdr:col>
      <xdr:colOff>177800</xdr:colOff>
      <xdr:row>39</xdr:row>
      <xdr:rowOff>5987</xdr:rowOff>
    </xdr:to>
    <xdr:cxnSp macro="">
      <xdr:nvCxnSpPr>
        <xdr:cNvPr id="79" name="直線コネクタ 78">
          <a:extLst>
            <a:ext uri="{FF2B5EF4-FFF2-40B4-BE49-F238E27FC236}">
              <a16:creationId xmlns:a16="http://schemas.microsoft.com/office/drawing/2014/main" id="{EC1A1A5B-0165-4D70-B202-CC19D866BDC6}"/>
            </a:ext>
          </a:extLst>
        </xdr:cNvPr>
        <xdr:cNvCxnSpPr/>
      </xdr:nvCxnSpPr>
      <xdr:spPr>
        <a:xfrm>
          <a:off x="2619375" y="6307365"/>
          <a:ext cx="809625" cy="2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66222</xdr:rowOff>
    </xdr:from>
    <xdr:to>
      <xdr:col>10</xdr:col>
      <xdr:colOff>165100</xdr:colOff>
      <xdr:row>38</xdr:row>
      <xdr:rowOff>167822</xdr:rowOff>
    </xdr:to>
    <xdr:sp macro="" textlink="">
      <xdr:nvSpPr>
        <xdr:cNvPr id="80" name="楕円 79">
          <a:extLst>
            <a:ext uri="{FF2B5EF4-FFF2-40B4-BE49-F238E27FC236}">
              <a16:creationId xmlns:a16="http://schemas.microsoft.com/office/drawing/2014/main" id="{438149FA-D41D-438C-A927-3D0B8474925E}"/>
            </a:ext>
          </a:extLst>
        </xdr:cNvPr>
        <xdr:cNvSpPr/>
      </xdr:nvSpPr>
      <xdr:spPr>
        <a:xfrm>
          <a:off x="1781175" y="62320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117022</xdr:rowOff>
    </xdr:from>
    <xdr:to>
      <xdr:col>15</xdr:col>
      <xdr:colOff>50800</xdr:colOff>
      <xdr:row>38</xdr:row>
      <xdr:rowOff>141515</xdr:rowOff>
    </xdr:to>
    <xdr:cxnSp macro="">
      <xdr:nvCxnSpPr>
        <xdr:cNvPr id="81" name="直線コネクタ 80">
          <a:extLst>
            <a:ext uri="{FF2B5EF4-FFF2-40B4-BE49-F238E27FC236}">
              <a16:creationId xmlns:a16="http://schemas.microsoft.com/office/drawing/2014/main" id="{F71AE9B5-E502-46D1-B534-B9B7C862C52C}"/>
            </a:ext>
          </a:extLst>
        </xdr:cNvPr>
        <xdr:cNvCxnSpPr/>
      </xdr:nvCxnSpPr>
      <xdr:spPr>
        <a:xfrm>
          <a:off x="1828800" y="6279697"/>
          <a:ext cx="7905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85816</xdr:rowOff>
    </xdr:from>
    <xdr:to>
      <xdr:col>6</xdr:col>
      <xdr:colOff>38100</xdr:colOff>
      <xdr:row>39</xdr:row>
      <xdr:rowOff>15966</xdr:rowOff>
    </xdr:to>
    <xdr:sp macro="" textlink="">
      <xdr:nvSpPr>
        <xdr:cNvPr id="82" name="楕円 81">
          <a:extLst>
            <a:ext uri="{FF2B5EF4-FFF2-40B4-BE49-F238E27FC236}">
              <a16:creationId xmlns:a16="http://schemas.microsoft.com/office/drawing/2014/main" id="{B937FC04-6BCA-4937-9945-2BC893189B6E}"/>
            </a:ext>
          </a:extLst>
        </xdr:cNvPr>
        <xdr:cNvSpPr/>
      </xdr:nvSpPr>
      <xdr:spPr>
        <a:xfrm>
          <a:off x="981075" y="62453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117022</xdr:rowOff>
    </xdr:from>
    <xdr:to>
      <xdr:col>10</xdr:col>
      <xdr:colOff>114300</xdr:colOff>
      <xdr:row>38</xdr:row>
      <xdr:rowOff>136616</xdr:rowOff>
    </xdr:to>
    <xdr:cxnSp macro="">
      <xdr:nvCxnSpPr>
        <xdr:cNvPr id="83" name="直線コネクタ 82">
          <a:extLst>
            <a:ext uri="{FF2B5EF4-FFF2-40B4-BE49-F238E27FC236}">
              <a16:creationId xmlns:a16="http://schemas.microsoft.com/office/drawing/2014/main" id="{9314A0BC-264E-4F23-823C-1A3D802EDF26}"/>
            </a:ext>
          </a:extLst>
        </xdr:cNvPr>
        <xdr:cNvCxnSpPr/>
      </xdr:nvCxnSpPr>
      <xdr:spPr>
        <a:xfrm flipV="1">
          <a:off x="1028700" y="6279697"/>
          <a:ext cx="800100" cy="2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63E3B2C-F366-4927-BE7D-C1DB412B70F1}"/>
            </a:ext>
          </a:extLst>
        </xdr:cNvPr>
        <xdr:cNvSpPr txBox="1"/>
      </xdr:nvSpPr>
      <xdr:spPr>
        <a:xfrm>
          <a:off x="323914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92924F42-9651-4EF5-AD4E-7C31B5F41894}"/>
            </a:ext>
          </a:extLst>
        </xdr:cNvPr>
        <xdr:cNvSpPr txBox="1"/>
      </xdr:nvSpPr>
      <xdr:spPr>
        <a:xfrm>
          <a:off x="2439044" y="5903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E67471D5-42B2-440B-8003-AA44705AA3F8}"/>
            </a:ext>
          </a:extLst>
        </xdr:cNvPr>
        <xdr:cNvSpPr txBox="1"/>
      </xdr:nvSpPr>
      <xdr:spPr>
        <a:xfrm>
          <a:off x="1648469"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F7723F4E-E977-4EDD-B198-C5E479FD1465}"/>
            </a:ext>
          </a:extLst>
        </xdr:cNvPr>
        <xdr:cNvSpPr txBox="1"/>
      </xdr:nvSpPr>
      <xdr:spPr>
        <a:xfrm>
          <a:off x="848369"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47914</xdr:rowOff>
    </xdr:from>
    <xdr:ext cx="405111" cy="259045"/>
    <xdr:sp macro="" textlink="">
      <xdr:nvSpPr>
        <xdr:cNvPr id="88" name="n_1mainValue【図書館】&#10;有形固定資産減価償却率">
          <a:extLst>
            <a:ext uri="{FF2B5EF4-FFF2-40B4-BE49-F238E27FC236}">
              <a16:creationId xmlns:a16="http://schemas.microsoft.com/office/drawing/2014/main" id="{F8C7FB82-9748-410F-A1F9-A049E15C70E1}"/>
            </a:ext>
          </a:extLst>
        </xdr:cNvPr>
        <xdr:cNvSpPr txBox="1"/>
      </xdr:nvSpPr>
      <xdr:spPr>
        <a:xfrm>
          <a:off x="3239144" y="636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11992</xdr:rowOff>
    </xdr:from>
    <xdr:ext cx="405111" cy="259045"/>
    <xdr:sp macro="" textlink="">
      <xdr:nvSpPr>
        <xdr:cNvPr id="89" name="n_2mainValue【図書館】&#10;有形固定資産減価償却率">
          <a:extLst>
            <a:ext uri="{FF2B5EF4-FFF2-40B4-BE49-F238E27FC236}">
              <a16:creationId xmlns:a16="http://schemas.microsoft.com/office/drawing/2014/main" id="{2791376E-F931-4F89-ABE2-CC73EC8C8F7C}"/>
            </a:ext>
          </a:extLst>
        </xdr:cNvPr>
        <xdr:cNvSpPr txBox="1"/>
      </xdr:nvSpPr>
      <xdr:spPr>
        <a:xfrm>
          <a:off x="2439044" y="633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158949</xdr:rowOff>
    </xdr:from>
    <xdr:ext cx="405111" cy="259045"/>
    <xdr:sp macro="" textlink="">
      <xdr:nvSpPr>
        <xdr:cNvPr id="90" name="n_3mainValue【図書館】&#10;有形固定資産減価償却率">
          <a:extLst>
            <a:ext uri="{FF2B5EF4-FFF2-40B4-BE49-F238E27FC236}">
              <a16:creationId xmlns:a16="http://schemas.microsoft.com/office/drawing/2014/main" id="{DC1944BE-16E0-4B13-BE5D-027AD8916D79}"/>
            </a:ext>
          </a:extLst>
        </xdr:cNvPr>
        <xdr:cNvSpPr txBox="1"/>
      </xdr:nvSpPr>
      <xdr:spPr>
        <a:xfrm>
          <a:off x="1648469" y="632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7093</xdr:rowOff>
    </xdr:from>
    <xdr:ext cx="405111" cy="259045"/>
    <xdr:sp macro="" textlink="">
      <xdr:nvSpPr>
        <xdr:cNvPr id="91" name="n_4mainValue【図書館】&#10;有形固定資産減価償却率">
          <a:extLst>
            <a:ext uri="{FF2B5EF4-FFF2-40B4-BE49-F238E27FC236}">
              <a16:creationId xmlns:a16="http://schemas.microsoft.com/office/drawing/2014/main" id="{F332F67A-8593-48E8-8B00-8A8CF88ACB33}"/>
            </a:ext>
          </a:extLst>
        </xdr:cNvPr>
        <xdr:cNvSpPr txBox="1"/>
      </xdr:nvSpPr>
      <xdr:spPr>
        <a:xfrm>
          <a:off x="848369" y="633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C688E94-A178-443C-906D-B42FE122D20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44E3FD4-EC6F-4B83-9A52-0C52989B86E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F6CA9EA-2DF5-4B0E-B344-D100774A99A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7DC656C-D6CD-4E3F-BABE-7C3DB2E0C93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21F70C0-49ED-4C15-B70B-530E5EA056F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E50558D-57C0-4A21-A728-3A3F3EE22A5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9520042-EC70-43AC-8754-C66B8C97E86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E9C3EBC-E56A-467C-A80F-9A969154C3E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AA1815A-4507-49E1-8CB7-DBCE30DC7560}"/>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83DFE12-4B24-496B-946F-3F52948800F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9566A2B-5628-4BEF-8200-152909172D5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FBA1A4C-F400-442B-AC22-E593F794A52B}"/>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21516B8-ABF3-44AC-B9BB-E0BD921BB402}"/>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2CE4D85-AC0B-4A96-B47E-EF3F4607F73A}"/>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2F3D14B-A4DF-410B-8D0B-3275E37D1CA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1E30BFA-0B1A-4B71-8C4A-37DF68967298}"/>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79CEE9E-F88C-4DC3-A53A-9F48E4BD2EE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D4AAFA9-1FDA-4E82-9522-35AF89605DE1}"/>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46DA02F-548F-416D-902B-D2AFDFF277E1}"/>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1AD12FC-EB8B-4BD5-8C84-31586462BCE8}"/>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EC8671B-EB6F-45A3-AB3E-808AF5DA7D3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53C6919-5A5D-4699-B428-00B72A7E1037}"/>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0B46D37-6094-46B2-B8B3-A72F0BD034D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B190634D-C573-490D-9CAF-DF43C9E0863E}"/>
            </a:ext>
          </a:extLst>
        </xdr:cNvPr>
        <xdr:cNvCxnSpPr/>
      </xdr:nvCxnSpPr>
      <xdr:spPr>
        <a:xfrm flipV="1">
          <a:off x="9429115" y="5637530"/>
          <a:ext cx="0" cy="118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DD00628B-520A-4726-AD20-0D9C8A7B05D1}"/>
            </a:ext>
          </a:extLst>
        </xdr:cNvPr>
        <xdr:cNvSpPr txBox="1"/>
      </xdr:nvSpPr>
      <xdr:spPr>
        <a:xfrm>
          <a:off x="9467850" y="681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19E7439A-1424-428A-AFEC-C958CE435B7F}"/>
            </a:ext>
          </a:extLst>
        </xdr:cNvPr>
        <xdr:cNvCxnSpPr/>
      </xdr:nvCxnSpPr>
      <xdr:spPr>
        <a:xfrm>
          <a:off x="9363075" y="68211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BFC2A69E-D5B7-42D6-943A-4276054B25D3}"/>
            </a:ext>
          </a:extLst>
        </xdr:cNvPr>
        <xdr:cNvSpPr txBox="1"/>
      </xdr:nvSpPr>
      <xdr:spPr>
        <a:xfrm>
          <a:off x="9467850" y="54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9D4F5BD-3184-43B3-B8AA-2A70B12F7C17}"/>
            </a:ext>
          </a:extLst>
        </xdr:cNvPr>
        <xdr:cNvCxnSpPr/>
      </xdr:nvCxnSpPr>
      <xdr:spPr>
        <a:xfrm>
          <a:off x="9363075" y="5637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38F41E2D-5CBE-4BEB-830E-53C18E3ACEB8}"/>
            </a:ext>
          </a:extLst>
        </xdr:cNvPr>
        <xdr:cNvSpPr txBox="1"/>
      </xdr:nvSpPr>
      <xdr:spPr>
        <a:xfrm>
          <a:off x="9467850" y="654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15F6F7BB-B06A-432C-9A3B-865CEFDB81A5}"/>
            </a:ext>
          </a:extLst>
        </xdr:cNvPr>
        <xdr:cNvSpPr/>
      </xdr:nvSpPr>
      <xdr:spPr>
        <a:xfrm>
          <a:off x="9401175" y="656526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61A4C9A0-8C71-4D71-A9A2-4D7C29803F4C}"/>
            </a:ext>
          </a:extLst>
        </xdr:cNvPr>
        <xdr:cNvSpPr/>
      </xdr:nvSpPr>
      <xdr:spPr>
        <a:xfrm>
          <a:off x="86391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8EBAED37-8C6C-4F8D-A24D-1717EF9215EB}"/>
            </a:ext>
          </a:extLst>
        </xdr:cNvPr>
        <xdr:cNvSpPr/>
      </xdr:nvSpPr>
      <xdr:spPr>
        <a:xfrm>
          <a:off x="7839075" y="6572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E56C2A9E-6CFB-45F4-B033-31C7AEF0F1DF}"/>
            </a:ext>
          </a:extLst>
        </xdr:cNvPr>
        <xdr:cNvSpPr/>
      </xdr:nvSpPr>
      <xdr:spPr>
        <a:xfrm>
          <a:off x="7029450" y="65697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6467E69C-CDC5-42D3-B1F2-9C6461E9C5FE}"/>
            </a:ext>
          </a:extLst>
        </xdr:cNvPr>
        <xdr:cNvSpPr/>
      </xdr:nvSpPr>
      <xdr:spPr>
        <a:xfrm>
          <a:off x="6238875" y="6573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46ADFA4-4CA6-44F3-A25D-BEEFADAC35E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CDE171E-C7C4-4036-B15B-65ABE7F3429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BC49D87-4698-4ED4-B8C7-E0DF42565C41}"/>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69AEE26-0359-4D5A-9B3E-FB7EFB9E848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5AA5270-8B2D-490C-B7D5-477BAB5EBD9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67310</xdr:rowOff>
    </xdr:from>
    <xdr:to>
      <xdr:col>55</xdr:col>
      <xdr:colOff>50800</xdr:colOff>
      <xdr:row>40</xdr:row>
      <xdr:rowOff>168910</xdr:rowOff>
    </xdr:to>
    <xdr:sp macro="" textlink="">
      <xdr:nvSpPr>
        <xdr:cNvPr id="131" name="楕円 130">
          <a:extLst>
            <a:ext uri="{FF2B5EF4-FFF2-40B4-BE49-F238E27FC236}">
              <a16:creationId xmlns:a16="http://schemas.microsoft.com/office/drawing/2014/main" id="{1C73A7D4-2451-4A73-9D91-3F18AAC37DEE}"/>
            </a:ext>
          </a:extLst>
        </xdr:cNvPr>
        <xdr:cNvSpPr/>
      </xdr:nvSpPr>
      <xdr:spPr>
        <a:xfrm>
          <a:off x="9401175" y="655066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90187</xdr:rowOff>
    </xdr:from>
    <xdr:ext cx="469744" cy="259045"/>
    <xdr:sp macro="" textlink="">
      <xdr:nvSpPr>
        <xdr:cNvPr id="132" name="【図書館】&#10;一人当たり面積該当値テキスト">
          <a:extLst>
            <a:ext uri="{FF2B5EF4-FFF2-40B4-BE49-F238E27FC236}">
              <a16:creationId xmlns:a16="http://schemas.microsoft.com/office/drawing/2014/main" id="{76274B96-9E0E-4831-A2C0-896A2097C5A3}"/>
            </a:ext>
          </a:extLst>
        </xdr:cNvPr>
        <xdr:cNvSpPr txBox="1"/>
      </xdr:nvSpPr>
      <xdr:spPr>
        <a:xfrm>
          <a:off x="9467850" y="641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33" name="楕円 132">
          <a:extLst>
            <a:ext uri="{FF2B5EF4-FFF2-40B4-BE49-F238E27FC236}">
              <a16:creationId xmlns:a16="http://schemas.microsoft.com/office/drawing/2014/main" id="{474468AD-C19A-45A1-98B1-03194DE2EB98}"/>
            </a:ext>
          </a:extLst>
        </xdr:cNvPr>
        <xdr:cNvSpPr/>
      </xdr:nvSpPr>
      <xdr:spPr>
        <a:xfrm>
          <a:off x="8639175" y="65544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118110</xdr:rowOff>
    </xdr:from>
    <xdr:to>
      <xdr:col>55</xdr:col>
      <xdr:colOff>0</xdr:colOff>
      <xdr:row>40</xdr:row>
      <xdr:rowOff>121920</xdr:rowOff>
    </xdr:to>
    <xdr:cxnSp macro="">
      <xdr:nvCxnSpPr>
        <xdr:cNvPr id="134" name="直線コネクタ 133">
          <a:extLst>
            <a:ext uri="{FF2B5EF4-FFF2-40B4-BE49-F238E27FC236}">
              <a16:creationId xmlns:a16="http://schemas.microsoft.com/office/drawing/2014/main" id="{B0B1A90A-CDA6-48DE-84E8-1330E05DB73A}"/>
            </a:ext>
          </a:extLst>
        </xdr:cNvPr>
        <xdr:cNvCxnSpPr/>
      </xdr:nvCxnSpPr>
      <xdr:spPr>
        <a:xfrm flipV="1">
          <a:off x="8686800" y="660781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74930</xdr:rowOff>
    </xdr:from>
    <xdr:to>
      <xdr:col>46</xdr:col>
      <xdr:colOff>38100</xdr:colOff>
      <xdr:row>41</xdr:row>
      <xdr:rowOff>5080</xdr:rowOff>
    </xdr:to>
    <xdr:sp macro="" textlink="">
      <xdr:nvSpPr>
        <xdr:cNvPr id="135" name="楕円 134">
          <a:extLst>
            <a:ext uri="{FF2B5EF4-FFF2-40B4-BE49-F238E27FC236}">
              <a16:creationId xmlns:a16="http://schemas.microsoft.com/office/drawing/2014/main" id="{36D38D6D-7870-483A-884E-8C38F75E8FA8}"/>
            </a:ext>
          </a:extLst>
        </xdr:cNvPr>
        <xdr:cNvSpPr/>
      </xdr:nvSpPr>
      <xdr:spPr>
        <a:xfrm>
          <a:off x="7839075" y="6561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40</xdr:row>
      <xdr:rowOff>125730</xdr:rowOff>
    </xdr:to>
    <xdr:cxnSp macro="">
      <xdr:nvCxnSpPr>
        <xdr:cNvPr id="136" name="直線コネクタ 135">
          <a:extLst>
            <a:ext uri="{FF2B5EF4-FFF2-40B4-BE49-F238E27FC236}">
              <a16:creationId xmlns:a16="http://schemas.microsoft.com/office/drawing/2014/main" id="{01117855-4C1A-4BA5-A8EE-A3AD867D7E79}"/>
            </a:ext>
          </a:extLst>
        </xdr:cNvPr>
        <xdr:cNvCxnSpPr/>
      </xdr:nvCxnSpPr>
      <xdr:spPr>
        <a:xfrm flipV="1">
          <a:off x="7886700" y="66116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7" name="楕円 136">
          <a:extLst>
            <a:ext uri="{FF2B5EF4-FFF2-40B4-BE49-F238E27FC236}">
              <a16:creationId xmlns:a16="http://schemas.microsoft.com/office/drawing/2014/main" id="{F4CED179-6F7C-4CF0-9B30-D86606B51D14}"/>
            </a:ext>
          </a:extLst>
        </xdr:cNvPr>
        <xdr:cNvSpPr/>
      </xdr:nvSpPr>
      <xdr:spPr>
        <a:xfrm>
          <a:off x="7029450" y="66294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125730</xdr:rowOff>
    </xdr:from>
    <xdr:to>
      <xdr:col>45</xdr:col>
      <xdr:colOff>177800</xdr:colOff>
      <xdr:row>41</xdr:row>
      <xdr:rowOff>19050</xdr:rowOff>
    </xdr:to>
    <xdr:cxnSp macro="">
      <xdr:nvCxnSpPr>
        <xdr:cNvPr id="138" name="直線コネクタ 137">
          <a:extLst>
            <a:ext uri="{FF2B5EF4-FFF2-40B4-BE49-F238E27FC236}">
              <a16:creationId xmlns:a16="http://schemas.microsoft.com/office/drawing/2014/main" id="{E4356BC0-FCB5-4BA4-BD62-5CF2C7D2B3C9}"/>
            </a:ext>
          </a:extLst>
        </xdr:cNvPr>
        <xdr:cNvCxnSpPr/>
      </xdr:nvCxnSpPr>
      <xdr:spPr>
        <a:xfrm flipV="1">
          <a:off x="7077075" y="6609080"/>
          <a:ext cx="80962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143510</xdr:rowOff>
    </xdr:from>
    <xdr:to>
      <xdr:col>36</xdr:col>
      <xdr:colOff>165100</xdr:colOff>
      <xdr:row>41</xdr:row>
      <xdr:rowOff>73660</xdr:rowOff>
    </xdr:to>
    <xdr:sp macro="" textlink="">
      <xdr:nvSpPr>
        <xdr:cNvPr id="139" name="楕円 138">
          <a:extLst>
            <a:ext uri="{FF2B5EF4-FFF2-40B4-BE49-F238E27FC236}">
              <a16:creationId xmlns:a16="http://schemas.microsoft.com/office/drawing/2014/main" id="{2061F92E-CB0C-4131-B216-BC88B6C85B85}"/>
            </a:ext>
          </a:extLst>
        </xdr:cNvPr>
        <xdr:cNvSpPr/>
      </xdr:nvSpPr>
      <xdr:spPr>
        <a:xfrm>
          <a:off x="6238875" y="66268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22860</xdr:rowOff>
    </xdr:to>
    <xdr:cxnSp macro="">
      <xdr:nvCxnSpPr>
        <xdr:cNvPr id="140" name="直線コネクタ 139">
          <a:extLst>
            <a:ext uri="{FF2B5EF4-FFF2-40B4-BE49-F238E27FC236}">
              <a16:creationId xmlns:a16="http://schemas.microsoft.com/office/drawing/2014/main" id="{B2AA40F8-0C0E-4839-8595-B6AC55AC9462}"/>
            </a:ext>
          </a:extLst>
        </xdr:cNvPr>
        <xdr:cNvCxnSpPr/>
      </xdr:nvCxnSpPr>
      <xdr:spPr>
        <a:xfrm flipV="1">
          <a:off x="6286500" y="666750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865AEF65-EFB6-447C-BD56-01A6A044DADD}"/>
            </a:ext>
          </a:extLst>
        </xdr:cNvPr>
        <xdr:cNvSpPr txBox="1"/>
      </xdr:nvSpPr>
      <xdr:spPr>
        <a:xfrm>
          <a:off x="845827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D51D372C-C3D8-43EB-A3F6-2B8DE95BD752}"/>
            </a:ext>
          </a:extLst>
        </xdr:cNvPr>
        <xdr:cNvSpPr txBox="1"/>
      </xdr:nvSpPr>
      <xdr:spPr>
        <a:xfrm>
          <a:off x="7677227" y="665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934696E9-D57E-4389-9936-B2C31C300C0F}"/>
            </a:ext>
          </a:extLst>
        </xdr:cNvPr>
        <xdr:cNvSpPr txBox="1"/>
      </xdr:nvSpPr>
      <xdr:spPr>
        <a:xfrm>
          <a:off x="68676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74B5ACAE-FA46-44DD-915F-B29851554D32}"/>
            </a:ext>
          </a:extLst>
        </xdr:cNvPr>
        <xdr:cNvSpPr txBox="1"/>
      </xdr:nvSpPr>
      <xdr:spPr>
        <a:xfrm>
          <a:off x="6067502"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17797</xdr:rowOff>
    </xdr:from>
    <xdr:ext cx="469744" cy="259045"/>
    <xdr:sp macro="" textlink="">
      <xdr:nvSpPr>
        <xdr:cNvPr id="145" name="n_1mainValue【図書館】&#10;一人当たり面積">
          <a:extLst>
            <a:ext uri="{FF2B5EF4-FFF2-40B4-BE49-F238E27FC236}">
              <a16:creationId xmlns:a16="http://schemas.microsoft.com/office/drawing/2014/main" id="{86677BE8-6285-43FD-B83C-7037114052C4}"/>
            </a:ext>
          </a:extLst>
        </xdr:cNvPr>
        <xdr:cNvSpPr txBox="1"/>
      </xdr:nvSpPr>
      <xdr:spPr>
        <a:xfrm>
          <a:off x="845827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21607</xdr:rowOff>
    </xdr:from>
    <xdr:ext cx="469744" cy="259045"/>
    <xdr:sp macro="" textlink="">
      <xdr:nvSpPr>
        <xdr:cNvPr id="146" name="n_2mainValue【図書館】&#10;一人当たり面積">
          <a:extLst>
            <a:ext uri="{FF2B5EF4-FFF2-40B4-BE49-F238E27FC236}">
              <a16:creationId xmlns:a16="http://schemas.microsoft.com/office/drawing/2014/main" id="{E6712000-24B7-4F1B-B634-F89C755F66C4}"/>
            </a:ext>
          </a:extLst>
        </xdr:cNvPr>
        <xdr:cNvSpPr txBox="1"/>
      </xdr:nvSpPr>
      <xdr:spPr>
        <a:xfrm>
          <a:off x="76772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7" name="n_3mainValue【図書館】&#10;一人当たり面積">
          <a:extLst>
            <a:ext uri="{FF2B5EF4-FFF2-40B4-BE49-F238E27FC236}">
              <a16:creationId xmlns:a16="http://schemas.microsoft.com/office/drawing/2014/main" id="{DC4428D2-DF83-4703-9992-704F17F673FC}"/>
            </a:ext>
          </a:extLst>
        </xdr:cNvPr>
        <xdr:cNvSpPr txBox="1"/>
      </xdr:nvSpPr>
      <xdr:spPr>
        <a:xfrm>
          <a:off x="6867602" y="671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64787</xdr:rowOff>
    </xdr:from>
    <xdr:ext cx="469744" cy="259045"/>
    <xdr:sp macro="" textlink="">
      <xdr:nvSpPr>
        <xdr:cNvPr id="148" name="n_4mainValue【図書館】&#10;一人当たり面積">
          <a:extLst>
            <a:ext uri="{FF2B5EF4-FFF2-40B4-BE49-F238E27FC236}">
              <a16:creationId xmlns:a16="http://schemas.microsoft.com/office/drawing/2014/main" id="{07A95BBA-7653-4D4D-8DD0-BA30CB64F807}"/>
            </a:ext>
          </a:extLst>
        </xdr:cNvPr>
        <xdr:cNvSpPr txBox="1"/>
      </xdr:nvSpPr>
      <xdr:spPr>
        <a:xfrm>
          <a:off x="6067502" y="6716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C47DC4D-E7D9-4CCB-9586-A7D3757C82F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5F44AA9-6D10-48E2-B770-F0627B54273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5A7710A-70E5-45B9-B94F-11863991EF8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D6EA371-D99F-498A-AC45-99728C7E157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E191E3A-09AF-4E43-A744-7DFB65F1961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22AABA6-CFFB-47F7-A316-90E164544CA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4507CDF-F5F0-4DCD-8E75-5E5FE872EC4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73B54FA-0081-4D2E-BEA6-EE4813CF2DC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DED1F8F-EEF2-47C2-AF75-76B80F180B8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962E091-259B-4EB2-8955-40F61D14D22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7C877C6-E018-4DE8-B977-47F3B2C3B14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A76A7CC-0643-436D-9C12-969C65B11246}"/>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D038692-6774-49B0-84F7-2E9DA1EE3A93}"/>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FAD8CB6D-67BD-4BFF-B518-EE55BE3370C0}"/>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7B82DB7C-F393-4171-95F0-6B614CFDEB69}"/>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DBF13306-1DE7-4B6D-97D4-0615AE8ED0B8}"/>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7227B740-6BD0-4412-A7BA-18FB67550A5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8B919D9E-FB09-475F-B1E6-34F35BABF4F0}"/>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7504E2F-17FF-4778-84D3-67877BA7FBCD}"/>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A2B9ECD5-965E-4659-B5A7-DAE3348BD5A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8E96133F-12CE-424A-A8C5-B95E36C369B2}"/>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F5858E8D-92F8-49CB-B72F-B899C6BF864A}"/>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0411710-EA00-4689-A8EF-0A25FA2875EA}"/>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1C055121-38F3-4FC3-AF58-E1F1AD59853B}"/>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83D6B848-F2EC-4086-85CF-71A8BA3026F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B6C4FE6A-83DF-49D8-9A90-F3061A233E88}"/>
            </a:ext>
          </a:extLst>
        </xdr:cNvPr>
        <xdr:cNvCxnSpPr/>
      </xdr:nvCxnSpPr>
      <xdr:spPr>
        <a:xfrm flipV="1">
          <a:off x="4180840"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308C85D5-B13C-4D81-8668-0DF954F6710F}"/>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1760FEB-5EC9-4964-A3D7-E067D09958A2}"/>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B8AE259F-4CD1-49F4-B07A-6EC036348AB0}"/>
            </a:ext>
          </a:extLst>
        </xdr:cNvPr>
        <xdr:cNvSpPr txBox="1"/>
      </xdr:nvSpPr>
      <xdr:spPr>
        <a:xfrm>
          <a:off x="4219575" y="8894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C42D9640-4E27-47A5-9E99-63609072D7E3}"/>
            </a:ext>
          </a:extLst>
        </xdr:cNvPr>
        <xdr:cNvCxnSpPr/>
      </xdr:nvCxnSpPr>
      <xdr:spPr>
        <a:xfrm>
          <a:off x="4105275" y="9096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678382BB-F6DA-44C1-9C32-7785A67C8E40}"/>
            </a:ext>
          </a:extLst>
        </xdr:cNvPr>
        <xdr:cNvSpPr txBox="1"/>
      </xdr:nvSpPr>
      <xdr:spPr>
        <a:xfrm>
          <a:off x="4219575" y="9762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95008B47-DC29-44B2-AA67-4CB4B8311F00}"/>
            </a:ext>
          </a:extLst>
        </xdr:cNvPr>
        <xdr:cNvSpPr/>
      </xdr:nvSpPr>
      <xdr:spPr>
        <a:xfrm>
          <a:off x="4124325" y="9898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9891463E-89DD-4C58-9768-0C38911255EA}"/>
            </a:ext>
          </a:extLst>
        </xdr:cNvPr>
        <xdr:cNvSpPr/>
      </xdr:nvSpPr>
      <xdr:spPr>
        <a:xfrm>
          <a:off x="3381375" y="9917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B7D7AE07-ABBC-45BA-91E0-AF9345EB4BD2}"/>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B9712E06-D70C-4E6F-8C36-BB4C1E62D798}"/>
            </a:ext>
          </a:extLst>
        </xdr:cNvPr>
        <xdr:cNvSpPr/>
      </xdr:nvSpPr>
      <xdr:spPr>
        <a:xfrm>
          <a:off x="1781175" y="99160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7F7E2060-11D2-4DD2-90D4-E3C48D8449D7}"/>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6B42618-E719-41F8-97CB-8A74B7A4B7D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CBAD645-3BC3-47F4-8F89-8BB7511773C9}"/>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949E6EA-95F3-4882-8C2D-BD589116146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9EFC9A8-2EBD-4F6A-862B-8DFF72C923C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3C00FA3-26A5-4691-BD9C-31280BA4E11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169635</xdr:rowOff>
    </xdr:from>
    <xdr:to>
      <xdr:col>24</xdr:col>
      <xdr:colOff>114300</xdr:colOff>
      <xdr:row>64</xdr:row>
      <xdr:rowOff>99785</xdr:rowOff>
    </xdr:to>
    <xdr:sp macro="" textlink="">
      <xdr:nvSpPr>
        <xdr:cNvPr id="190" name="楕円 189">
          <a:extLst>
            <a:ext uri="{FF2B5EF4-FFF2-40B4-BE49-F238E27FC236}">
              <a16:creationId xmlns:a16="http://schemas.microsoft.com/office/drawing/2014/main" id="{BDEDD14D-AFDA-4EB2-9802-9ACB6AB91B65}"/>
            </a:ext>
          </a:extLst>
        </xdr:cNvPr>
        <xdr:cNvSpPr/>
      </xdr:nvSpPr>
      <xdr:spPr>
        <a:xfrm>
          <a:off x="4124325" y="103709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84562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46E0C50E-338B-4258-A4C6-05F71B06597F}"/>
            </a:ext>
          </a:extLst>
        </xdr:cNvPr>
        <xdr:cNvSpPr txBox="1"/>
      </xdr:nvSpPr>
      <xdr:spPr>
        <a:xfrm>
          <a:off x="4219575" y="1029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151674</xdr:rowOff>
    </xdr:from>
    <xdr:to>
      <xdr:col>20</xdr:col>
      <xdr:colOff>38100</xdr:colOff>
      <xdr:row>64</xdr:row>
      <xdr:rowOff>81824</xdr:rowOff>
    </xdr:to>
    <xdr:sp macro="" textlink="">
      <xdr:nvSpPr>
        <xdr:cNvPr id="192" name="楕円 191">
          <a:extLst>
            <a:ext uri="{FF2B5EF4-FFF2-40B4-BE49-F238E27FC236}">
              <a16:creationId xmlns:a16="http://schemas.microsoft.com/office/drawing/2014/main" id="{D397BB44-1508-423F-814A-38756B1257E2}"/>
            </a:ext>
          </a:extLst>
        </xdr:cNvPr>
        <xdr:cNvSpPr/>
      </xdr:nvSpPr>
      <xdr:spPr>
        <a:xfrm>
          <a:off x="3381375" y="103624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31024</xdr:rowOff>
    </xdr:from>
    <xdr:to>
      <xdr:col>24</xdr:col>
      <xdr:colOff>63500</xdr:colOff>
      <xdr:row>64</xdr:row>
      <xdr:rowOff>48985</xdr:rowOff>
    </xdr:to>
    <xdr:cxnSp macro="">
      <xdr:nvCxnSpPr>
        <xdr:cNvPr id="193" name="直線コネクタ 192">
          <a:extLst>
            <a:ext uri="{FF2B5EF4-FFF2-40B4-BE49-F238E27FC236}">
              <a16:creationId xmlns:a16="http://schemas.microsoft.com/office/drawing/2014/main" id="{D8F1A663-EB9A-457F-82ED-D8790C5438D3}"/>
            </a:ext>
          </a:extLst>
        </xdr:cNvPr>
        <xdr:cNvCxnSpPr/>
      </xdr:nvCxnSpPr>
      <xdr:spPr>
        <a:xfrm>
          <a:off x="3429000" y="10400574"/>
          <a:ext cx="75247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128815</xdr:rowOff>
    </xdr:from>
    <xdr:to>
      <xdr:col>15</xdr:col>
      <xdr:colOff>101600</xdr:colOff>
      <xdr:row>64</xdr:row>
      <xdr:rowOff>58965</xdr:rowOff>
    </xdr:to>
    <xdr:sp macro="" textlink="">
      <xdr:nvSpPr>
        <xdr:cNvPr id="194" name="楕円 193">
          <a:extLst>
            <a:ext uri="{FF2B5EF4-FFF2-40B4-BE49-F238E27FC236}">
              <a16:creationId xmlns:a16="http://schemas.microsoft.com/office/drawing/2014/main" id="{C9EF7C92-9C9D-4829-91B5-5233D01D8E4D}"/>
            </a:ext>
          </a:extLst>
        </xdr:cNvPr>
        <xdr:cNvSpPr/>
      </xdr:nvSpPr>
      <xdr:spPr>
        <a:xfrm>
          <a:off x="2571750" y="103364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8165</xdr:rowOff>
    </xdr:from>
    <xdr:to>
      <xdr:col>19</xdr:col>
      <xdr:colOff>177800</xdr:colOff>
      <xdr:row>64</xdr:row>
      <xdr:rowOff>31024</xdr:rowOff>
    </xdr:to>
    <xdr:cxnSp macro="">
      <xdr:nvCxnSpPr>
        <xdr:cNvPr id="195" name="直線コネクタ 194">
          <a:extLst>
            <a:ext uri="{FF2B5EF4-FFF2-40B4-BE49-F238E27FC236}">
              <a16:creationId xmlns:a16="http://schemas.microsoft.com/office/drawing/2014/main" id="{999F344D-B92F-46B8-B89A-3D3055E8F83D}"/>
            </a:ext>
          </a:extLst>
        </xdr:cNvPr>
        <xdr:cNvCxnSpPr/>
      </xdr:nvCxnSpPr>
      <xdr:spPr>
        <a:xfrm>
          <a:off x="2619375" y="10384065"/>
          <a:ext cx="809625"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102688</xdr:rowOff>
    </xdr:from>
    <xdr:to>
      <xdr:col>10</xdr:col>
      <xdr:colOff>165100</xdr:colOff>
      <xdr:row>64</xdr:row>
      <xdr:rowOff>32838</xdr:rowOff>
    </xdr:to>
    <xdr:sp macro="" textlink="">
      <xdr:nvSpPr>
        <xdr:cNvPr id="196" name="楕円 195">
          <a:extLst>
            <a:ext uri="{FF2B5EF4-FFF2-40B4-BE49-F238E27FC236}">
              <a16:creationId xmlns:a16="http://schemas.microsoft.com/office/drawing/2014/main" id="{892E779A-4E41-4932-9464-6471F114EFF1}"/>
            </a:ext>
          </a:extLst>
        </xdr:cNvPr>
        <xdr:cNvSpPr/>
      </xdr:nvSpPr>
      <xdr:spPr>
        <a:xfrm>
          <a:off x="1781175" y="1031666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153488</xdr:rowOff>
    </xdr:from>
    <xdr:to>
      <xdr:col>15</xdr:col>
      <xdr:colOff>50800</xdr:colOff>
      <xdr:row>64</xdr:row>
      <xdr:rowOff>8165</xdr:rowOff>
    </xdr:to>
    <xdr:cxnSp macro="">
      <xdr:nvCxnSpPr>
        <xdr:cNvPr id="197" name="直線コネクタ 196">
          <a:extLst>
            <a:ext uri="{FF2B5EF4-FFF2-40B4-BE49-F238E27FC236}">
              <a16:creationId xmlns:a16="http://schemas.microsoft.com/office/drawing/2014/main" id="{B3F7F5DA-D30B-4106-A983-B3B6449FBBCE}"/>
            </a:ext>
          </a:extLst>
        </xdr:cNvPr>
        <xdr:cNvCxnSpPr/>
      </xdr:nvCxnSpPr>
      <xdr:spPr>
        <a:xfrm>
          <a:off x="1828800" y="10364288"/>
          <a:ext cx="790575" cy="1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58601</xdr:rowOff>
    </xdr:from>
    <xdr:to>
      <xdr:col>6</xdr:col>
      <xdr:colOff>38100</xdr:colOff>
      <xdr:row>63</xdr:row>
      <xdr:rowOff>160201</xdr:rowOff>
    </xdr:to>
    <xdr:sp macro="" textlink="">
      <xdr:nvSpPr>
        <xdr:cNvPr id="198" name="楕円 197">
          <a:extLst>
            <a:ext uri="{FF2B5EF4-FFF2-40B4-BE49-F238E27FC236}">
              <a16:creationId xmlns:a16="http://schemas.microsoft.com/office/drawing/2014/main" id="{7E1196C8-6E80-4231-8CFD-6CF6158B8D10}"/>
            </a:ext>
          </a:extLst>
        </xdr:cNvPr>
        <xdr:cNvSpPr/>
      </xdr:nvSpPr>
      <xdr:spPr>
        <a:xfrm>
          <a:off x="981075" y="102694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109401</xdr:rowOff>
    </xdr:from>
    <xdr:to>
      <xdr:col>10</xdr:col>
      <xdr:colOff>114300</xdr:colOff>
      <xdr:row>63</xdr:row>
      <xdr:rowOff>153488</xdr:rowOff>
    </xdr:to>
    <xdr:cxnSp macro="">
      <xdr:nvCxnSpPr>
        <xdr:cNvPr id="199" name="直線コネクタ 198">
          <a:extLst>
            <a:ext uri="{FF2B5EF4-FFF2-40B4-BE49-F238E27FC236}">
              <a16:creationId xmlns:a16="http://schemas.microsoft.com/office/drawing/2014/main" id="{27E32150-9C11-4B7D-84B2-786AEE2F634D}"/>
            </a:ext>
          </a:extLst>
        </xdr:cNvPr>
        <xdr:cNvCxnSpPr/>
      </xdr:nvCxnSpPr>
      <xdr:spPr>
        <a:xfrm>
          <a:off x="1028700" y="10317026"/>
          <a:ext cx="8001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5B930883-055B-41EC-AAEB-8AD0A68B3A1E}"/>
            </a:ext>
          </a:extLst>
        </xdr:cNvPr>
        <xdr:cNvSpPr txBox="1"/>
      </xdr:nvSpPr>
      <xdr:spPr>
        <a:xfrm>
          <a:off x="3239144" y="9705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7A5DDEF6-729E-4D79-B7AD-AD2BC631483D}"/>
            </a:ext>
          </a:extLst>
        </xdr:cNvPr>
        <xdr:cNvSpPr txBox="1"/>
      </xdr:nvSpPr>
      <xdr:spPr>
        <a:xfrm>
          <a:off x="2439044"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F2CD6862-D2F5-444A-AC19-7DBD1E714C5E}"/>
            </a:ext>
          </a:extLst>
        </xdr:cNvPr>
        <xdr:cNvSpPr txBox="1"/>
      </xdr:nvSpPr>
      <xdr:spPr>
        <a:xfrm>
          <a:off x="1648469" y="9703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1E0F907E-1531-489D-900E-C0FF9F4E1CD0}"/>
            </a:ext>
          </a:extLst>
        </xdr:cNvPr>
        <xdr:cNvSpPr txBox="1"/>
      </xdr:nvSpPr>
      <xdr:spPr>
        <a:xfrm>
          <a:off x="848369"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72951</xdr:rowOff>
    </xdr:from>
    <xdr:ext cx="405111" cy="259045"/>
    <xdr:sp macro="" textlink="">
      <xdr:nvSpPr>
        <xdr:cNvPr id="204" name="n_1mainValue【体育館・プール】&#10;有形固定資産減価償却率">
          <a:extLst>
            <a:ext uri="{FF2B5EF4-FFF2-40B4-BE49-F238E27FC236}">
              <a16:creationId xmlns:a16="http://schemas.microsoft.com/office/drawing/2014/main" id="{1B9EA39C-5BD0-45C9-9824-E68744F45D9A}"/>
            </a:ext>
          </a:extLst>
        </xdr:cNvPr>
        <xdr:cNvSpPr txBox="1"/>
      </xdr:nvSpPr>
      <xdr:spPr>
        <a:xfrm>
          <a:off x="3239144" y="10442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50092</xdr:rowOff>
    </xdr:from>
    <xdr:ext cx="405111" cy="259045"/>
    <xdr:sp macro="" textlink="">
      <xdr:nvSpPr>
        <xdr:cNvPr id="205" name="n_2mainValue【体育館・プール】&#10;有形固定資産減価償却率">
          <a:extLst>
            <a:ext uri="{FF2B5EF4-FFF2-40B4-BE49-F238E27FC236}">
              <a16:creationId xmlns:a16="http://schemas.microsoft.com/office/drawing/2014/main" id="{A19D8196-EF6D-47AA-9F05-B2F5CFD6E362}"/>
            </a:ext>
          </a:extLst>
        </xdr:cNvPr>
        <xdr:cNvSpPr txBox="1"/>
      </xdr:nvSpPr>
      <xdr:spPr>
        <a:xfrm>
          <a:off x="2439044" y="10419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23965</xdr:rowOff>
    </xdr:from>
    <xdr:ext cx="405111" cy="259045"/>
    <xdr:sp macro="" textlink="">
      <xdr:nvSpPr>
        <xdr:cNvPr id="206" name="n_3mainValue【体育館・プール】&#10;有形固定資産減価償却率">
          <a:extLst>
            <a:ext uri="{FF2B5EF4-FFF2-40B4-BE49-F238E27FC236}">
              <a16:creationId xmlns:a16="http://schemas.microsoft.com/office/drawing/2014/main" id="{744CEADD-F56D-44D8-B8EF-DDC9EC5F88C2}"/>
            </a:ext>
          </a:extLst>
        </xdr:cNvPr>
        <xdr:cNvSpPr txBox="1"/>
      </xdr:nvSpPr>
      <xdr:spPr>
        <a:xfrm>
          <a:off x="1648469" y="10399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151328</xdr:rowOff>
    </xdr:from>
    <xdr:ext cx="405111" cy="259045"/>
    <xdr:sp macro="" textlink="">
      <xdr:nvSpPr>
        <xdr:cNvPr id="207" name="n_4mainValue【体育館・プール】&#10;有形固定資産減価償却率">
          <a:extLst>
            <a:ext uri="{FF2B5EF4-FFF2-40B4-BE49-F238E27FC236}">
              <a16:creationId xmlns:a16="http://schemas.microsoft.com/office/drawing/2014/main" id="{1A34F348-3123-4890-B263-741DC28846BB}"/>
            </a:ext>
          </a:extLst>
        </xdr:cNvPr>
        <xdr:cNvSpPr txBox="1"/>
      </xdr:nvSpPr>
      <xdr:spPr>
        <a:xfrm>
          <a:off x="848369" y="10362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522C3825-E2B7-4267-8416-784B6C9900D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550B1340-8BB6-499B-999C-309B0F79CCE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DE308672-60D9-4D46-B737-179AB7F673B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EE818FD1-C91F-4345-8FC4-A5C208CC5DF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8B1236F-61AC-4EE7-8ACA-6CA903DF218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C08603B-85A9-41FE-A6D5-0C0611D98AF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4D601DB2-DCA3-4C96-95D0-0C6568E2366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2AFDB4F-E287-4AC4-882F-C9CB9E66E6E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443F9C8-8D2B-4CCC-A098-4B87F56144F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2E57D7C-6A62-432C-A6D3-1EB737F1A28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D9D95C0B-9D42-413A-87A5-B04586664A5B}"/>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3D879EB-9C04-44A8-B21B-A79C1A607F69}"/>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9CE9A592-7BB9-4F91-AA0B-377E886FDAA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D27DAAEA-6816-4C91-A006-04A8B1C449BD}"/>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7D3EE2E5-6304-4369-86C1-211231E30DB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4E2F15A6-9CE2-43A1-B9C4-890204BD3771}"/>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5747C48E-E9AC-4086-B06E-EA46799014A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8B1CA54B-8AE7-470C-87EF-2BB8822E3F95}"/>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A9DE7D56-19A7-4D9A-A6A9-67F77AEBB16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5CD7A36B-5588-480E-A7D7-C6D1E2FDD3CF}"/>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577BA9D1-A459-4D37-83E1-9270BFF6C86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62211E1F-A617-44F9-BEA8-D8A4BC7FB4EB}"/>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33304399-22D0-428E-9D51-B2E35DBEBA0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A012AE8B-D660-4003-8AD6-2E071CC5BD7C}"/>
            </a:ext>
          </a:extLst>
        </xdr:cNvPr>
        <xdr:cNvCxnSpPr/>
      </xdr:nvCxnSpPr>
      <xdr:spPr>
        <a:xfrm flipV="1">
          <a:off x="9429115" y="920242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4BD37B6B-E9DF-47A8-9266-FAD9495053F1}"/>
            </a:ext>
          </a:extLst>
        </xdr:cNvPr>
        <xdr:cNvSpPr txBox="1"/>
      </xdr:nvSpPr>
      <xdr:spPr>
        <a:xfrm>
          <a:off x="9467850"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87D0C3A6-806E-4CF7-8D78-C3A22351E05B}"/>
            </a:ext>
          </a:extLst>
        </xdr:cNvPr>
        <xdr:cNvCxnSpPr/>
      </xdr:nvCxnSpPr>
      <xdr:spPr>
        <a:xfrm>
          <a:off x="9363075" y="104387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9A98DD54-87F3-43A1-B685-5346F698A867}"/>
            </a:ext>
          </a:extLst>
        </xdr:cNvPr>
        <xdr:cNvSpPr txBox="1"/>
      </xdr:nvSpPr>
      <xdr:spPr>
        <a:xfrm>
          <a:off x="9467850"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C6A229B8-14C7-4A11-B251-92555E178752}"/>
            </a:ext>
          </a:extLst>
        </xdr:cNvPr>
        <xdr:cNvCxnSpPr/>
      </xdr:nvCxnSpPr>
      <xdr:spPr>
        <a:xfrm>
          <a:off x="9363075" y="9202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B52C4C52-FC47-4344-9C30-67F7C828929C}"/>
            </a:ext>
          </a:extLst>
        </xdr:cNvPr>
        <xdr:cNvSpPr txBox="1"/>
      </xdr:nvSpPr>
      <xdr:spPr>
        <a:xfrm>
          <a:off x="9467850" y="10067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83FD569A-AA2B-4990-BDBA-71A9DFEAA5F2}"/>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11833790-EE57-480F-9F71-5424D4F09556}"/>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16E5EE97-920A-4767-95F3-2564A72BAB2D}"/>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99565F45-699A-41E5-8040-1BD43546816B}"/>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6A723B8-E7D2-46C7-A89A-C7814D0AF60A}"/>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FDEC198-3CE1-4A69-B2EC-709AA0A908C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5352074-B73E-4A78-B347-423B3911C7C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FD285E3-E451-43E8-A463-5F937B5C577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65484D9-70FC-4EC3-A1B1-AC5824344B1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16373DB-B867-4513-9BA0-AF9C6BE8E50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162560</xdr:rowOff>
    </xdr:from>
    <xdr:to>
      <xdr:col>55</xdr:col>
      <xdr:colOff>50800</xdr:colOff>
      <xdr:row>60</xdr:row>
      <xdr:rowOff>92710</xdr:rowOff>
    </xdr:to>
    <xdr:sp macro="" textlink="">
      <xdr:nvSpPr>
        <xdr:cNvPr id="247" name="楕円 246">
          <a:extLst>
            <a:ext uri="{FF2B5EF4-FFF2-40B4-BE49-F238E27FC236}">
              <a16:creationId xmlns:a16="http://schemas.microsoft.com/office/drawing/2014/main" id="{DE0F6443-E806-4DB3-B082-1AFAEA7717B1}"/>
            </a:ext>
          </a:extLst>
        </xdr:cNvPr>
        <xdr:cNvSpPr/>
      </xdr:nvSpPr>
      <xdr:spPr>
        <a:xfrm>
          <a:off x="9401175" y="97224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13987</xdr:rowOff>
    </xdr:from>
    <xdr:ext cx="469744" cy="259045"/>
    <xdr:sp macro="" textlink="">
      <xdr:nvSpPr>
        <xdr:cNvPr id="248" name="【体育館・プール】&#10;一人当たり面積該当値テキスト">
          <a:extLst>
            <a:ext uri="{FF2B5EF4-FFF2-40B4-BE49-F238E27FC236}">
              <a16:creationId xmlns:a16="http://schemas.microsoft.com/office/drawing/2014/main" id="{D7AE6D03-119E-449E-AF50-81779803E551}"/>
            </a:ext>
          </a:extLst>
        </xdr:cNvPr>
        <xdr:cNvSpPr txBox="1"/>
      </xdr:nvSpPr>
      <xdr:spPr>
        <a:xfrm>
          <a:off x="9467850" y="957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2540</xdr:rowOff>
    </xdr:from>
    <xdr:to>
      <xdr:col>50</xdr:col>
      <xdr:colOff>165100</xdr:colOff>
      <xdr:row>60</xdr:row>
      <xdr:rowOff>104140</xdr:rowOff>
    </xdr:to>
    <xdr:sp macro="" textlink="">
      <xdr:nvSpPr>
        <xdr:cNvPr id="249" name="楕円 248">
          <a:extLst>
            <a:ext uri="{FF2B5EF4-FFF2-40B4-BE49-F238E27FC236}">
              <a16:creationId xmlns:a16="http://schemas.microsoft.com/office/drawing/2014/main" id="{AD7AD3C9-44C1-4E6D-8E38-A00119A95728}"/>
            </a:ext>
          </a:extLst>
        </xdr:cNvPr>
        <xdr:cNvSpPr/>
      </xdr:nvSpPr>
      <xdr:spPr>
        <a:xfrm>
          <a:off x="8639175" y="97275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41910</xdr:rowOff>
    </xdr:from>
    <xdr:to>
      <xdr:col>55</xdr:col>
      <xdr:colOff>0</xdr:colOff>
      <xdr:row>60</xdr:row>
      <xdr:rowOff>53340</xdr:rowOff>
    </xdr:to>
    <xdr:cxnSp macro="">
      <xdr:nvCxnSpPr>
        <xdr:cNvPr id="250" name="直線コネクタ 249">
          <a:extLst>
            <a:ext uri="{FF2B5EF4-FFF2-40B4-BE49-F238E27FC236}">
              <a16:creationId xmlns:a16="http://schemas.microsoft.com/office/drawing/2014/main" id="{58279DF1-3FC9-4B92-9CB9-2B341228CCD8}"/>
            </a:ext>
          </a:extLst>
        </xdr:cNvPr>
        <xdr:cNvCxnSpPr/>
      </xdr:nvCxnSpPr>
      <xdr:spPr>
        <a:xfrm flipV="1">
          <a:off x="8686800" y="9770110"/>
          <a:ext cx="74295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12065</xdr:rowOff>
    </xdr:from>
    <xdr:to>
      <xdr:col>46</xdr:col>
      <xdr:colOff>38100</xdr:colOff>
      <xdr:row>60</xdr:row>
      <xdr:rowOff>113665</xdr:rowOff>
    </xdr:to>
    <xdr:sp macro="" textlink="">
      <xdr:nvSpPr>
        <xdr:cNvPr id="251" name="楕円 250">
          <a:extLst>
            <a:ext uri="{FF2B5EF4-FFF2-40B4-BE49-F238E27FC236}">
              <a16:creationId xmlns:a16="http://schemas.microsoft.com/office/drawing/2014/main" id="{44FE0856-37FE-453D-8BB3-F6D020969EBE}"/>
            </a:ext>
          </a:extLst>
        </xdr:cNvPr>
        <xdr:cNvSpPr/>
      </xdr:nvSpPr>
      <xdr:spPr>
        <a:xfrm>
          <a:off x="7839075" y="97339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53340</xdr:rowOff>
    </xdr:from>
    <xdr:to>
      <xdr:col>50</xdr:col>
      <xdr:colOff>114300</xdr:colOff>
      <xdr:row>60</xdr:row>
      <xdr:rowOff>62865</xdr:rowOff>
    </xdr:to>
    <xdr:cxnSp macro="">
      <xdr:nvCxnSpPr>
        <xdr:cNvPr id="252" name="直線コネクタ 251">
          <a:extLst>
            <a:ext uri="{FF2B5EF4-FFF2-40B4-BE49-F238E27FC236}">
              <a16:creationId xmlns:a16="http://schemas.microsoft.com/office/drawing/2014/main" id="{8AB50941-DE5E-4B14-85C9-8977D9357ED5}"/>
            </a:ext>
          </a:extLst>
        </xdr:cNvPr>
        <xdr:cNvCxnSpPr/>
      </xdr:nvCxnSpPr>
      <xdr:spPr>
        <a:xfrm flipV="1">
          <a:off x="7886700" y="9775190"/>
          <a:ext cx="8001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13970</xdr:rowOff>
    </xdr:from>
    <xdr:to>
      <xdr:col>41</xdr:col>
      <xdr:colOff>101600</xdr:colOff>
      <xdr:row>60</xdr:row>
      <xdr:rowOff>115570</xdr:rowOff>
    </xdr:to>
    <xdr:sp macro="" textlink="">
      <xdr:nvSpPr>
        <xdr:cNvPr id="253" name="楕円 252">
          <a:extLst>
            <a:ext uri="{FF2B5EF4-FFF2-40B4-BE49-F238E27FC236}">
              <a16:creationId xmlns:a16="http://schemas.microsoft.com/office/drawing/2014/main" id="{1FB71429-C2EF-42A2-B946-7F09E0BD9722}"/>
            </a:ext>
          </a:extLst>
        </xdr:cNvPr>
        <xdr:cNvSpPr/>
      </xdr:nvSpPr>
      <xdr:spPr>
        <a:xfrm>
          <a:off x="7029450" y="97358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62865</xdr:rowOff>
    </xdr:from>
    <xdr:to>
      <xdr:col>45</xdr:col>
      <xdr:colOff>177800</xdr:colOff>
      <xdr:row>60</xdr:row>
      <xdr:rowOff>64770</xdr:rowOff>
    </xdr:to>
    <xdr:cxnSp macro="">
      <xdr:nvCxnSpPr>
        <xdr:cNvPr id="254" name="直線コネクタ 253">
          <a:extLst>
            <a:ext uri="{FF2B5EF4-FFF2-40B4-BE49-F238E27FC236}">
              <a16:creationId xmlns:a16="http://schemas.microsoft.com/office/drawing/2014/main" id="{C2617C59-6B80-47D4-A646-CFEEC09C74D5}"/>
            </a:ext>
          </a:extLst>
        </xdr:cNvPr>
        <xdr:cNvCxnSpPr/>
      </xdr:nvCxnSpPr>
      <xdr:spPr>
        <a:xfrm flipV="1">
          <a:off x="7077075" y="9791065"/>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154940</xdr:rowOff>
    </xdr:from>
    <xdr:to>
      <xdr:col>36</xdr:col>
      <xdr:colOff>165100</xdr:colOff>
      <xdr:row>61</xdr:row>
      <xdr:rowOff>85090</xdr:rowOff>
    </xdr:to>
    <xdr:sp macro="" textlink="">
      <xdr:nvSpPr>
        <xdr:cNvPr id="255" name="楕円 254">
          <a:extLst>
            <a:ext uri="{FF2B5EF4-FFF2-40B4-BE49-F238E27FC236}">
              <a16:creationId xmlns:a16="http://schemas.microsoft.com/office/drawing/2014/main" id="{26C1AD0F-1944-457F-BABB-7079367EF4E7}"/>
            </a:ext>
          </a:extLst>
        </xdr:cNvPr>
        <xdr:cNvSpPr/>
      </xdr:nvSpPr>
      <xdr:spPr>
        <a:xfrm>
          <a:off x="6238875" y="9879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64770</xdr:rowOff>
    </xdr:from>
    <xdr:to>
      <xdr:col>41</xdr:col>
      <xdr:colOff>50800</xdr:colOff>
      <xdr:row>61</xdr:row>
      <xdr:rowOff>34290</xdr:rowOff>
    </xdr:to>
    <xdr:cxnSp macro="">
      <xdr:nvCxnSpPr>
        <xdr:cNvPr id="256" name="直線コネクタ 255">
          <a:extLst>
            <a:ext uri="{FF2B5EF4-FFF2-40B4-BE49-F238E27FC236}">
              <a16:creationId xmlns:a16="http://schemas.microsoft.com/office/drawing/2014/main" id="{6FC3ED67-ABA7-4B8A-BFF4-EA9FD40B3E8E}"/>
            </a:ext>
          </a:extLst>
        </xdr:cNvPr>
        <xdr:cNvCxnSpPr/>
      </xdr:nvCxnSpPr>
      <xdr:spPr>
        <a:xfrm flipV="1">
          <a:off x="6286500" y="9792970"/>
          <a:ext cx="790575" cy="12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96C3940E-7968-4B34-AC5E-F7A0436229AA}"/>
            </a:ext>
          </a:extLst>
        </xdr:cNvPr>
        <xdr:cNvSpPr txBox="1"/>
      </xdr:nvSpPr>
      <xdr:spPr>
        <a:xfrm>
          <a:off x="845827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D16FBB72-8276-4705-B7DC-8D37D3400149}"/>
            </a:ext>
          </a:extLst>
        </xdr:cNvPr>
        <xdr:cNvSpPr txBox="1"/>
      </xdr:nvSpPr>
      <xdr:spPr>
        <a:xfrm>
          <a:off x="767722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CB2018A0-74C2-4372-9ED0-875E891D8C85}"/>
            </a:ext>
          </a:extLst>
        </xdr:cNvPr>
        <xdr:cNvSpPr txBox="1"/>
      </xdr:nvSpPr>
      <xdr:spPr>
        <a:xfrm>
          <a:off x="686760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DCE8F60A-F173-4065-9535-F9C5983FA9CD}"/>
            </a:ext>
          </a:extLst>
        </xdr:cNvPr>
        <xdr:cNvSpPr txBox="1"/>
      </xdr:nvSpPr>
      <xdr:spPr>
        <a:xfrm>
          <a:off x="6067502"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120667</xdr:rowOff>
    </xdr:from>
    <xdr:ext cx="469744" cy="259045"/>
    <xdr:sp macro="" textlink="">
      <xdr:nvSpPr>
        <xdr:cNvPr id="261" name="n_1mainValue【体育館・プール】&#10;一人当たり面積">
          <a:extLst>
            <a:ext uri="{FF2B5EF4-FFF2-40B4-BE49-F238E27FC236}">
              <a16:creationId xmlns:a16="http://schemas.microsoft.com/office/drawing/2014/main" id="{18A58AAB-3F62-4ABB-9FDD-6A737DAF294F}"/>
            </a:ext>
          </a:extLst>
        </xdr:cNvPr>
        <xdr:cNvSpPr txBox="1"/>
      </xdr:nvSpPr>
      <xdr:spPr>
        <a:xfrm>
          <a:off x="8458277" y="952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130192</xdr:rowOff>
    </xdr:from>
    <xdr:ext cx="469744" cy="259045"/>
    <xdr:sp macro="" textlink="">
      <xdr:nvSpPr>
        <xdr:cNvPr id="262" name="n_2mainValue【体育館・プール】&#10;一人当たり面積">
          <a:extLst>
            <a:ext uri="{FF2B5EF4-FFF2-40B4-BE49-F238E27FC236}">
              <a16:creationId xmlns:a16="http://schemas.microsoft.com/office/drawing/2014/main" id="{C7612C41-7C84-4B62-A7CB-774A2908BE29}"/>
            </a:ext>
          </a:extLst>
        </xdr:cNvPr>
        <xdr:cNvSpPr txBox="1"/>
      </xdr:nvSpPr>
      <xdr:spPr>
        <a:xfrm>
          <a:off x="7677227" y="953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132097</xdr:rowOff>
    </xdr:from>
    <xdr:ext cx="469744" cy="259045"/>
    <xdr:sp macro="" textlink="">
      <xdr:nvSpPr>
        <xdr:cNvPr id="263" name="n_3mainValue【体育館・プール】&#10;一人当たり面積">
          <a:extLst>
            <a:ext uri="{FF2B5EF4-FFF2-40B4-BE49-F238E27FC236}">
              <a16:creationId xmlns:a16="http://schemas.microsoft.com/office/drawing/2014/main" id="{04FAA7F3-96FA-4AFF-9892-CC91FE1F3005}"/>
            </a:ext>
          </a:extLst>
        </xdr:cNvPr>
        <xdr:cNvSpPr txBox="1"/>
      </xdr:nvSpPr>
      <xdr:spPr>
        <a:xfrm>
          <a:off x="6867602" y="953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101617</xdr:rowOff>
    </xdr:from>
    <xdr:ext cx="469744" cy="259045"/>
    <xdr:sp macro="" textlink="">
      <xdr:nvSpPr>
        <xdr:cNvPr id="264" name="n_4mainValue【体育館・プール】&#10;一人当たり面積">
          <a:extLst>
            <a:ext uri="{FF2B5EF4-FFF2-40B4-BE49-F238E27FC236}">
              <a16:creationId xmlns:a16="http://schemas.microsoft.com/office/drawing/2014/main" id="{2510B98D-4A09-4660-9841-4220690FB4C5}"/>
            </a:ext>
          </a:extLst>
        </xdr:cNvPr>
        <xdr:cNvSpPr txBox="1"/>
      </xdr:nvSpPr>
      <xdr:spPr>
        <a:xfrm>
          <a:off x="6067502" y="966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DA8FF83F-0A16-464E-9659-AD8E68421E0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AB128128-3513-42F2-8A5D-E9FCA6F7A0D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E808607F-B501-497F-BE97-F3520CA341C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EF705DFB-908E-40F8-ADC8-DE9A3305A45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70C01D69-29EC-4B81-97BF-9EF625906D2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2E644085-8CE7-41E8-ACFB-AF76DF9A42C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92CEBDC-D56C-48A9-9B89-8E67695B297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5C11DB47-D4CB-4F3E-B678-8583B272DF8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800EC811-0AA1-47D0-9F40-BDCF167F1F2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B8D94C9-2155-4682-9A72-780F7190FD3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10737F69-4471-4B09-883D-62387FD3722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4CDE9933-FAD1-4D07-8F21-F39E1562CAA2}"/>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3C20D540-7ACA-4EEF-B605-245CD902B109}"/>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E6F91E19-EBA1-455E-A628-65E48AB1873B}"/>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F8D1C4D7-2A67-4809-BE0E-63F576AA70A5}"/>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E459D195-C032-43B3-8741-827EAC1DA9CA}"/>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B1287632-7460-46C4-B248-C014BBAFEB96}"/>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687090F3-DB9F-47F7-B571-467F09DF7F3D}"/>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9169C907-3803-4D3A-BD56-91E1B9E1A30C}"/>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5409AC07-57A1-477C-835E-0890E1D0AAC9}"/>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13123990-65E8-4446-827B-4AAE976CD811}"/>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E64B0653-639B-4875-AE75-E3CA1A6F77B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1299B11F-C118-4901-9AE6-8BFA756D314A}"/>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C128982B-E2AB-4F3E-BBF4-83AD835FFAE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C33AA121-AFC0-4D56-90C2-CE251581F169}"/>
            </a:ext>
          </a:extLst>
        </xdr:cNvPr>
        <xdr:cNvCxnSpPr/>
      </xdr:nvCxnSpPr>
      <xdr:spPr>
        <a:xfrm flipV="1">
          <a:off x="4180840" y="12675870"/>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D9C8F8AF-4AE1-4CD6-B15E-96D42AFBAFB9}"/>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F928E061-5FEE-460C-87DF-0CE1BE9FCC6B}"/>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3252A87C-0CC5-492F-83DC-121B09B5994E}"/>
            </a:ext>
          </a:extLst>
        </xdr:cNvPr>
        <xdr:cNvSpPr txBox="1"/>
      </xdr:nvSpPr>
      <xdr:spPr>
        <a:xfrm>
          <a:off x="4219575" y="1247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8ACA2BBF-41E4-45D2-B30D-64AF70EF27D7}"/>
            </a:ext>
          </a:extLst>
        </xdr:cNvPr>
        <xdr:cNvCxnSpPr/>
      </xdr:nvCxnSpPr>
      <xdr:spPr>
        <a:xfrm>
          <a:off x="4105275" y="126758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DC5DA0C3-1513-482D-9B24-B0B504A0FAFE}"/>
            </a:ext>
          </a:extLst>
        </xdr:cNvPr>
        <xdr:cNvSpPr txBox="1"/>
      </xdr:nvSpPr>
      <xdr:spPr>
        <a:xfrm>
          <a:off x="4219575" y="13212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B9DF7D01-DA20-4A06-ABF6-EB878E5255E2}"/>
            </a:ext>
          </a:extLst>
        </xdr:cNvPr>
        <xdr:cNvSpPr/>
      </xdr:nvSpPr>
      <xdr:spPr>
        <a:xfrm>
          <a:off x="4124325" y="133515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4716222D-E992-4BCD-A232-DC7D5AE64A1B}"/>
            </a:ext>
          </a:extLst>
        </xdr:cNvPr>
        <xdr:cNvSpPr/>
      </xdr:nvSpPr>
      <xdr:spPr>
        <a:xfrm>
          <a:off x="3381375" y="133178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0A75B26-1329-41E7-A8C7-8F94A9ACF9DA}"/>
            </a:ext>
          </a:extLst>
        </xdr:cNvPr>
        <xdr:cNvSpPr/>
      </xdr:nvSpPr>
      <xdr:spPr>
        <a:xfrm>
          <a:off x="2571750" y="132886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7E91D90D-8207-4CEF-950F-CD39C2C855D0}"/>
            </a:ext>
          </a:extLst>
        </xdr:cNvPr>
        <xdr:cNvSpPr/>
      </xdr:nvSpPr>
      <xdr:spPr>
        <a:xfrm>
          <a:off x="1781175" y="132676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A94EE309-71D9-4D2D-BB5D-99B20E5F7A3B}"/>
            </a:ext>
          </a:extLst>
        </xdr:cNvPr>
        <xdr:cNvSpPr/>
      </xdr:nvSpPr>
      <xdr:spPr>
        <a:xfrm>
          <a:off x="981075" y="132467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7F28BE4-8E2C-40A9-8D4C-C5254F656C6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40F42CD-7B58-4415-AC55-1EF58312B6E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0A0568F-84E0-4056-B11B-90EF358DC27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36DA9AB-7A94-4E22-82FB-0096E5769FA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838350A-D581-4B81-88A3-4F7C1D07CFC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8255</xdr:rowOff>
    </xdr:from>
    <xdr:to>
      <xdr:col>24</xdr:col>
      <xdr:colOff>114300</xdr:colOff>
      <xdr:row>86</xdr:row>
      <xdr:rowOff>109855</xdr:rowOff>
    </xdr:to>
    <xdr:sp macro="" textlink="">
      <xdr:nvSpPr>
        <xdr:cNvPr id="305" name="楕円 304">
          <a:extLst>
            <a:ext uri="{FF2B5EF4-FFF2-40B4-BE49-F238E27FC236}">
              <a16:creationId xmlns:a16="http://schemas.microsoft.com/office/drawing/2014/main" id="{165433E4-5AC8-472F-A97F-C67497CD8872}"/>
            </a:ext>
          </a:extLst>
        </xdr:cNvPr>
        <xdr:cNvSpPr/>
      </xdr:nvSpPr>
      <xdr:spPr>
        <a:xfrm>
          <a:off x="4124325" y="13946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94632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C7445F19-5454-4413-91EE-BA735786606D}"/>
            </a:ext>
          </a:extLst>
        </xdr:cNvPr>
        <xdr:cNvSpPr txBox="1"/>
      </xdr:nvSpPr>
      <xdr:spPr>
        <a:xfrm>
          <a:off x="4219575" y="13867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4445</xdr:rowOff>
    </xdr:from>
    <xdr:to>
      <xdr:col>20</xdr:col>
      <xdr:colOff>38100</xdr:colOff>
      <xdr:row>86</xdr:row>
      <xdr:rowOff>106045</xdr:rowOff>
    </xdr:to>
    <xdr:sp macro="" textlink="">
      <xdr:nvSpPr>
        <xdr:cNvPr id="307" name="楕円 306">
          <a:extLst>
            <a:ext uri="{FF2B5EF4-FFF2-40B4-BE49-F238E27FC236}">
              <a16:creationId xmlns:a16="http://schemas.microsoft.com/office/drawing/2014/main" id="{FA62DECE-042E-4A5F-BEB3-DB43FFA90226}"/>
            </a:ext>
          </a:extLst>
        </xdr:cNvPr>
        <xdr:cNvSpPr/>
      </xdr:nvSpPr>
      <xdr:spPr>
        <a:xfrm>
          <a:off x="3381375" y="139426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55245</xdr:rowOff>
    </xdr:from>
    <xdr:to>
      <xdr:col>24</xdr:col>
      <xdr:colOff>63500</xdr:colOff>
      <xdr:row>86</xdr:row>
      <xdr:rowOff>59055</xdr:rowOff>
    </xdr:to>
    <xdr:cxnSp macro="">
      <xdr:nvCxnSpPr>
        <xdr:cNvPr id="308" name="直線コネクタ 307">
          <a:extLst>
            <a:ext uri="{FF2B5EF4-FFF2-40B4-BE49-F238E27FC236}">
              <a16:creationId xmlns:a16="http://schemas.microsoft.com/office/drawing/2014/main" id="{D2AE5238-D5E6-41FC-B53E-4A36C9EC6BB1}"/>
            </a:ext>
          </a:extLst>
        </xdr:cNvPr>
        <xdr:cNvCxnSpPr/>
      </xdr:nvCxnSpPr>
      <xdr:spPr>
        <a:xfrm>
          <a:off x="3429000" y="13990320"/>
          <a:ext cx="7524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636</xdr:rowOff>
    </xdr:from>
    <xdr:to>
      <xdr:col>15</xdr:col>
      <xdr:colOff>101600</xdr:colOff>
      <xdr:row>86</xdr:row>
      <xdr:rowOff>102236</xdr:rowOff>
    </xdr:to>
    <xdr:sp macro="" textlink="">
      <xdr:nvSpPr>
        <xdr:cNvPr id="309" name="楕円 308">
          <a:extLst>
            <a:ext uri="{FF2B5EF4-FFF2-40B4-BE49-F238E27FC236}">
              <a16:creationId xmlns:a16="http://schemas.microsoft.com/office/drawing/2014/main" id="{7FA0EDAB-8AE2-471E-91F7-50184E1B8BB6}"/>
            </a:ext>
          </a:extLst>
        </xdr:cNvPr>
        <xdr:cNvSpPr/>
      </xdr:nvSpPr>
      <xdr:spPr>
        <a:xfrm>
          <a:off x="2571750" y="139357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51436</xdr:rowOff>
    </xdr:from>
    <xdr:to>
      <xdr:col>19</xdr:col>
      <xdr:colOff>177800</xdr:colOff>
      <xdr:row>86</xdr:row>
      <xdr:rowOff>55245</xdr:rowOff>
    </xdr:to>
    <xdr:cxnSp macro="">
      <xdr:nvCxnSpPr>
        <xdr:cNvPr id="310" name="直線コネクタ 309">
          <a:extLst>
            <a:ext uri="{FF2B5EF4-FFF2-40B4-BE49-F238E27FC236}">
              <a16:creationId xmlns:a16="http://schemas.microsoft.com/office/drawing/2014/main" id="{5FABEB33-C7DB-4D9D-922A-2784F97D36E1}"/>
            </a:ext>
          </a:extLst>
        </xdr:cNvPr>
        <xdr:cNvCxnSpPr/>
      </xdr:nvCxnSpPr>
      <xdr:spPr>
        <a:xfrm>
          <a:off x="2619375" y="13983336"/>
          <a:ext cx="809625"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168275</xdr:rowOff>
    </xdr:from>
    <xdr:to>
      <xdr:col>10</xdr:col>
      <xdr:colOff>165100</xdr:colOff>
      <xdr:row>86</xdr:row>
      <xdr:rowOff>98425</xdr:rowOff>
    </xdr:to>
    <xdr:sp macro="" textlink="">
      <xdr:nvSpPr>
        <xdr:cNvPr id="311" name="楕円 310">
          <a:extLst>
            <a:ext uri="{FF2B5EF4-FFF2-40B4-BE49-F238E27FC236}">
              <a16:creationId xmlns:a16="http://schemas.microsoft.com/office/drawing/2014/main" id="{8D4146E2-91E3-4991-8474-07D1CB316EF7}"/>
            </a:ext>
          </a:extLst>
        </xdr:cNvPr>
        <xdr:cNvSpPr/>
      </xdr:nvSpPr>
      <xdr:spPr>
        <a:xfrm>
          <a:off x="1781175" y="139319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47625</xdr:rowOff>
    </xdr:from>
    <xdr:to>
      <xdr:col>15</xdr:col>
      <xdr:colOff>50800</xdr:colOff>
      <xdr:row>86</xdr:row>
      <xdr:rowOff>51436</xdr:rowOff>
    </xdr:to>
    <xdr:cxnSp macro="">
      <xdr:nvCxnSpPr>
        <xdr:cNvPr id="312" name="直線コネクタ 311">
          <a:extLst>
            <a:ext uri="{FF2B5EF4-FFF2-40B4-BE49-F238E27FC236}">
              <a16:creationId xmlns:a16="http://schemas.microsoft.com/office/drawing/2014/main" id="{155A2A5C-BDB1-4310-AA6C-10987C8E3A69}"/>
            </a:ext>
          </a:extLst>
        </xdr:cNvPr>
        <xdr:cNvCxnSpPr/>
      </xdr:nvCxnSpPr>
      <xdr:spPr>
        <a:xfrm>
          <a:off x="1828800" y="13979525"/>
          <a:ext cx="79057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162561</xdr:rowOff>
    </xdr:from>
    <xdr:to>
      <xdr:col>6</xdr:col>
      <xdr:colOff>38100</xdr:colOff>
      <xdr:row>86</xdr:row>
      <xdr:rowOff>92711</xdr:rowOff>
    </xdr:to>
    <xdr:sp macro="" textlink="">
      <xdr:nvSpPr>
        <xdr:cNvPr id="313" name="楕円 312">
          <a:extLst>
            <a:ext uri="{FF2B5EF4-FFF2-40B4-BE49-F238E27FC236}">
              <a16:creationId xmlns:a16="http://schemas.microsoft.com/office/drawing/2014/main" id="{4AB24F8A-26DE-4E23-8879-B778D3B50BB7}"/>
            </a:ext>
          </a:extLst>
        </xdr:cNvPr>
        <xdr:cNvSpPr/>
      </xdr:nvSpPr>
      <xdr:spPr>
        <a:xfrm>
          <a:off x="981075" y="139325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41911</xdr:rowOff>
    </xdr:from>
    <xdr:to>
      <xdr:col>10</xdr:col>
      <xdr:colOff>114300</xdr:colOff>
      <xdr:row>86</xdr:row>
      <xdr:rowOff>47625</xdr:rowOff>
    </xdr:to>
    <xdr:cxnSp macro="">
      <xdr:nvCxnSpPr>
        <xdr:cNvPr id="314" name="直線コネクタ 313">
          <a:extLst>
            <a:ext uri="{FF2B5EF4-FFF2-40B4-BE49-F238E27FC236}">
              <a16:creationId xmlns:a16="http://schemas.microsoft.com/office/drawing/2014/main" id="{8070AB4A-4A54-4A2B-AB6F-C8DED2FC12EC}"/>
            </a:ext>
          </a:extLst>
        </xdr:cNvPr>
        <xdr:cNvCxnSpPr/>
      </xdr:nvCxnSpPr>
      <xdr:spPr>
        <a:xfrm>
          <a:off x="1028700" y="139801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4A6C1FCF-F0EE-4EBD-AD97-639E92515A56}"/>
            </a:ext>
          </a:extLst>
        </xdr:cNvPr>
        <xdr:cNvSpPr txBox="1"/>
      </xdr:nvSpPr>
      <xdr:spPr>
        <a:xfrm>
          <a:off x="3239144" y="1310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965B3DDE-54BF-46B6-9125-D785DCE629DD}"/>
            </a:ext>
          </a:extLst>
        </xdr:cNvPr>
        <xdr:cNvSpPr txBox="1"/>
      </xdr:nvSpPr>
      <xdr:spPr>
        <a:xfrm>
          <a:off x="2439044" y="1307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B622838A-C44C-45CB-9D18-E952A3DA51C2}"/>
            </a:ext>
          </a:extLst>
        </xdr:cNvPr>
        <xdr:cNvSpPr txBox="1"/>
      </xdr:nvSpPr>
      <xdr:spPr>
        <a:xfrm>
          <a:off x="1648469" y="1305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926CCD52-0D0D-462E-8405-858F46CD87B1}"/>
            </a:ext>
          </a:extLst>
        </xdr:cNvPr>
        <xdr:cNvSpPr txBox="1"/>
      </xdr:nvSpPr>
      <xdr:spPr>
        <a:xfrm>
          <a:off x="8483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97172</xdr:rowOff>
    </xdr:from>
    <xdr:ext cx="405111" cy="259045"/>
    <xdr:sp macro="" textlink="">
      <xdr:nvSpPr>
        <xdr:cNvPr id="319" name="n_1mainValue【福祉施設】&#10;有形固定資産減価償却率">
          <a:extLst>
            <a:ext uri="{FF2B5EF4-FFF2-40B4-BE49-F238E27FC236}">
              <a16:creationId xmlns:a16="http://schemas.microsoft.com/office/drawing/2014/main" id="{4CC6D31C-B5DF-46D0-9F35-A39848AA626D}"/>
            </a:ext>
          </a:extLst>
        </xdr:cNvPr>
        <xdr:cNvSpPr txBox="1"/>
      </xdr:nvSpPr>
      <xdr:spPr>
        <a:xfrm>
          <a:off x="32391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93363</xdr:rowOff>
    </xdr:from>
    <xdr:ext cx="405111" cy="259045"/>
    <xdr:sp macro="" textlink="">
      <xdr:nvSpPr>
        <xdr:cNvPr id="320" name="n_2mainValue【福祉施設】&#10;有形固定資産減価償却率">
          <a:extLst>
            <a:ext uri="{FF2B5EF4-FFF2-40B4-BE49-F238E27FC236}">
              <a16:creationId xmlns:a16="http://schemas.microsoft.com/office/drawing/2014/main" id="{6879ED03-449A-4A8E-9F90-9FBD6DE79D40}"/>
            </a:ext>
          </a:extLst>
        </xdr:cNvPr>
        <xdr:cNvSpPr txBox="1"/>
      </xdr:nvSpPr>
      <xdr:spPr>
        <a:xfrm>
          <a:off x="2439044" y="1402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89552</xdr:rowOff>
    </xdr:from>
    <xdr:ext cx="405111" cy="259045"/>
    <xdr:sp macro="" textlink="">
      <xdr:nvSpPr>
        <xdr:cNvPr id="321" name="n_3mainValue【福祉施設】&#10;有形固定資産減価償却率">
          <a:extLst>
            <a:ext uri="{FF2B5EF4-FFF2-40B4-BE49-F238E27FC236}">
              <a16:creationId xmlns:a16="http://schemas.microsoft.com/office/drawing/2014/main" id="{914774B4-8279-490E-A601-6F2B774B9175}"/>
            </a:ext>
          </a:extLst>
        </xdr:cNvPr>
        <xdr:cNvSpPr txBox="1"/>
      </xdr:nvSpPr>
      <xdr:spPr>
        <a:xfrm>
          <a:off x="1648469" y="1402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83838</xdr:rowOff>
    </xdr:from>
    <xdr:ext cx="405111" cy="259045"/>
    <xdr:sp macro="" textlink="">
      <xdr:nvSpPr>
        <xdr:cNvPr id="322" name="n_4mainValue【福祉施設】&#10;有形固定資産減価償却率">
          <a:extLst>
            <a:ext uri="{FF2B5EF4-FFF2-40B4-BE49-F238E27FC236}">
              <a16:creationId xmlns:a16="http://schemas.microsoft.com/office/drawing/2014/main" id="{B6FBFC2F-88C6-4688-B55E-ACC188B2A8E7}"/>
            </a:ext>
          </a:extLst>
        </xdr:cNvPr>
        <xdr:cNvSpPr txBox="1"/>
      </xdr:nvSpPr>
      <xdr:spPr>
        <a:xfrm>
          <a:off x="848369" y="1402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A92F5A84-AF12-44D3-87F7-741694DD8E4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EBBF19E-C93B-4C87-A198-1C3B90DCA23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563388F-AB97-4E57-B7F6-7E014FF42CB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9E112F8-30D3-40B9-86C6-F1F40C6C086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14066516-9B1C-4AF9-9027-00E39BD292C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C3F5E820-75D5-4D37-8134-DDB1E38F03C3}"/>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5FC270CE-A338-408E-96A1-5692C17069A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54A21DD-7145-4A11-9526-C8D12A29899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21CDD3A-333C-4332-A1AA-31E01350A733}"/>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5094392E-FBD9-4A78-A45E-256A0750D05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26E87480-16D0-44B6-8AB7-02A4E37CF69B}"/>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71EC5F6-EE4F-446E-AC6C-48F0000CB329}"/>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B0328C14-0B3C-4399-9AE4-41FC668C7B04}"/>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7A9B4DA8-99B4-454C-89E1-7C2D440E4176}"/>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8083A2B5-A5B5-4C99-90FF-8B0136FF7A75}"/>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504D0E1F-77FB-492D-8330-ADC02C4E5A71}"/>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495FDDCF-AA8F-4B8B-BB74-4923D0D6F887}"/>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8F59E0AD-F7CB-44B5-A1BB-0746A508D5F8}"/>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D64A7754-6D46-421E-B86C-E55CCE55131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18AF52F9-463A-4316-A38E-B69CA7144CF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8F830EA-C762-47FF-990F-AF9B3DBC5FA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700C066D-80B4-45B7-809B-DD27D79AF1E6}"/>
            </a:ext>
          </a:extLst>
        </xdr:cNvPr>
        <xdr:cNvCxnSpPr/>
      </xdr:nvCxnSpPr>
      <xdr:spPr>
        <a:xfrm flipV="1">
          <a:off x="9429115" y="12670028"/>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C9482C91-E330-455C-BA42-0DA45DA2759E}"/>
            </a:ext>
          </a:extLst>
        </xdr:cNvPr>
        <xdr:cNvSpPr txBox="1"/>
      </xdr:nvSpPr>
      <xdr:spPr>
        <a:xfrm>
          <a:off x="9467850"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CA3CE71E-1361-4755-B4F4-D69E3A4208B3}"/>
            </a:ext>
          </a:extLst>
        </xdr:cNvPr>
        <xdr:cNvCxnSpPr/>
      </xdr:nvCxnSpPr>
      <xdr:spPr>
        <a:xfrm>
          <a:off x="9363075" y="139654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1EA05A6C-6F5A-4A7E-AF2A-1F6DB7F8A994}"/>
            </a:ext>
          </a:extLst>
        </xdr:cNvPr>
        <xdr:cNvSpPr txBox="1"/>
      </xdr:nvSpPr>
      <xdr:spPr>
        <a:xfrm>
          <a:off x="9467850"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56F488B4-7473-4CC8-AB08-F7386F0230C7}"/>
            </a:ext>
          </a:extLst>
        </xdr:cNvPr>
        <xdr:cNvCxnSpPr/>
      </xdr:nvCxnSpPr>
      <xdr:spPr>
        <a:xfrm>
          <a:off x="9363075" y="126700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75D8AA4B-81AC-4E7A-BAF8-B12498CA6554}"/>
            </a:ext>
          </a:extLst>
        </xdr:cNvPr>
        <xdr:cNvSpPr txBox="1"/>
      </xdr:nvSpPr>
      <xdr:spPr>
        <a:xfrm>
          <a:off x="9467850" y="13423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CCD4546F-12A6-449C-8009-F46D49D8ACD5}"/>
            </a:ext>
          </a:extLst>
        </xdr:cNvPr>
        <xdr:cNvSpPr/>
      </xdr:nvSpPr>
      <xdr:spPr>
        <a:xfrm>
          <a:off x="9401175" y="135623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B5794A6E-B335-4524-99DD-5922DD9B887D}"/>
            </a:ext>
          </a:extLst>
        </xdr:cNvPr>
        <xdr:cNvSpPr/>
      </xdr:nvSpPr>
      <xdr:spPr>
        <a:xfrm>
          <a:off x="8639175" y="135517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1ED5BCC8-84AE-4622-A563-EA57925FBE43}"/>
            </a:ext>
          </a:extLst>
        </xdr:cNvPr>
        <xdr:cNvSpPr/>
      </xdr:nvSpPr>
      <xdr:spPr>
        <a:xfrm>
          <a:off x="7839075" y="135728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5146B32-3BCD-4B4A-B77A-441F9C1C0D59}"/>
            </a:ext>
          </a:extLst>
        </xdr:cNvPr>
        <xdr:cNvSpPr/>
      </xdr:nvSpPr>
      <xdr:spPr>
        <a:xfrm>
          <a:off x="7029450" y="13562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9AF22D36-8852-483C-ADA2-EAD6743B1F95}"/>
            </a:ext>
          </a:extLst>
        </xdr:cNvPr>
        <xdr:cNvSpPr/>
      </xdr:nvSpPr>
      <xdr:spPr>
        <a:xfrm>
          <a:off x="6238875" y="13556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C0E7D39-7D98-42A6-895E-6B74900D174C}"/>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ECFF6CA-F3C4-46A3-8037-A71DA267C17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D6637C0-5031-4C1A-96DA-18E8E280954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E41FD2B-7479-4B00-B342-535CACB0E49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E2AE827-0496-4622-9DCB-A77FE510032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97028</xdr:rowOff>
    </xdr:from>
    <xdr:to>
      <xdr:col>55</xdr:col>
      <xdr:colOff>50800</xdr:colOff>
      <xdr:row>85</xdr:row>
      <xdr:rowOff>27178</xdr:rowOff>
    </xdr:to>
    <xdr:sp macro="" textlink="">
      <xdr:nvSpPr>
        <xdr:cNvPr id="360" name="楕円 359">
          <a:extLst>
            <a:ext uri="{FF2B5EF4-FFF2-40B4-BE49-F238E27FC236}">
              <a16:creationId xmlns:a16="http://schemas.microsoft.com/office/drawing/2014/main" id="{75D9739B-8C4A-40B4-819D-C5EC47A6D945}"/>
            </a:ext>
          </a:extLst>
        </xdr:cNvPr>
        <xdr:cNvSpPr/>
      </xdr:nvSpPr>
      <xdr:spPr>
        <a:xfrm>
          <a:off x="9401175" y="1370825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75455</xdr:rowOff>
    </xdr:from>
    <xdr:ext cx="469744" cy="259045"/>
    <xdr:sp macro="" textlink="">
      <xdr:nvSpPr>
        <xdr:cNvPr id="361" name="【福祉施設】&#10;一人当たり面積該当値テキスト">
          <a:extLst>
            <a:ext uri="{FF2B5EF4-FFF2-40B4-BE49-F238E27FC236}">
              <a16:creationId xmlns:a16="http://schemas.microsoft.com/office/drawing/2014/main" id="{7C529EF8-A391-4EE1-AD10-14A2B759C25E}"/>
            </a:ext>
          </a:extLst>
        </xdr:cNvPr>
        <xdr:cNvSpPr txBox="1"/>
      </xdr:nvSpPr>
      <xdr:spPr>
        <a:xfrm>
          <a:off x="9467850" y="1368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101600</xdr:rowOff>
    </xdr:from>
    <xdr:to>
      <xdr:col>50</xdr:col>
      <xdr:colOff>165100</xdr:colOff>
      <xdr:row>85</xdr:row>
      <xdr:rowOff>31750</xdr:rowOff>
    </xdr:to>
    <xdr:sp macro="" textlink="">
      <xdr:nvSpPr>
        <xdr:cNvPr id="362" name="楕円 361">
          <a:extLst>
            <a:ext uri="{FF2B5EF4-FFF2-40B4-BE49-F238E27FC236}">
              <a16:creationId xmlns:a16="http://schemas.microsoft.com/office/drawing/2014/main" id="{4BBE58AD-28B1-4A87-B97B-1B843571A684}"/>
            </a:ext>
          </a:extLst>
        </xdr:cNvPr>
        <xdr:cNvSpPr/>
      </xdr:nvSpPr>
      <xdr:spPr>
        <a:xfrm>
          <a:off x="8639175" y="137160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147828</xdr:rowOff>
    </xdr:from>
    <xdr:to>
      <xdr:col>55</xdr:col>
      <xdr:colOff>0</xdr:colOff>
      <xdr:row>84</xdr:row>
      <xdr:rowOff>152400</xdr:rowOff>
    </xdr:to>
    <xdr:cxnSp macro="">
      <xdr:nvCxnSpPr>
        <xdr:cNvPr id="363" name="直線コネクタ 362">
          <a:extLst>
            <a:ext uri="{FF2B5EF4-FFF2-40B4-BE49-F238E27FC236}">
              <a16:creationId xmlns:a16="http://schemas.microsoft.com/office/drawing/2014/main" id="{49DC9A78-F8EF-4332-B646-25766DAB1482}"/>
            </a:ext>
          </a:extLst>
        </xdr:cNvPr>
        <xdr:cNvCxnSpPr/>
      </xdr:nvCxnSpPr>
      <xdr:spPr>
        <a:xfrm flipV="1">
          <a:off x="8686800" y="13755878"/>
          <a:ext cx="74295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106172</xdr:rowOff>
    </xdr:from>
    <xdr:to>
      <xdr:col>46</xdr:col>
      <xdr:colOff>38100</xdr:colOff>
      <xdr:row>85</xdr:row>
      <xdr:rowOff>36322</xdr:rowOff>
    </xdr:to>
    <xdr:sp macro="" textlink="">
      <xdr:nvSpPr>
        <xdr:cNvPr id="364" name="楕円 363">
          <a:extLst>
            <a:ext uri="{FF2B5EF4-FFF2-40B4-BE49-F238E27FC236}">
              <a16:creationId xmlns:a16="http://schemas.microsoft.com/office/drawing/2014/main" id="{F217D895-2B6E-413A-BE98-9AE89F756CA5}"/>
            </a:ext>
          </a:extLst>
        </xdr:cNvPr>
        <xdr:cNvSpPr/>
      </xdr:nvSpPr>
      <xdr:spPr>
        <a:xfrm>
          <a:off x="7839075" y="137142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84</xdr:row>
      <xdr:rowOff>156972</xdr:rowOff>
    </xdr:to>
    <xdr:cxnSp macro="">
      <xdr:nvCxnSpPr>
        <xdr:cNvPr id="365" name="直線コネクタ 364">
          <a:extLst>
            <a:ext uri="{FF2B5EF4-FFF2-40B4-BE49-F238E27FC236}">
              <a16:creationId xmlns:a16="http://schemas.microsoft.com/office/drawing/2014/main" id="{5C012E02-0CC3-44E2-9426-3E3AE1254FF1}"/>
            </a:ext>
          </a:extLst>
        </xdr:cNvPr>
        <xdr:cNvCxnSpPr/>
      </xdr:nvCxnSpPr>
      <xdr:spPr>
        <a:xfrm flipV="1">
          <a:off x="7886700" y="13763625"/>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106172</xdr:rowOff>
    </xdr:from>
    <xdr:to>
      <xdr:col>41</xdr:col>
      <xdr:colOff>101600</xdr:colOff>
      <xdr:row>85</xdr:row>
      <xdr:rowOff>36322</xdr:rowOff>
    </xdr:to>
    <xdr:sp macro="" textlink="">
      <xdr:nvSpPr>
        <xdr:cNvPr id="366" name="楕円 365">
          <a:extLst>
            <a:ext uri="{FF2B5EF4-FFF2-40B4-BE49-F238E27FC236}">
              <a16:creationId xmlns:a16="http://schemas.microsoft.com/office/drawing/2014/main" id="{F7FAAAB2-1878-47C8-8CF4-7B81B7236863}"/>
            </a:ext>
          </a:extLst>
        </xdr:cNvPr>
        <xdr:cNvSpPr/>
      </xdr:nvSpPr>
      <xdr:spPr>
        <a:xfrm>
          <a:off x="7029450" y="137142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156972</xdr:rowOff>
    </xdr:from>
    <xdr:to>
      <xdr:col>45</xdr:col>
      <xdr:colOff>177800</xdr:colOff>
      <xdr:row>84</xdr:row>
      <xdr:rowOff>156972</xdr:rowOff>
    </xdr:to>
    <xdr:cxnSp macro="">
      <xdr:nvCxnSpPr>
        <xdr:cNvPr id="367" name="直線コネクタ 366">
          <a:extLst>
            <a:ext uri="{FF2B5EF4-FFF2-40B4-BE49-F238E27FC236}">
              <a16:creationId xmlns:a16="http://schemas.microsoft.com/office/drawing/2014/main" id="{D5586800-73E2-4A7A-9321-90165EEEF76A}"/>
            </a:ext>
          </a:extLst>
        </xdr:cNvPr>
        <xdr:cNvCxnSpPr/>
      </xdr:nvCxnSpPr>
      <xdr:spPr>
        <a:xfrm>
          <a:off x="7077075" y="1377137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110744</xdr:rowOff>
    </xdr:from>
    <xdr:to>
      <xdr:col>36</xdr:col>
      <xdr:colOff>165100</xdr:colOff>
      <xdr:row>85</xdr:row>
      <xdr:rowOff>40894</xdr:rowOff>
    </xdr:to>
    <xdr:sp macro="" textlink="">
      <xdr:nvSpPr>
        <xdr:cNvPr id="368" name="楕円 367">
          <a:extLst>
            <a:ext uri="{FF2B5EF4-FFF2-40B4-BE49-F238E27FC236}">
              <a16:creationId xmlns:a16="http://schemas.microsoft.com/office/drawing/2014/main" id="{16AE0858-687B-49C3-BF4D-06BB4AEB03F8}"/>
            </a:ext>
          </a:extLst>
        </xdr:cNvPr>
        <xdr:cNvSpPr/>
      </xdr:nvSpPr>
      <xdr:spPr>
        <a:xfrm>
          <a:off x="6238875" y="137187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156972</xdr:rowOff>
    </xdr:from>
    <xdr:to>
      <xdr:col>41</xdr:col>
      <xdr:colOff>50800</xdr:colOff>
      <xdr:row>84</xdr:row>
      <xdr:rowOff>161544</xdr:rowOff>
    </xdr:to>
    <xdr:cxnSp macro="">
      <xdr:nvCxnSpPr>
        <xdr:cNvPr id="369" name="直線コネクタ 368">
          <a:extLst>
            <a:ext uri="{FF2B5EF4-FFF2-40B4-BE49-F238E27FC236}">
              <a16:creationId xmlns:a16="http://schemas.microsoft.com/office/drawing/2014/main" id="{80C66746-01C3-4157-8CD0-DAAC86101FB5}"/>
            </a:ext>
          </a:extLst>
        </xdr:cNvPr>
        <xdr:cNvCxnSpPr/>
      </xdr:nvCxnSpPr>
      <xdr:spPr>
        <a:xfrm flipV="1">
          <a:off x="6286500" y="13771372"/>
          <a:ext cx="7905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8AC6E49F-8B86-43E1-BCE2-483F888C05C6}"/>
            </a:ext>
          </a:extLst>
        </xdr:cNvPr>
        <xdr:cNvSpPr txBox="1"/>
      </xdr:nvSpPr>
      <xdr:spPr>
        <a:xfrm>
          <a:off x="8458277" y="1333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C033C83F-747A-4A43-8606-DDCF46EF1718}"/>
            </a:ext>
          </a:extLst>
        </xdr:cNvPr>
        <xdr:cNvSpPr txBox="1"/>
      </xdr:nvSpPr>
      <xdr:spPr>
        <a:xfrm>
          <a:off x="7677227"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CD3D4732-0E49-42DF-BBF2-5E6803938462}"/>
            </a:ext>
          </a:extLst>
        </xdr:cNvPr>
        <xdr:cNvSpPr txBox="1"/>
      </xdr:nvSpPr>
      <xdr:spPr>
        <a:xfrm>
          <a:off x="6867602"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44C98DCA-BAA3-484C-A164-CA2C22CF0BB3}"/>
            </a:ext>
          </a:extLst>
        </xdr:cNvPr>
        <xdr:cNvSpPr txBox="1"/>
      </xdr:nvSpPr>
      <xdr:spPr>
        <a:xfrm>
          <a:off x="6067502" y="1333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22877</xdr:rowOff>
    </xdr:from>
    <xdr:ext cx="469744" cy="259045"/>
    <xdr:sp macro="" textlink="">
      <xdr:nvSpPr>
        <xdr:cNvPr id="374" name="n_1mainValue【福祉施設】&#10;一人当たり面積">
          <a:extLst>
            <a:ext uri="{FF2B5EF4-FFF2-40B4-BE49-F238E27FC236}">
              <a16:creationId xmlns:a16="http://schemas.microsoft.com/office/drawing/2014/main" id="{B6923916-E638-4C92-8820-1268A63541BC}"/>
            </a:ext>
          </a:extLst>
        </xdr:cNvPr>
        <xdr:cNvSpPr txBox="1"/>
      </xdr:nvSpPr>
      <xdr:spPr>
        <a:xfrm>
          <a:off x="8458277"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27449</xdr:rowOff>
    </xdr:from>
    <xdr:ext cx="469744" cy="259045"/>
    <xdr:sp macro="" textlink="">
      <xdr:nvSpPr>
        <xdr:cNvPr id="375" name="n_2mainValue【福祉施設】&#10;一人当たり面積">
          <a:extLst>
            <a:ext uri="{FF2B5EF4-FFF2-40B4-BE49-F238E27FC236}">
              <a16:creationId xmlns:a16="http://schemas.microsoft.com/office/drawing/2014/main" id="{275CBE8D-AF88-46C4-AF61-901AB894D62C}"/>
            </a:ext>
          </a:extLst>
        </xdr:cNvPr>
        <xdr:cNvSpPr txBox="1"/>
      </xdr:nvSpPr>
      <xdr:spPr>
        <a:xfrm>
          <a:off x="7677227" y="1380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27449</xdr:rowOff>
    </xdr:from>
    <xdr:ext cx="469744" cy="259045"/>
    <xdr:sp macro="" textlink="">
      <xdr:nvSpPr>
        <xdr:cNvPr id="376" name="n_3mainValue【福祉施設】&#10;一人当たり面積">
          <a:extLst>
            <a:ext uri="{FF2B5EF4-FFF2-40B4-BE49-F238E27FC236}">
              <a16:creationId xmlns:a16="http://schemas.microsoft.com/office/drawing/2014/main" id="{415555B4-02DA-4823-A7FF-A5128DFBAC8D}"/>
            </a:ext>
          </a:extLst>
        </xdr:cNvPr>
        <xdr:cNvSpPr txBox="1"/>
      </xdr:nvSpPr>
      <xdr:spPr>
        <a:xfrm>
          <a:off x="6867602" y="1380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32021</xdr:rowOff>
    </xdr:from>
    <xdr:ext cx="469744" cy="259045"/>
    <xdr:sp macro="" textlink="">
      <xdr:nvSpPr>
        <xdr:cNvPr id="377" name="n_4mainValue【福祉施設】&#10;一人当たり面積">
          <a:extLst>
            <a:ext uri="{FF2B5EF4-FFF2-40B4-BE49-F238E27FC236}">
              <a16:creationId xmlns:a16="http://schemas.microsoft.com/office/drawing/2014/main" id="{DDA25C94-DD59-4D96-8EA6-B2A57AEE16F3}"/>
            </a:ext>
          </a:extLst>
        </xdr:cNvPr>
        <xdr:cNvSpPr txBox="1"/>
      </xdr:nvSpPr>
      <xdr:spPr>
        <a:xfrm>
          <a:off x="6067502" y="1380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3B1B760-EA93-4E7E-9757-964ECE5065E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22D49D7-382D-459D-B866-ED81A1F096D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CEA71B2C-37D4-461D-826A-1940F76E2F6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4D213411-BAA6-4276-A7E1-86AA919BD14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E0633378-67B6-4AE3-9F24-39355A1013C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FAB3C9BF-DA02-4C46-90E5-4528EF68F82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46E40E6-C363-48D9-B5DD-67C47FEFECF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EFDAAA8-0335-4D59-B8DB-C8D07F7E80F5}"/>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A23803DB-3815-4BF9-8A29-A065A303759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1CC6DF41-20F2-43D5-B385-BA157687A8E2}"/>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EF63D792-E793-45E9-865E-4EF2B800276A}"/>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E310FF14-7EBD-444E-9FB9-DB7C8E6E9C9E}"/>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A9F46AD3-31D4-4837-89FC-6DEF2095E7AD}"/>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174AF556-B100-40E5-A131-6E33B139342A}"/>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7F98FB90-D800-4481-A02B-C78CD5649BB7}"/>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84EA2DE4-C58A-4D97-8066-82848B2FC9B5}"/>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80AD838-A9BD-4F52-9334-835E9C454A55}"/>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8945B8C3-9C65-49B0-A829-F2180694EFE9}"/>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F9743AB1-D352-4CB3-8C68-52D5809964B0}"/>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7621602D-A010-4067-8F5E-B35D49E286B7}"/>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B11FFF22-F007-45C1-AB81-ADEA8EBAB19D}"/>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2604493-8D20-4A94-A1A6-95FFAB9E3B36}"/>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E011425F-156D-4FF5-8D3F-4A90FB8EB22A}"/>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A0F1A761-388E-4FD3-BCA3-7B90A8D661A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8F1D5010-FCC6-4483-9906-EA6349B9C62F}"/>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1985DB42-A721-428E-87F7-9B295072BFA3}"/>
            </a:ext>
          </a:extLst>
        </xdr:cNvPr>
        <xdr:cNvCxnSpPr/>
      </xdr:nvCxnSpPr>
      <xdr:spPr>
        <a:xfrm flipV="1">
          <a:off x="4180840"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DB86B31E-6C5F-4330-9A93-34D68EB6401F}"/>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CD610CC7-0068-40D7-BCC0-4C7DD7CD2756}"/>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73C6923B-7B76-4853-8406-5CC75DDA522E}"/>
            </a:ext>
          </a:extLst>
        </xdr:cNvPr>
        <xdr:cNvSpPr txBox="1"/>
      </xdr:nvSpPr>
      <xdr:spPr>
        <a:xfrm>
          <a:off x="42195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FD46A75A-96C4-4D63-90E7-CCC66E602AD3}"/>
            </a:ext>
          </a:extLst>
        </xdr:cNvPr>
        <xdr:cNvCxnSpPr/>
      </xdr:nvCxnSpPr>
      <xdr:spPr>
        <a:xfrm>
          <a:off x="4105275"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D7FB4FE-68AB-482B-9807-22E3D28EAF21}"/>
            </a:ext>
          </a:extLst>
        </xdr:cNvPr>
        <xdr:cNvSpPr txBox="1"/>
      </xdr:nvSpPr>
      <xdr:spPr>
        <a:xfrm>
          <a:off x="4219575" y="170233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1CF1BFEF-0FFD-48C5-8F61-CB883A1497A9}"/>
            </a:ext>
          </a:extLst>
        </xdr:cNvPr>
        <xdr:cNvSpPr/>
      </xdr:nvSpPr>
      <xdr:spPr>
        <a:xfrm>
          <a:off x="4124325" y="171719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1C1AE739-998E-41AC-A750-8379CBF61BEF}"/>
            </a:ext>
          </a:extLst>
        </xdr:cNvPr>
        <xdr:cNvSpPr/>
      </xdr:nvSpPr>
      <xdr:spPr>
        <a:xfrm>
          <a:off x="3381375" y="171459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D78120B0-6D5B-47DB-99CF-05CE0D9E4AF4}"/>
            </a:ext>
          </a:extLst>
        </xdr:cNvPr>
        <xdr:cNvSpPr/>
      </xdr:nvSpPr>
      <xdr:spPr>
        <a:xfrm>
          <a:off x="25717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A0034913-9E60-472E-9423-F2192A9CCDC0}"/>
            </a:ext>
          </a:extLst>
        </xdr:cNvPr>
        <xdr:cNvSpPr/>
      </xdr:nvSpPr>
      <xdr:spPr>
        <a:xfrm>
          <a:off x="1781175"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A5765C64-E1F6-47FD-A22C-DEAF4182B256}"/>
            </a:ext>
          </a:extLst>
        </xdr:cNvPr>
        <xdr:cNvSpPr/>
      </xdr:nvSpPr>
      <xdr:spPr>
        <a:xfrm>
          <a:off x="981075" y="17079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99E172D-6451-4B6C-894D-2E24BE766DAD}"/>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1F71BF0-B0BD-482D-B8F3-5D24A3A66754}"/>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89090E7-4A96-4425-93A1-118899758BCC}"/>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2D116B7-C642-4C5F-A900-700E0C788344}"/>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A6346A4-2BC5-41B8-A5C0-EE080BF36EB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139700</xdr:rowOff>
    </xdr:from>
    <xdr:to>
      <xdr:col>24</xdr:col>
      <xdr:colOff>114300</xdr:colOff>
      <xdr:row>108</xdr:row>
      <xdr:rowOff>69850</xdr:rowOff>
    </xdr:to>
    <xdr:sp macro="" textlink="">
      <xdr:nvSpPr>
        <xdr:cNvPr id="419" name="楕円 418">
          <a:extLst>
            <a:ext uri="{FF2B5EF4-FFF2-40B4-BE49-F238E27FC236}">
              <a16:creationId xmlns:a16="http://schemas.microsoft.com/office/drawing/2014/main" id="{0E40FCCC-1FD4-4E69-A71D-38E5D0BEB0F6}"/>
            </a:ext>
          </a:extLst>
        </xdr:cNvPr>
        <xdr:cNvSpPr/>
      </xdr:nvSpPr>
      <xdr:spPr>
        <a:xfrm>
          <a:off x="4124325" y="1763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118127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CA1AA5B5-0F5F-4C8C-AA9F-F00F48567548}"/>
            </a:ext>
          </a:extLst>
        </xdr:cNvPr>
        <xdr:cNvSpPr txBox="1"/>
      </xdr:nvSpPr>
      <xdr:spPr>
        <a:xfrm>
          <a:off x="4219575" y="1760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103777</xdr:rowOff>
    </xdr:from>
    <xdr:to>
      <xdr:col>20</xdr:col>
      <xdr:colOff>38100</xdr:colOff>
      <xdr:row>108</xdr:row>
      <xdr:rowOff>33927</xdr:rowOff>
    </xdr:to>
    <xdr:sp macro="" textlink="">
      <xdr:nvSpPr>
        <xdr:cNvPr id="421" name="楕円 420">
          <a:extLst>
            <a:ext uri="{FF2B5EF4-FFF2-40B4-BE49-F238E27FC236}">
              <a16:creationId xmlns:a16="http://schemas.microsoft.com/office/drawing/2014/main" id="{19DE92DB-62D5-4E8C-AEAE-4AA40EAD39ED}"/>
            </a:ext>
          </a:extLst>
        </xdr:cNvPr>
        <xdr:cNvSpPr/>
      </xdr:nvSpPr>
      <xdr:spPr>
        <a:xfrm>
          <a:off x="3381375" y="175948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154577</xdr:rowOff>
    </xdr:from>
    <xdr:to>
      <xdr:col>24</xdr:col>
      <xdr:colOff>63500</xdr:colOff>
      <xdr:row>108</xdr:row>
      <xdr:rowOff>19050</xdr:rowOff>
    </xdr:to>
    <xdr:cxnSp macro="">
      <xdr:nvCxnSpPr>
        <xdr:cNvPr id="422" name="直線コネクタ 421">
          <a:extLst>
            <a:ext uri="{FF2B5EF4-FFF2-40B4-BE49-F238E27FC236}">
              <a16:creationId xmlns:a16="http://schemas.microsoft.com/office/drawing/2014/main" id="{09DE268A-8171-47C5-A6DA-3828EAC6311B}"/>
            </a:ext>
          </a:extLst>
        </xdr:cNvPr>
        <xdr:cNvCxnSpPr/>
      </xdr:nvCxnSpPr>
      <xdr:spPr>
        <a:xfrm>
          <a:off x="3429000" y="17642477"/>
          <a:ext cx="7524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67855</xdr:rowOff>
    </xdr:from>
    <xdr:to>
      <xdr:col>15</xdr:col>
      <xdr:colOff>101600</xdr:colOff>
      <xdr:row>107</xdr:row>
      <xdr:rowOff>169455</xdr:rowOff>
    </xdr:to>
    <xdr:sp macro="" textlink="">
      <xdr:nvSpPr>
        <xdr:cNvPr id="423" name="楕円 422">
          <a:extLst>
            <a:ext uri="{FF2B5EF4-FFF2-40B4-BE49-F238E27FC236}">
              <a16:creationId xmlns:a16="http://schemas.microsoft.com/office/drawing/2014/main" id="{D03BD829-8150-478A-9E62-C8085214290A}"/>
            </a:ext>
          </a:extLst>
        </xdr:cNvPr>
        <xdr:cNvSpPr/>
      </xdr:nvSpPr>
      <xdr:spPr>
        <a:xfrm>
          <a:off x="2571750" y="17552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118655</xdr:rowOff>
    </xdr:from>
    <xdr:to>
      <xdr:col>19</xdr:col>
      <xdr:colOff>177800</xdr:colOff>
      <xdr:row>107</xdr:row>
      <xdr:rowOff>154577</xdr:rowOff>
    </xdr:to>
    <xdr:cxnSp macro="">
      <xdr:nvCxnSpPr>
        <xdr:cNvPr id="424" name="直線コネクタ 423">
          <a:extLst>
            <a:ext uri="{FF2B5EF4-FFF2-40B4-BE49-F238E27FC236}">
              <a16:creationId xmlns:a16="http://schemas.microsoft.com/office/drawing/2014/main" id="{5B837609-B431-4FF0-BBEE-EFED9550FBA1}"/>
            </a:ext>
          </a:extLst>
        </xdr:cNvPr>
        <xdr:cNvCxnSpPr/>
      </xdr:nvCxnSpPr>
      <xdr:spPr>
        <a:xfrm>
          <a:off x="2619375" y="17609730"/>
          <a:ext cx="80962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30299</xdr:rowOff>
    </xdr:from>
    <xdr:to>
      <xdr:col>10</xdr:col>
      <xdr:colOff>165100</xdr:colOff>
      <xdr:row>107</xdr:row>
      <xdr:rowOff>131899</xdr:rowOff>
    </xdr:to>
    <xdr:sp macro="" textlink="">
      <xdr:nvSpPr>
        <xdr:cNvPr id="425" name="楕円 424">
          <a:extLst>
            <a:ext uri="{FF2B5EF4-FFF2-40B4-BE49-F238E27FC236}">
              <a16:creationId xmlns:a16="http://schemas.microsoft.com/office/drawing/2014/main" id="{9F6C6DA2-BE0E-4543-BAD4-6DD75AE0587F}"/>
            </a:ext>
          </a:extLst>
        </xdr:cNvPr>
        <xdr:cNvSpPr/>
      </xdr:nvSpPr>
      <xdr:spPr>
        <a:xfrm>
          <a:off x="1781175" y="175150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81099</xdr:rowOff>
    </xdr:from>
    <xdr:to>
      <xdr:col>15</xdr:col>
      <xdr:colOff>50800</xdr:colOff>
      <xdr:row>107</xdr:row>
      <xdr:rowOff>118655</xdr:rowOff>
    </xdr:to>
    <xdr:cxnSp macro="">
      <xdr:nvCxnSpPr>
        <xdr:cNvPr id="426" name="直線コネクタ 425">
          <a:extLst>
            <a:ext uri="{FF2B5EF4-FFF2-40B4-BE49-F238E27FC236}">
              <a16:creationId xmlns:a16="http://schemas.microsoft.com/office/drawing/2014/main" id="{78845F66-42F7-457F-8205-D8E3DE439D65}"/>
            </a:ext>
          </a:extLst>
        </xdr:cNvPr>
        <xdr:cNvCxnSpPr/>
      </xdr:nvCxnSpPr>
      <xdr:spPr>
        <a:xfrm>
          <a:off x="1828800" y="17572174"/>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165826</xdr:rowOff>
    </xdr:from>
    <xdr:to>
      <xdr:col>6</xdr:col>
      <xdr:colOff>38100</xdr:colOff>
      <xdr:row>107</xdr:row>
      <xdr:rowOff>95976</xdr:rowOff>
    </xdr:to>
    <xdr:sp macro="" textlink="">
      <xdr:nvSpPr>
        <xdr:cNvPr id="427" name="楕円 426">
          <a:extLst>
            <a:ext uri="{FF2B5EF4-FFF2-40B4-BE49-F238E27FC236}">
              <a16:creationId xmlns:a16="http://schemas.microsoft.com/office/drawing/2014/main" id="{2FA52DED-8F2C-4E06-81A2-3CA02830FD3C}"/>
            </a:ext>
          </a:extLst>
        </xdr:cNvPr>
        <xdr:cNvSpPr/>
      </xdr:nvSpPr>
      <xdr:spPr>
        <a:xfrm>
          <a:off x="981075" y="174791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45176</xdr:rowOff>
    </xdr:from>
    <xdr:to>
      <xdr:col>10</xdr:col>
      <xdr:colOff>114300</xdr:colOff>
      <xdr:row>107</xdr:row>
      <xdr:rowOff>81099</xdr:rowOff>
    </xdr:to>
    <xdr:cxnSp macro="">
      <xdr:nvCxnSpPr>
        <xdr:cNvPr id="428" name="直線コネクタ 427">
          <a:extLst>
            <a:ext uri="{FF2B5EF4-FFF2-40B4-BE49-F238E27FC236}">
              <a16:creationId xmlns:a16="http://schemas.microsoft.com/office/drawing/2014/main" id="{B60A5C67-07E3-4CC7-B10E-11AA2AA92F16}"/>
            </a:ext>
          </a:extLst>
        </xdr:cNvPr>
        <xdr:cNvCxnSpPr/>
      </xdr:nvCxnSpPr>
      <xdr:spPr>
        <a:xfrm>
          <a:off x="1028700" y="17536251"/>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29" name="n_1aveValue【市民会館】&#10;有形固定資産減価償却率">
          <a:extLst>
            <a:ext uri="{FF2B5EF4-FFF2-40B4-BE49-F238E27FC236}">
              <a16:creationId xmlns:a16="http://schemas.microsoft.com/office/drawing/2014/main" id="{4FF4A3BD-F9C2-49F3-B318-87634681F094}"/>
            </a:ext>
          </a:extLst>
        </xdr:cNvPr>
        <xdr:cNvSpPr txBox="1"/>
      </xdr:nvSpPr>
      <xdr:spPr>
        <a:xfrm>
          <a:off x="3239144" y="1692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a:extLst>
            <a:ext uri="{FF2B5EF4-FFF2-40B4-BE49-F238E27FC236}">
              <a16:creationId xmlns:a16="http://schemas.microsoft.com/office/drawing/2014/main" id="{F76FB184-03E2-44A0-A116-0472A354B565}"/>
            </a:ext>
          </a:extLst>
        </xdr:cNvPr>
        <xdr:cNvSpPr txBox="1"/>
      </xdr:nvSpPr>
      <xdr:spPr>
        <a:xfrm>
          <a:off x="2439044" y="1688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a:extLst>
            <a:ext uri="{FF2B5EF4-FFF2-40B4-BE49-F238E27FC236}">
              <a16:creationId xmlns:a16="http://schemas.microsoft.com/office/drawing/2014/main" id="{606CFA73-4708-4099-964D-AF7BB254E2D5}"/>
            </a:ext>
          </a:extLst>
        </xdr:cNvPr>
        <xdr:cNvSpPr txBox="1"/>
      </xdr:nvSpPr>
      <xdr:spPr>
        <a:xfrm>
          <a:off x="1648469" y="1685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2" name="n_4aveValue【市民会館】&#10;有形固定資産減価償却率">
          <a:extLst>
            <a:ext uri="{FF2B5EF4-FFF2-40B4-BE49-F238E27FC236}">
              <a16:creationId xmlns:a16="http://schemas.microsoft.com/office/drawing/2014/main" id="{E8D6A070-C84D-4ED7-8CF0-30488217E2B2}"/>
            </a:ext>
          </a:extLst>
        </xdr:cNvPr>
        <xdr:cNvSpPr txBox="1"/>
      </xdr:nvSpPr>
      <xdr:spPr>
        <a:xfrm>
          <a:off x="848369" y="1685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25054</xdr:rowOff>
    </xdr:from>
    <xdr:ext cx="405111" cy="259045"/>
    <xdr:sp macro="" textlink="">
      <xdr:nvSpPr>
        <xdr:cNvPr id="433" name="n_1mainValue【市民会館】&#10;有形固定資産減価償却率">
          <a:extLst>
            <a:ext uri="{FF2B5EF4-FFF2-40B4-BE49-F238E27FC236}">
              <a16:creationId xmlns:a16="http://schemas.microsoft.com/office/drawing/2014/main" id="{9EFBB2EC-49A3-4F8D-A4FE-4DD6CD3BC006}"/>
            </a:ext>
          </a:extLst>
        </xdr:cNvPr>
        <xdr:cNvSpPr txBox="1"/>
      </xdr:nvSpPr>
      <xdr:spPr>
        <a:xfrm>
          <a:off x="3239144" y="17687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160582</xdr:rowOff>
    </xdr:from>
    <xdr:ext cx="405111" cy="259045"/>
    <xdr:sp macro="" textlink="">
      <xdr:nvSpPr>
        <xdr:cNvPr id="434" name="n_2mainValue【市民会館】&#10;有形固定資産減価償却率">
          <a:extLst>
            <a:ext uri="{FF2B5EF4-FFF2-40B4-BE49-F238E27FC236}">
              <a16:creationId xmlns:a16="http://schemas.microsoft.com/office/drawing/2014/main" id="{B2322AE0-D050-4FC2-9E01-5F7E729ED5A7}"/>
            </a:ext>
          </a:extLst>
        </xdr:cNvPr>
        <xdr:cNvSpPr txBox="1"/>
      </xdr:nvSpPr>
      <xdr:spPr>
        <a:xfrm>
          <a:off x="2439044" y="1765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123026</xdr:rowOff>
    </xdr:from>
    <xdr:ext cx="405111" cy="259045"/>
    <xdr:sp macro="" textlink="">
      <xdr:nvSpPr>
        <xdr:cNvPr id="435" name="n_3mainValue【市民会館】&#10;有形固定資産減価償却率">
          <a:extLst>
            <a:ext uri="{FF2B5EF4-FFF2-40B4-BE49-F238E27FC236}">
              <a16:creationId xmlns:a16="http://schemas.microsoft.com/office/drawing/2014/main" id="{123F702E-504E-4157-8814-9362B3C76004}"/>
            </a:ext>
          </a:extLst>
        </xdr:cNvPr>
        <xdr:cNvSpPr txBox="1"/>
      </xdr:nvSpPr>
      <xdr:spPr>
        <a:xfrm>
          <a:off x="1648469" y="1761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87103</xdr:rowOff>
    </xdr:from>
    <xdr:ext cx="405111" cy="259045"/>
    <xdr:sp macro="" textlink="">
      <xdr:nvSpPr>
        <xdr:cNvPr id="436" name="n_4mainValue【市民会館】&#10;有形固定資産減価償却率">
          <a:extLst>
            <a:ext uri="{FF2B5EF4-FFF2-40B4-BE49-F238E27FC236}">
              <a16:creationId xmlns:a16="http://schemas.microsoft.com/office/drawing/2014/main" id="{F92325F6-8A0B-4153-86A1-BAE2293FB8B4}"/>
            </a:ext>
          </a:extLst>
        </xdr:cNvPr>
        <xdr:cNvSpPr txBox="1"/>
      </xdr:nvSpPr>
      <xdr:spPr>
        <a:xfrm>
          <a:off x="848369" y="1757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9964817B-F578-4EED-ABB1-EB1DFAC2B21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C57D004C-226A-4C4D-8A91-049AAD87983D}"/>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107409CB-28A6-4F06-AEEF-4B673D42646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9B28278F-BF77-476C-B8FF-CDDCD60992F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3DF5481A-5BB6-4406-8379-AC6A6606BC4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A2BDD478-4142-4477-82FA-91CFC54FCE4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FAF7C0D-18DC-4EEB-A83D-CD1C0F39BC3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27DA6D79-9AD7-4E48-83D9-544D3A00A67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82BC4090-2FF4-4638-BD8F-1D14419EAB4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A6AD61DD-16CE-4B59-8FE6-CCCADCA5A076}"/>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47AAC61A-7A3B-47BD-8DD8-7DB8E6306759}"/>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D94DF0D9-D8C6-483D-B48E-BDCADDF7CED3}"/>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768EF7D-CA27-4350-8D23-78FBB0FA4E7F}"/>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EB6FCCDA-765B-4D2C-BE1B-D22675FDBA68}"/>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F9867C5F-85C9-4F8D-B5BB-F5BBA099070D}"/>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E21B52A4-724D-4F63-AF1E-03C79A015125}"/>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DF03CC60-5D64-4264-8AC9-B931F7AFD7E3}"/>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25E8BCB5-2A97-4A5B-83A6-BA7AA63999AC}"/>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389EC1B5-02A0-4235-B775-6C4820256D49}"/>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98853424-D393-402E-8BA4-9B9A3DD3B002}"/>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E3B9C34-251D-4661-B04C-D89656683072}"/>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2300C26-8B6A-4405-87C6-221AE3D14EAA}"/>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B3F790D6-70B0-4400-A74C-03B8D8450B6A}"/>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E913949B-28B8-4788-9A00-5B4D448975F0}"/>
            </a:ext>
          </a:extLst>
        </xdr:cNvPr>
        <xdr:cNvCxnSpPr/>
      </xdr:nvCxnSpPr>
      <xdr:spPr>
        <a:xfrm flipV="1">
          <a:off x="9429115" y="16524605"/>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E1F343BF-B3AF-431C-8C58-997B26906E70}"/>
            </a:ext>
          </a:extLst>
        </xdr:cNvPr>
        <xdr:cNvSpPr txBox="1"/>
      </xdr:nvSpPr>
      <xdr:spPr>
        <a:xfrm>
          <a:off x="9467850" y="178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D9D06EE7-208C-4196-8DF0-CC4A09521B71}"/>
            </a:ext>
          </a:extLst>
        </xdr:cNvPr>
        <xdr:cNvCxnSpPr/>
      </xdr:nvCxnSpPr>
      <xdr:spPr>
        <a:xfrm>
          <a:off x="9363075" y="1779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1BDFCE62-5BB4-4047-B264-C5F7D0C5B2D5}"/>
            </a:ext>
          </a:extLst>
        </xdr:cNvPr>
        <xdr:cNvSpPr txBox="1"/>
      </xdr:nvSpPr>
      <xdr:spPr>
        <a:xfrm>
          <a:off x="9467850" y="1629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8481178D-AE7E-4612-8415-CFA5FAA53795}"/>
            </a:ext>
          </a:extLst>
        </xdr:cNvPr>
        <xdr:cNvCxnSpPr/>
      </xdr:nvCxnSpPr>
      <xdr:spPr>
        <a:xfrm>
          <a:off x="9363075" y="1652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DC23785C-209B-48A5-BD63-AC087BFD13A6}"/>
            </a:ext>
          </a:extLst>
        </xdr:cNvPr>
        <xdr:cNvSpPr txBox="1"/>
      </xdr:nvSpPr>
      <xdr:spPr>
        <a:xfrm>
          <a:off x="9467850" y="17319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050B63A6-CF6C-4008-BEA5-4A2D8E398337}"/>
            </a:ext>
          </a:extLst>
        </xdr:cNvPr>
        <xdr:cNvSpPr/>
      </xdr:nvSpPr>
      <xdr:spPr>
        <a:xfrm>
          <a:off x="9401175" y="174675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CC7E0A6B-01D6-4CDE-8C29-46C8E80C3BBF}"/>
            </a:ext>
          </a:extLst>
        </xdr:cNvPr>
        <xdr:cNvSpPr/>
      </xdr:nvSpPr>
      <xdr:spPr>
        <a:xfrm>
          <a:off x="8639175" y="17465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66CD47AD-AD2E-4714-BDBA-7490AAC29C9E}"/>
            </a:ext>
          </a:extLst>
        </xdr:cNvPr>
        <xdr:cNvSpPr/>
      </xdr:nvSpPr>
      <xdr:spPr>
        <a:xfrm>
          <a:off x="7839075" y="17480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DD550D27-B830-4668-BF67-D6FFD286BC5F}"/>
            </a:ext>
          </a:extLst>
        </xdr:cNvPr>
        <xdr:cNvSpPr/>
      </xdr:nvSpPr>
      <xdr:spPr>
        <a:xfrm>
          <a:off x="7029450" y="17477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E8AE7C6D-25CB-4619-A0C8-FF79EF6E4885}"/>
            </a:ext>
          </a:extLst>
        </xdr:cNvPr>
        <xdr:cNvSpPr/>
      </xdr:nvSpPr>
      <xdr:spPr>
        <a:xfrm>
          <a:off x="6238875" y="17475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9CEA626-6B35-4D11-B2B3-5BBA513DDB99}"/>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D2F2CB5-8972-4FAD-8422-0CF4C46A43F2}"/>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A8355AE-B6C0-4497-AE86-9680318BBFC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909BB33-B493-4C5C-96A0-2FD18D27A3D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120B330-ACEF-4AB8-8ADD-8941E047B249}"/>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36830</xdr:rowOff>
    </xdr:from>
    <xdr:to>
      <xdr:col>55</xdr:col>
      <xdr:colOff>50800</xdr:colOff>
      <xdr:row>107</xdr:row>
      <xdr:rowOff>138430</xdr:rowOff>
    </xdr:to>
    <xdr:sp macro="" textlink="">
      <xdr:nvSpPr>
        <xdr:cNvPr id="476" name="楕円 475">
          <a:extLst>
            <a:ext uri="{FF2B5EF4-FFF2-40B4-BE49-F238E27FC236}">
              <a16:creationId xmlns:a16="http://schemas.microsoft.com/office/drawing/2014/main" id="{701820E7-7C74-4EA6-8CE0-9018D7DD8DB9}"/>
            </a:ext>
          </a:extLst>
        </xdr:cNvPr>
        <xdr:cNvSpPr/>
      </xdr:nvSpPr>
      <xdr:spPr>
        <a:xfrm>
          <a:off x="9401175" y="175247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15257</xdr:rowOff>
    </xdr:from>
    <xdr:ext cx="469744" cy="259045"/>
    <xdr:sp macro="" textlink="">
      <xdr:nvSpPr>
        <xdr:cNvPr id="477" name="【市民会館】&#10;一人当たり面積該当値テキスト">
          <a:extLst>
            <a:ext uri="{FF2B5EF4-FFF2-40B4-BE49-F238E27FC236}">
              <a16:creationId xmlns:a16="http://schemas.microsoft.com/office/drawing/2014/main" id="{D94D563F-54EB-49B3-8FF5-7CB610E4E8DB}"/>
            </a:ext>
          </a:extLst>
        </xdr:cNvPr>
        <xdr:cNvSpPr txBox="1"/>
      </xdr:nvSpPr>
      <xdr:spPr>
        <a:xfrm>
          <a:off x="9467850"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40639</xdr:rowOff>
    </xdr:from>
    <xdr:to>
      <xdr:col>50</xdr:col>
      <xdr:colOff>165100</xdr:colOff>
      <xdr:row>107</xdr:row>
      <xdr:rowOff>142239</xdr:rowOff>
    </xdr:to>
    <xdr:sp macro="" textlink="">
      <xdr:nvSpPr>
        <xdr:cNvPr id="478" name="楕円 477">
          <a:extLst>
            <a:ext uri="{FF2B5EF4-FFF2-40B4-BE49-F238E27FC236}">
              <a16:creationId xmlns:a16="http://schemas.microsoft.com/office/drawing/2014/main" id="{6E6F306D-B8A6-4103-8552-975EF0B7C8A5}"/>
            </a:ext>
          </a:extLst>
        </xdr:cNvPr>
        <xdr:cNvSpPr/>
      </xdr:nvSpPr>
      <xdr:spPr>
        <a:xfrm>
          <a:off x="8639175" y="175285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87630</xdr:rowOff>
    </xdr:from>
    <xdr:to>
      <xdr:col>55</xdr:col>
      <xdr:colOff>0</xdr:colOff>
      <xdr:row>107</xdr:row>
      <xdr:rowOff>91439</xdr:rowOff>
    </xdr:to>
    <xdr:cxnSp macro="">
      <xdr:nvCxnSpPr>
        <xdr:cNvPr id="479" name="直線コネクタ 478">
          <a:extLst>
            <a:ext uri="{FF2B5EF4-FFF2-40B4-BE49-F238E27FC236}">
              <a16:creationId xmlns:a16="http://schemas.microsoft.com/office/drawing/2014/main" id="{02504001-2959-4C18-A313-0ED2324496DE}"/>
            </a:ext>
          </a:extLst>
        </xdr:cNvPr>
        <xdr:cNvCxnSpPr/>
      </xdr:nvCxnSpPr>
      <xdr:spPr>
        <a:xfrm flipV="1">
          <a:off x="8686800" y="17572355"/>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44450</xdr:rowOff>
    </xdr:from>
    <xdr:to>
      <xdr:col>46</xdr:col>
      <xdr:colOff>38100</xdr:colOff>
      <xdr:row>107</xdr:row>
      <xdr:rowOff>146050</xdr:rowOff>
    </xdr:to>
    <xdr:sp macro="" textlink="">
      <xdr:nvSpPr>
        <xdr:cNvPr id="480" name="楕円 479">
          <a:extLst>
            <a:ext uri="{FF2B5EF4-FFF2-40B4-BE49-F238E27FC236}">
              <a16:creationId xmlns:a16="http://schemas.microsoft.com/office/drawing/2014/main" id="{6A3716F7-6E1E-481E-842E-42B13A3C2E3A}"/>
            </a:ext>
          </a:extLst>
        </xdr:cNvPr>
        <xdr:cNvSpPr/>
      </xdr:nvSpPr>
      <xdr:spPr>
        <a:xfrm>
          <a:off x="7839075" y="17535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91439</xdr:rowOff>
    </xdr:from>
    <xdr:to>
      <xdr:col>50</xdr:col>
      <xdr:colOff>114300</xdr:colOff>
      <xdr:row>107</xdr:row>
      <xdr:rowOff>95250</xdr:rowOff>
    </xdr:to>
    <xdr:cxnSp macro="">
      <xdr:nvCxnSpPr>
        <xdr:cNvPr id="481" name="直線コネクタ 480">
          <a:extLst>
            <a:ext uri="{FF2B5EF4-FFF2-40B4-BE49-F238E27FC236}">
              <a16:creationId xmlns:a16="http://schemas.microsoft.com/office/drawing/2014/main" id="{83065471-4059-4057-A9F4-EC1365CE6F6F}"/>
            </a:ext>
          </a:extLst>
        </xdr:cNvPr>
        <xdr:cNvCxnSpPr/>
      </xdr:nvCxnSpPr>
      <xdr:spPr>
        <a:xfrm flipV="1">
          <a:off x="7886700" y="17576164"/>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48261</xdr:rowOff>
    </xdr:from>
    <xdr:to>
      <xdr:col>41</xdr:col>
      <xdr:colOff>101600</xdr:colOff>
      <xdr:row>107</xdr:row>
      <xdr:rowOff>149861</xdr:rowOff>
    </xdr:to>
    <xdr:sp macro="" textlink="">
      <xdr:nvSpPr>
        <xdr:cNvPr id="482" name="楕円 481">
          <a:extLst>
            <a:ext uri="{FF2B5EF4-FFF2-40B4-BE49-F238E27FC236}">
              <a16:creationId xmlns:a16="http://schemas.microsoft.com/office/drawing/2014/main" id="{EB4A1BE7-A944-4891-AD88-84BF55C81ED4}"/>
            </a:ext>
          </a:extLst>
        </xdr:cNvPr>
        <xdr:cNvSpPr/>
      </xdr:nvSpPr>
      <xdr:spPr>
        <a:xfrm>
          <a:off x="7029450" y="175329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95250</xdr:rowOff>
    </xdr:from>
    <xdr:to>
      <xdr:col>45</xdr:col>
      <xdr:colOff>177800</xdr:colOff>
      <xdr:row>107</xdr:row>
      <xdr:rowOff>99061</xdr:rowOff>
    </xdr:to>
    <xdr:cxnSp macro="">
      <xdr:nvCxnSpPr>
        <xdr:cNvPr id="483" name="直線コネクタ 482">
          <a:extLst>
            <a:ext uri="{FF2B5EF4-FFF2-40B4-BE49-F238E27FC236}">
              <a16:creationId xmlns:a16="http://schemas.microsoft.com/office/drawing/2014/main" id="{DAF89DD2-9BE5-41FB-9764-978C85279B72}"/>
            </a:ext>
          </a:extLst>
        </xdr:cNvPr>
        <xdr:cNvCxnSpPr/>
      </xdr:nvCxnSpPr>
      <xdr:spPr>
        <a:xfrm flipV="1">
          <a:off x="7077075" y="17583150"/>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50164</xdr:rowOff>
    </xdr:from>
    <xdr:to>
      <xdr:col>36</xdr:col>
      <xdr:colOff>165100</xdr:colOff>
      <xdr:row>107</xdr:row>
      <xdr:rowOff>151764</xdr:rowOff>
    </xdr:to>
    <xdr:sp macro="" textlink="">
      <xdr:nvSpPr>
        <xdr:cNvPr id="484" name="楕円 483">
          <a:extLst>
            <a:ext uri="{FF2B5EF4-FFF2-40B4-BE49-F238E27FC236}">
              <a16:creationId xmlns:a16="http://schemas.microsoft.com/office/drawing/2014/main" id="{A50581E2-6464-4331-A19D-5CA9B8A8A09D}"/>
            </a:ext>
          </a:extLst>
        </xdr:cNvPr>
        <xdr:cNvSpPr/>
      </xdr:nvSpPr>
      <xdr:spPr>
        <a:xfrm>
          <a:off x="6238875" y="17534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99061</xdr:rowOff>
    </xdr:from>
    <xdr:to>
      <xdr:col>41</xdr:col>
      <xdr:colOff>50800</xdr:colOff>
      <xdr:row>107</xdr:row>
      <xdr:rowOff>100964</xdr:rowOff>
    </xdr:to>
    <xdr:cxnSp macro="">
      <xdr:nvCxnSpPr>
        <xdr:cNvPr id="485" name="直線コネクタ 484">
          <a:extLst>
            <a:ext uri="{FF2B5EF4-FFF2-40B4-BE49-F238E27FC236}">
              <a16:creationId xmlns:a16="http://schemas.microsoft.com/office/drawing/2014/main" id="{5F1C5DB3-F0C2-4AF8-B667-5F450B43646C}"/>
            </a:ext>
          </a:extLst>
        </xdr:cNvPr>
        <xdr:cNvCxnSpPr/>
      </xdr:nvCxnSpPr>
      <xdr:spPr>
        <a:xfrm flipV="1">
          <a:off x="6286500" y="17590136"/>
          <a:ext cx="7905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BD8284B7-A952-4C87-A082-3776181E8F84}"/>
            </a:ext>
          </a:extLst>
        </xdr:cNvPr>
        <xdr:cNvSpPr txBox="1"/>
      </xdr:nvSpPr>
      <xdr:spPr>
        <a:xfrm>
          <a:off x="8458277" y="172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50E0423F-B895-425F-A6C2-3FA2072E3B40}"/>
            </a:ext>
          </a:extLst>
        </xdr:cNvPr>
        <xdr:cNvSpPr txBox="1"/>
      </xdr:nvSpPr>
      <xdr:spPr>
        <a:xfrm>
          <a:off x="7677227" y="1724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784B01D7-0418-46EE-B9A4-6E1503D3A5BB}"/>
            </a:ext>
          </a:extLst>
        </xdr:cNvPr>
        <xdr:cNvSpPr txBox="1"/>
      </xdr:nvSpPr>
      <xdr:spPr>
        <a:xfrm>
          <a:off x="6867602" y="1725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104929AF-5CA5-4A49-ABD6-459A7FDB611B}"/>
            </a:ext>
          </a:extLst>
        </xdr:cNvPr>
        <xdr:cNvSpPr txBox="1"/>
      </xdr:nvSpPr>
      <xdr:spPr>
        <a:xfrm>
          <a:off x="6067502" y="1725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133366</xdr:rowOff>
    </xdr:from>
    <xdr:ext cx="469744" cy="259045"/>
    <xdr:sp macro="" textlink="">
      <xdr:nvSpPr>
        <xdr:cNvPr id="490" name="n_1mainValue【市民会館】&#10;一人当たり面積">
          <a:extLst>
            <a:ext uri="{FF2B5EF4-FFF2-40B4-BE49-F238E27FC236}">
              <a16:creationId xmlns:a16="http://schemas.microsoft.com/office/drawing/2014/main" id="{CC82FBE9-D957-4335-8DAB-A398015DAC87}"/>
            </a:ext>
          </a:extLst>
        </xdr:cNvPr>
        <xdr:cNvSpPr txBox="1"/>
      </xdr:nvSpPr>
      <xdr:spPr>
        <a:xfrm>
          <a:off x="8458277" y="1762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137177</xdr:rowOff>
    </xdr:from>
    <xdr:ext cx="469744" cy="259045"/>
    <xdr:sp macro="" textlink="">
      <xdr:nvSpPr>
        <xdr:cNvPr id="491" name="n_2mainValue【市民会館】&#10;一人当たり面積">
          <a:extLst>
            <a:ext uri="{FF2B5EF4-FFF2-40B4-BE49-F238E27FC236}">
              <a16:creationId xmlns:a16="http://schemas.microsoft.com/office/drawing/2014/main" id="{A3523A5E-D86E-4ECC-B9F5-17F70142BA77}"/>
            </a:ext>
          </a:extLst>
        </xdr:cNvPr>
        <xdr:cNvSpPr txBox="1"/>
      </xdr:nvSpPr>
      <xdr:spPr>
        <a:xfrm>
          <a:off x="7677227" y="1762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140988</xdr:rowOff>
    </xdr:from>
    <xdr:ext cx="469744" cy="259045"/>
    <xdr:sp macro="" textlink="">
      <xdr:nvSpPr>
        <xdr:cNvPr id="492" name="n_3mainValue【市民会館】&#10;一人当たり面積">
          <a:extLst>
            <a:ext uri="{FF2B5EF4-FFF2-40B4-BE49-F238E27FC236}">
              <a16:creationId xmlns:a16="http://schemas.microsoft.com/office/drawing/2014/main" id="{9851BE05-7685-43A5-B0B8-547066F4F9D8}"/>
            </a:ext>
          </a:extLst>
        </xdr:cNvPr>
        <xdr:cNvSpPr txBox="1"/>
      </xdr:nvSpPr>
      <xdr:spPr>
        <a:xfrm>
          <a:off x="6867602" y="1763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142891</xdr:rowOff>
    </xdr:from>
    <xdr:ext cx="469744" cy="259045"/>
    <xdr:sp macro="" textlink="">
      <xdr:nvSpPr>
        <xdr:cNvPr id="493" name="n_4mainValue【市民会館】&#10;一人当たり面積">
          <a:extLst>
            <a:ext uri="{FF2B5EF4-FFF2-40B4-BE49-F238E27FC236}">
              <a16:creationId xmlns:a16="http://schemas.microsoft.com/office/drawing/2014/main" id="{3F10A838-F585-4EA5-99D1-018B83875D76}"/>
            </a:ext>
          </a:extLst>
        </xdr:cNvPr>
        <xdr:cNvSpPr txBox="1"/>
      </xdr:nvSpPr>
      <xdr:spPr>
        <a:xfrm>
          <a:off x="6067502" y="1762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7C0E784-3CBE-4764-9B11-D20863E3BFD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633792A-1721-44CD-9667-4083A9972EB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8269785-7407-4A8B-A95F-FAF36F93944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A4829FD-9F59-46F5-80CF-2D28569BC15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5D7D83A-F063-4941-AC71-4EC8D0C24FF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40CD33AA-3FD9-4818-B991-CBB69C018D2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84976F1F-D70D-42FA-83E2-BEEEB8DFD0F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6AB134F-50A7-4742-99F5-54A971E8A717}"/>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88B76927-BD86-447C-ABAF-B0E9780E649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CA34AB4F-1E1D-43B1-B726-DBFBF097E09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88BC072C-048D-4FA9-8CCC-9B6574D9078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FCBC73F8-CF13-4BBB-ACAA-ADF3EA6369C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64B61E5F-8973-4077-9A34-A9BAF8F6150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11136029-322A-4364-8B70-C24620213B0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649101A4-D786-4E25-B7CF-447BA6BE6A6A}"/>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4E5E9440-4104-4356-9EF2-71ECCA66B80A}"/>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5C23968F-B381-4CF5-A8B5-FBC11A06DF7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E1AE1EEA-63E2-4217-919F-E90B8AAA394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F649EDDE-1EFD-4A35-A722-9A20F175AE9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4FADF406-91F8-4C31-9FF7-390B533A3EA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9088E27-81D5-43FA-A638-4B83C7F935A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CA2E2D7D-6F98-4AC8-ADAE-E25BB1462CD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F663B347-DBCD-4E45-8A40-B1B117344AA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48377FED-1856-402C-B1F8-20885D2D8538}"/>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71E345B3-6141-4DCE-AF11-CDF38B28B11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99147787-F7A8-43DD-90E7-F559E91B3DE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C43DB2FF-7981-4CB6-ACD8-BA4366C7238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04BFF7DA-FDAB-4B07-A65F-148D83C7416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0E1BEC31-2FD4-4CC3-83DF-7F9A013CD52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5C8FF289-B6AF-4154-9113-00BBF66DA98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35E94F3F-4D20-4D91-841C-07EAAE8CDDF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AB7B3481-C1E2-41AD-842E-54DC6FB15F60}"/>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8FBAF03D-1B1B-4B74-A644-3E27CA96897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391F8B2F-1C69-406F-AA39-F281D9E3168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B5957724-8AA6-478B-9A78-C1F67D21B74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14438CA0-3636-456F-9936-E67D4A45591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460699BA-0545-4A7D-8AFF-697A6D6261B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513450FC-4A9F-4E5F-9B59-3C68F6164FB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77113E9D-FF1E-4DF2-8647-F677D4251B79}"/>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CDC5BCFF-9341-4EFA-B5B8-D4F386E22FE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3ADBED1D-0D77-4928-9545-37210173819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B231E6AF-C2CA-4967-8BA4-167F812893C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2E2BFB59-6407-4D0F-8DE0-593FA2014FA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7" name="直線コネクタ 536">
          <a:extLst>
            <a:ext uri="{FF2B5EF4-FFF2-40B4-BE49-F238E27FC236}">
              <a16:creationId xmlns:a16="http://schemas.microsoft.com/office/drawing/2014/main" id="{3A24E3BE-6E0D-42DB-9029-C7AB93840003}"/>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8" name="テキスト ボックス 537">
          <a:extLst>
            <a:ext uri="{FF2B5EF4-FFF2-40B4-BE49-F238E27FC236}">
              <a16:creationId xmlns:a16="http://schemas.microsoft.com/office/drawing/2014/main" id="{1A98FAAF-2C91-4B63-8802-F28A9618A34E}"/>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9" name="直線コネクタ 538">
          <a:extLst>
            <a:ext uri="{FF2B5EF4-FFF2-40B4-BE49-F238E27FC236}">
              <a16:creationId xmlns:a16="http://schemas.microsoft.com/office/drawing/2014/main" id="{63539C06-883E-444E-8E1A-B24FB82A8284}"/>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0" name="テキスト ボックス 539">
          <a:extLst>
            <a:ext uri="{FF2B5EF4-FFF2-40B4-BE49-F238E27FC236}">
              <a16:creationId xmlns:a16="http://schemas.microsoft.com/office/drawing/2014/main" id="{0BAF1ABD-EDFB-43AC-B15F-C59E74F17D5C}"/>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1" name="直線コネクタ 540">
          <a:extLst>
            <a:ext uri="{FF2B5EF4-FFF2-40B4-BE49-F238E27FC236}">
              <a16:creationId xmlns:a16="http://schemas.microsoft.com/office/drawing/2014/main" id="{3AA221D5-DD84-4221-9101-8E6925CE745F}"/>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2" name="テキスト ボックス 541">
          <a:extLst>
            <a:ext uri="{FF2B5EF4-FFF2-40B4-BE49-F238E27FC236}">
              <a16:creationId xmlns:a16="http://schemas.microsoft.com/office/drawing/2014/main" id="{E14A2EBF-6723-488F-BCB1-F70DD437730E}"/>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3" name="直線コネクタ 542">
          <a:extLst>
            <a:ext uri="{FF2B5EF4-FFF2-40B4-BE49-F238E27FC236}">
              <a16:creationId xmlns:a16="http://schemas.microsoft.com/office/drawing/2014/main" id="{F40B8CA7-678B-434E-A015-2B2A975E4EA4}"/>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4" name="テキスト ボックス 543">
          <a:extLst>
            <a:ext uri="{FF2B5EF4-FFF2-40B4-BE49-F238E27FC236}">
              <a16:creationId xmlns:a16="http://schemas.microsoft.com/office/drawing/2014/main" id="{EE467E51-885B-4017-90B3-3ACA97416B39}"/>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5" name="直線コネクタ 544">
          <a:extLst>
            <a:ext uri="{FF2B5EF4-FFF2-40B4-BE49-F238E27FC236}">
              <a16:creationId xmlns:a16="http://schemas.microsoft.com/office/drawing/2014/main" id="{C0CD08AE-302B-48F7-8DB8-818312B021F5}"/>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6" name="テキスト ボックス 545">
          <a:extLst>
            <a:ext uri="{FF2B5EF4-FFF2-40B4-BE49-F238E27FC236}">
              <a16:creationId xmlns:a16="http://schemas.microsoft.com/office/drawing/2014/main" id="{A6AAFC31-2503-46D3-8393-968DD5555334}"/>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7" name="直線コネクタ 546">
          <a:extLst>
            <a:ext uri="{FF2B5EF4-FFF2-40B4-BE49-F238E27FC236}">
              <a16:creationId xmlns:a16="http://schemas.microsoft.com/office/drawing/2014/main" id="{E87EC686-09E8-456E-9E46-AEC61F41133A}"/>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8" name="テキスト ボックス 547">
          <a:extLst>
            <a:ext uri="{FF2B5EF4-FFF2-40B4-BE49-F238E27FC236}">
              <a16:creationId xmlns:a16="http://schemas.microsoft.com/office/drawing/2014/main" id="{8658CA5A-7B1C-4E04-816E-A22D7B14217A}"/>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6AF08377-34FA-47DC-BC1C-315753D73E3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0" name="【消防施設】&#10;有形固定資産減価償却率グラフ枠">
          <a:extLst>
            <a:ext uri="{FF2B5EF4-FFF2-40B4-BE49-F238E27FC236}">
              <a16:creationId xmlns:a16="http://schemas.microsoft.com/office/drawing/2014/main" id="{DEE2974B-5408-4A04-93DD-9BBC419FDE9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1" name="直線コネクタ 550">
          <a:extLst>
            <a:ext uri="{FF2B5EF4-FFF2-40B4-BE49-F238E27FC236}">
              <a16:creationId xmlns:a16="http://schemas.microsoft.com/office/drawing/2014/main" id="{B430255C-CA8A-425E-8826-77403D9B79FC}"/>
            </a:ext>
          </a:extLst>
        </xdr:cNvPr>
        <xdr:cNvCxnSpPr/>
      </xdr:nvCxnSpPr>
      <xdr:spPr>
        <a:xfrm flipV="1">
          <a:off x="14696439" y="12620444"/>
          <a:ext cx="0" cy="14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2" name="【消防施設】&#10;有形固定資産減価償却率最小値テキスト">
          <a:extLst>
            <a:ext uri="{FF2B5EF4-FFF2-40B4-BE49-F238E27FC236}">
              <a16:creationId xmlns:a16="http://schemas.microsoft.com/office/drawing/2014/main" id="{1ECF9DF3-5BDC-4732-AE45-03E3E3CE17F4}"/>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3" name="直線コネクタ 552">
          <a:extLst>
            <a:ext uri="{FF2B5EF4-FFF2-40B4-BE49-F238E27FC236}">
              <a16:creationId xmlns:a16="http://schemas.microsoft.com/office/drawing/2014/main" id="{2B848378-BBB3-4C13-A8F5-DA86506FAF8F}"/>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4" name="【消防施設】&#10;有形固定資産減価償却率最大値テキスト">
          <a:extLst>
            <a:ext uri="{FF2B5EF4-FFF2-40B4-BE49-F238E27FC236}">
              <a16:creationId xmlns:a16="http://schemas.microsoft.com/office/drawing/2014/main" id="{EABD84BD-F098-4E89-9685-D14ADBC7A9E4}"/>
            </a:ext>
          </a:extLst>
        </xdr:cNvPr>
        <xdr:cNvSpPr txBox="1"/>
      </xdr:nvSpPr>
      <xdr:spPr>
        <a:xfrm>
          <a:off x="14735175" y="12408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5" name="直線コネクタ 554">
          <a:extLst>
            <a:ext uri="{FF2B5EF4-FFF2-40B4-BE49-F238E27FC236}">
              <a16:creationId xmlns:a16="http://schemas.microsoft.com/office/drawing/2014/main" id="{FD228C88-3CE9-46FA-BBCD-F52DA2F2C821}"/>
            </a:ext>
          </a:extLst>
        </xdr:cNvPr>
        <xdr:cNvCxnSpPr/>
      </xdr:nvCxnSpPr>
      <xdr:spPr>
        <a:xfrm>
          <a:off x="14611350" y="126204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6" name="【消防施設】&#10;有形固定資産減価償却率平均値テキスト">
          <a:extLst>
            <a:ext uri="{FF2B5EF4-FFF2-40B4-BE49-F238E27FC236}">
              <a16:creationId xmlns:a16="http://schemas.microsoft.com/office/drawing/2014/main" id="{D61479F7-B980-494E-A95C-3161849532B1}"/>
            </a:ext>
          </a:extLst>
        </xdr:cNvPr>
        <xdr:cNvSpPr txBox="1"/>
      </xdr:nvSpPr>
      <xdr:spPr>
        <a:xfrm>
          <a:off x="14735175" y="13313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7" name="フローチャート: 判断 556">
          <a:extLst>
            <a:ext uri="{FF2B5EF4-FFF2-40B4-BE49-F238E27FC236}">
              <a16:creationId xmlns:a16="http://schemas.microsoft.com/office/drawing/2014/main" id="{4628B563-D721-4E7F-A663-A4F585F8C6DA}"/>
            </a:ext>
          </a:extLst>
        </xdr:cNvPr>
        <xdr:cNvSpPr/>
      </xdr:nvSpPr>
      <xdr:spPr>
        <a:xfrm>
          <a:off x="14649450" y="13459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8" name="フローチャート: 判断 557">
          <a:extLst>
            <a:ext uri="{FF2B5EF4-FFF2-40B4-BE49-F238E27FC236}">
              <a16:creationId xmlns:a16="http://schemas.microsoft.com/office/drawing/2014/main" id="{D39A49C4-8894-4321-8864-7DC6D551D382}"/>
            </a:ext>
          </a:extLst>
        </xdr:cNvPr>
        <xdr:cNvSpPr/>
      </xdr:nvSpPr>
      <xdr:spPr>
        <a:xfrm>
          <a:off x="13887450" y="13459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59" name="フローチャート: 判断 558">
          <a:extLst>
            <a:ext uri="{FF2B5EF4-FFF2-40B4-BE49-F238E27FC236}">
              <a16:creationId xmlns:a16="http://schemas.microsoft.com/office/drawing/2014/main" id="{98351259-E9C7-496D-B08F-A49B06CE6892}"/>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0" name="フローチャート: 判断 559">
          <a:extLst>
            <a:ext uri="{FF2B5EF4-FFF2-40B4-BE49-F238E27FC236}">
              <a16:creationId xmlns:a16="http://schemas.microsoft.com/office/drawing/2014/main" id="{82670F24-12FB-4359-B3CD-DECA063EC87D}"/>
            </a:ext>
          </a:extLst>
        </xdr:cNvPr>
        <xdr:cNvSpPr/>
      </xdr:nvSpPr>
      <xdr:spPr>
        <a:xfrm>
          <a:off x="12296775" y="134313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1" name="フローチャート: 判断 560">
          <a:extLst>
            <a:ext uri="{FF2B5EF4-FFF2-40B4-BE49-F238E27FC236}">
              <a16:creationId xmlns:a16="http://schemas.microsoft.com/office/drawing/2014/main" id="{ED4F35D3-11E4-4201-A6B6-86ED2D2D2550}"/>
            </a:ext>
          </a:extLst>
        </xdr:cNvPr>
        <xdr:cNvSpPr/>
      </xdr:nvSpPr>
      <xdr:spPr>
        <a:xfrm>
          <a:off x="11487150" y="134135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B4DB8BE0-3977-4446-89CF-6C739375F49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906DDF12-9F50-4931-841E-53A9D64E8E2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67B251CD-C206-4A95-A957-26320443F3B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FAA0110D-6703-43D8-B7A6-376F5C41D2B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7085AC57-F7CD-49E6-B5FE-CEAD0BAA79F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64044</xdr:rowOff>
    </xdr:from>
    <xdr:to>
      <xdr:col>85</xdr:col>
      <xdr:colOff>177800</xdr:colOff>
      <xdr:row>85</xdr:row>
      <xdr:rowOff>165644</xdr:rowOff>
    </xdr:to>
    <xdr:sp macro="" textlink="">
      <xdr:nvSpPr>
        <xdr:cNvPr id="567" name="楕円 566">
          <a:extLst>
            <a:ext uri="{FF2B5EF4-FFF2-40B4-BE49-F238E27FC236}">
              <a16:creationId xmlns:a16="http://schemas.microsoft.com/office/drawing/2014/main" id="{38D52305-B511-442C-8428-330DD62968FF}"/>
            </a:ext>
          </a:extLst>
        </xdr:cNvPr>
        <xdr:cNvSpPr/>
      </xdr:nvSpPr>
      <xdr:spPr>
        <a:xfrm>
          <a:off x="14649450" y="138403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42471</xdr:rowOff>
    </xdr:from>
    <xdr:ext cx="405111" cy="259045"/>
    <xdr:sp macro="" textlink="">
      <xdr:nvSpPr>
        <xdr:cNvPr id="568" name="【消防施設】&#10;有形固定資産減価償却率該当値テキスト">
          <a:extLst>
            <a:ext uri="{FF2B5EF4-FFF2-40B4-BE49-F238E27FC236}">
              <a16:creationId xmlns:a16="http://schemas.microsoft.com/office/drawing/2014/main" id="{9ECEB045-25ED-4562-938C-DBD3F139965E}"/>
            </a:ext>
          </a:extLst>
        </xdr:cNvPr>
        <xdr:cNvSpPr txBox="1"/>
      </xdr:nvSpPr>
      <xdr:spPr>
        <a:xfrm>
          <a:off x="14735175" y="1381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26488</xdr:rowOff>
    </xdr:from>
    <xdr:to>
      <xdr:col>81</xdr:col>
      <xdr:colOff>101600</xdr:colOff>
      <xdr:row>85</xdr:row>
      <xdr:rowOff>128088</xdr:rowOff>
    </xdr:to>
    <xdr:sp macro="" textlink="">
      <xdr:nvSpPr>
        <xdr:cNvPr id="569" name="楕円 568">
          <a:extLst>
            <a:ext uri="{FF2B5EF4-FFF2-40B4-BE49-F238E27FC236}">
              <a16:creationId xmlns:a16="http://schemas.microsoft.com/office/drawing/2014/main" id="{E99104C6-4977-4B6F-B9A8-DF39CB105BB5}"/>
            </a:ext>
          </a:extLst>
        </xdr:cNvPr>
        <xdr:cNvSpPr/>
      </xdr:nvSpPr>
      <xdr:spPr>
        <a:xfrm>
          <a:off x="13887450" y="138028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77288</xdr:rowOff>
    </xdr:from>
    <xdr:to>
      <xdr:col>85</xdr:col>
      <xdr:colOff>127000</xdr:colOff>
      <xdr:row>85</xdr:row>
      <xdr:rowOff>114844</xdr:rowOff>
    </xdr:to>
    <xdr:cxnSp macro="">
      <xdr:nvCxnSpPr>
        <xdr:cNvPr id="570" name="直線コネクタ 569">
          <a:extLst>
            <a:ext uri="{FF2B5EF4-FFF2-40B4-BE49-F238E27FC236}">
              <a16:creationId xmlns:a16="http://schemas.microsoft.com/office/drawing/2014/main" id="{37EA17B3-CDC6-4ABE-A917-86945932F689}"/>
            </a:ext>
          </a:extLst>
        </xdr:cNvPr>
        <xdr:cNvCxnSpPr/>
      </xdr:nvCxnSpPr>
      <xdr:spPr>
        <a:xfrm>
          <a:off x="13935075" y="13850438"/>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170180</xdr:rowOff>
    </xdr:from>
    <xdr:to>
      <xdr:col>76</xdr:col>
      <xdr:colOff>165100</xdr:colOff>
      <xdr:row>85</xdr:row>
      <xdr:rowOff>100330</xdr:rowOff>
    </xdr:to>
    <xdr:sp macro="" textlink="">
      <xdr:nvSpPr>
        <xdr:cNvPr id="571" name="楕円 570">
          <a:extLst>
            <a:ext uri="{FF2B5EF4-FFF2-40B4-BE49-F238E27FC236}">
              <a16:creationId xmlns:a16="http://schemas.microsoft.com/office/drawing/2014/main" id="{8044432A-7E32-41FF-99FF-5E936FF41288}"/>
            </a:ext>
          </a:extLst>
        </xdr:cNvPr>
        <xdr:cNvSpPr/>
      </xdr:nvSpPr>
      <xdr:spPr>
        <a:xfrm>
          <a:off x="13096875" y="13771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49530</xdr:rowOff>
    </xdr:from>
    <xdr:to>
      <xdr:col>81</xdr:col>
      <xdr:colOff>50800</xdr:colOff>
      <xdr:row>85</xdr:row>
      <xdr:rowOff>77288</xdr:rowOff>
    </xdr:to>
    <xdr:cxnSp macro="">
      <xdr:nvCxnSpPr>
        <xdr:cNvPr id="572" name="直線コネクタ 571">
          <a:extLst>
            <a:ext uri="{FF2B5EF4-FFF2-40B4-BE49-F238E27FC236}">
              <a16:creationId xmlns:a16="http://schemas.microsoft.com/office/drawing/2014/main" id="{098E2810-A074-444F-BCD6-ED121EC6EB2D}"/>
            </a:ext>
          </a:extLst>
        </xdr:cNvPr>
        <xdr:cNvCxnSpPr/>
      </xdr:nvCxnSpPr>
      <xdr:spPr>
        <a:xfrm>
          <a:off x="13144500" y="13819505"/>
          <a:ext cx="79057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6894</xdr:rowOff>
    </xdr:from>
    <xdr:to>
      <xdr:col>72</xdr:col>
      <xdr:colOff>38100</xdr:colOff>
      <xdr:row>85</xdr:row>
      <xdr:rowOff>108494</xdr:rowOff>
    </xdr:to>
    <xdr:sp macro="" textlink="">
      <xdr:nvSpPr>
        <xdr:cNvPr id="573" name="楕円 572">
          <a:extLst>
            <a:ext uri="{FF2B5EF4-FFF2-40B4-BE49-F238E27FC236}">
              <a16:creationId xmlns:a16="http://schemas.microsoft.com/office/drawing/2014/main" id="{827D1ED6-5F0D-4416-B90C-67F9853ABDAB}"/>
            </a:ext>
          </a:extLst>
        </xdr:cNvPr>
        <xdr:cNvSpPr/>
      </xdr:nvSpPr>
      <xdr:spPr>
        <a:xfrm>
          <a:off x="12296775" y="137832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49530</xdr:rowOff>
    </xdr:from>
    <xdr:to>
      <xdr:col>76</xdr:col>
      <xdr:colOff>114300</xdr:colOff>
      <xdr:row>85</xdr:row>
      <xdr:rowOff>57694</xdr:rowOff>
    </xdr:to>
    <xdr:cxnSp macro="">
      <xdr:nvCxnSpPr>
        <xdr:cNvPr id="574" name="直線コネクタ 573">
          <a:extLst>
            <a:ext uri="{FF2B5EF4-FFF2-40B4-BE49-F238E27FC236}">
              <a16:creationId xmlns:a16="http://schemas.microsoft.com/office/drawing/2014/main" id="{642B33C4-4502-491E-9F19-D55715C00343}"/>
            </a:ext>
          </a:extLst>
        </xdr:cNvPr>
        <xdr:cNvCxnSpPr/>
      </xdr:nvCxnSpPr>
      <xdr:spPr>
        <a:xfrm flipV="1">
          <a:off x="12344400" y="13819505"/>
          <a:ext cx="8001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70576</xdr:rowOff>
    </xdr:from>
    <xdr:to>
      <xdr:col>67</xdr:col>
      <xdr:colOff>101600</xdr:colOff>
      <xdr:row>85</xdr:row>
      <xdr:rowOff>726</xdr:rowOff>
    </xdr:to>
    <xdr:sp macro="" textlink="">
      <xdr:nvSpPr>
        <xdr:cNvPr id="575" name="楕円 574">
          <a:extLst>
            <a:ext uri="{FF2B5EF4-FFF2-40B4-BE49-F238E27FC236}">
              <a16:creationId xmlns:a16="http://schemas.microsoft.com/office/drawing/2014/main" id="{E800BB0E-F5FC-4E99-82DA-CFE8708502D5}"/>
            </a:ext>
          </a:extLst>
        </xdr:cNvPr>
        <xdr:cNvSpPr/>
      </xdr:nvSpPr>
      <xdr:spPr>
        <a:xfrm>
          <a:off x="11487150" y="136786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121376</xdr:rowOff>
    </xdr:from>
    <xdr:to>
      <xdr:col>71</xdr:col>
      <xdr:colOff>177800</xdr:colOff>
      <xdr:row>85</xdr:row>
      <xdr:rowOff>57694</xdr:rowOff>
    </xdr:to>
    <xdr:cxnSp macro="">
      <xdr:nvCxnSpPr>
        <xdr:cNvPr id="576" name="直線コネクタ 575">
          <a:extLst>
            <a:ext uri="{FF2B5EF4-FFF2-40B4-BE49-F238E27FC236}">
              <a16:creationId xmlns:a16="http://schemas.microsoft.com/office/drawing/2014/main" id="{5BE361C2-DEFD-45FB-AAE5-21D1761DE755}"/>
            </a:ext>
          </a:extLst>
        </xdr:cNvPr>
        <xdr:cNvCxnSpPr/>
      </xdr:nvCxnSpPr>
      <xdr:spPr>
        <a:xfrm>
          <a:off x="11534775" y="13735776"/>
          <a:ext cx="809625" cy="9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7" name="n_1aveValue【消防施設】&#10;有形固定資産減価償却率">
          <a:extLst>
            <a:ext uri="{FF2B5EF4-FFF2-40B4-BE49-F238E27FC236}">
              <a16:creationId xmlns:a16="http://schemas.microsoft.com/office/drawing/2014/main" id="{49BA2D13-DD7A-4309-9C72-8B874BEFBF77}"/>
            </a:ext>
          </a:extLst>
        </xdr:cNvPr>
        <xdr:cNvSpPr txBox="1"/>
      </xdr:nvSpPr>
      <xdr:spPr>
        <a:xfrm>
          <a:off x="13745219" y="13247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78" name="n_2aveValue【消防施設】&#10;有形固定資産減価償却率">
          <a:extLst>
            <a:ext uri="{FF2B5EF4-FFF2-40B4-BE49-F238E27FC236}">
              <a16:creationId xmlns:a16="http://schemas.microsoft.com/office/drawing/2014/main" id="{642008D5-AE45-434E-85D4-667B4CCA2EB6}"/>
            </a:ext>
          </a:extLst>
        </xdr:cNvPr>
        <xdr:cNvSpPr txBox="1"/>
      </xdr:nvSpPr>
      <xdr:spPr>
        <a:xfrm>
          <a:off x="129641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79" name="n_3aveValue【消防施設】&#10;有形固定資産減価償却率">
          <a:extLst>
            <a:ext uri="{FF2B5EF4-FFF2-40B4-BE49-F238E27FC236}">
              <a16:creationId xmlns:a16="http://schemas.microsoft.com/office/drawing/2014/main" id="{C0D67E13-1ACF-4621-8ACD-051B4D229B02}"/>
            </a:ext>
          </a:extLst>
        </xdr:cNvPr>
        <xdr:cNvSpPr txBox="1"/>
      </xdr:nvSpPr>
      <xdr:spPr>
        <a:xfrm>
          <a:off x="121640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0" name="n_4aveValue【消防施設】&#10;有形固定資産減価償却率">
          <a:extLst>
            <a:ext uri="{FF2B5EF4-FFF2-40B4-BE49-F238E27FC236}">
              <a16:creationId xmlns:a16="http://schemas.microsoft.com/office/drawing/2014/main" id="{66ABC9E9-9DDB-48C7-8DFF-0D8B18DD3947}"/>
            </a:ext>
          </a:extLst>
        </xdr:cNvPr>
        <xdr:cNvSpPr txBox="1"/>
      </xdr:nvSpPr>
      <xdr:spPr>
        <a:xfrm>
          <a:off x="11354444" y="1320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119215</xdr:rowOff>
    </xdr:from>
    <xdr:ext cx="405111" cy="259045"/>
    <xdr:sp macro="" textlink="">
      <xdr:nvSpPr>
        <xdr:cNvPr id="581" name="n_1mainValue【消防施設】&#10;有形固定資産減価償却率">
          <a:extLst>
            <a:ext uri="{FF2B5EF4-FFF2-40B4-BE49-F238E27FC236}">
              <a16:creationId xmlns:a16="http://schemas.microsoft.com/office/drawing/2014/main" id="{EE0CFC46-0808-4B57-9088-BD4983853C07}"/>
            </a:ext>
          </a:extLst>
        </xdr:cNvPr>
        <xdr:cNvSpPr txBox="1"/>
      </xdr:nvSpPr>
      <xdr:spPr>
        <a:xfrm>
          <a:off x="13745219" y="13895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91457</xdr:rowOff>
    </xdr:from>
    <xdr:ext cx="405111" cy="259045"/>
    <xdr:sp macro="" textlink="">
      <xdr:nvSpPr>
        <xdr:cNvPr id="582" name="n_2mainValue【消防施設】&#10;有形固定資産減価償却率">
          <a:extLst>
            <a:ext uri="{FF2B5EF4-FFF2-40B4-BE49-F238E27FC236}">
              <a16:creationId xmlns:a16="http://schemas.microsoft.com/office/drawing/2014/main" id="{FA338F79-E94B-409E-AA8F-F88717EE497A}"/>
            </a:ext>
          </a:extLst>
        </xdr:cNvPr>
        <xdr:cNvSpPr txBox="1"/>
      </xdr:nvSpPr>
      <xdr:spPr>
        <a:xfrm>
          <a:off x="12964169"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99621</xdr:rowOff>
    </xdr:from>
    <xdr:ext cx="405111" cy="259045"/>
    <xdr:sp macro="" textlink="">
      <xdr:nvSpPr>
        <xdr:cNvPr id="583" name="n_3mainValue【消防施設】&#10;有形固定資産減価償却率">
          <a:extLst>
            <a:ext uri="{FF2B5EF4-FFF2-40B4-BE49-F238E27FC236}">
              <a16:creationId xmlns:a16="http://schemas.microsoft.com/office/drawing/2014/main" id="{8EF1E102-021D-4BA2-81E1-07FCC6714C65}"/>
            </a:ext>
          </a:extLst>
        </xdr:cNvPr>
        <xdr:cNvSpPr txBox="1"/>
      </xdr:nvSpPr>
      <xdr:spPr>
        <a:xfrm>
          <a:off x="12164069" y="13875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163303</xdr:rowOff>
    </xdr:from>
    <xdr:ext cx="405111" cy="259045"/>
    <xdr:sp macro="" textlink="">
      <xdr:nvSpPr>
        <xdr:cNvPr id="584" name="n_4mainValue【消防施設】&#10;有形固定資産減価償却率">
          <a:extLst>
            <a:ext uri="{FF2B5EF4-FFF2-40B4-BE49-F238E27FC236}">
              <a16:creationId xmlns:a16="http://schemas.microsoft.com/office/drawing/2014/main" id="{88F508AB-6FD2-4E31-9D21-E06E9DBCAF2B}"/>
            </a:ext>
          </a:extLst>
        </xdr:cNvPr>
        <xdr:cNvSpPr txBox="1"/>
      </xdr:nvSpPr>
      <xdr:spPr>
        <a:xfrm>
          <a:off x="11354444" y="1377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A6F074BA-5ABC-4173-9F4D-B81F430E6A1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FE7634CD-BC47-429B-930F-2186043D114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4F7736A8-D969-4DB5-85B6-9CFA1547841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A3A69B8E-ECB2-4214-B71D-AE1DE2A4CA2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E21F3670-FDF3-4CAD-9177-277AE46F18C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44D235C0-9382-4E15-A067-383A34F5C6C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E4FBA55B-1131-4264-B417-D5D9C10D96D6}"/>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A401C71F-4B8D-4D84-9A87-C45E5F66B2A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74A4C708-C1A0-4208-9184-9D6D48851F0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A820E3CE-80E4-42B0-A9C9-7095E6968FB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5" name="直線コネクタ 594">
          <a:extLst>
            <a:ext uri="{FF2B5EF4-FFF2-40B4-BE49-F238E27FC236}">
              <a16:creationId xmlns:a16="http://schemas.microsoft.com/office/drawing/2014/main" id="{4DEE1449-C027-44BE-B1E7-C5A225F3E169}"/>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6" name="テキスト ボックス 595">
          <a:extLst>
            <a:ext uri="{FF2B5EF4-FFF2-40B4-BE49-F238E27FC236}">
              <a16:creationId xmlns:a16="http://schemas.microsoft.com/office/drawing/2014/main" id="{E1DF57BE-295D-4D20-B034-0F6A216D59F6}"/>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7" name="直線コネクタ 596">
          <a:extLst>
            <a:ext uri="{FF2B5EF4-FFF2-40B4-BE49-F238E27FC236}">
              <a16:creationId xmlns:a16="http://schemas.microsoft.com/office/drawing/2014/main" id="{D2393C57-6FB1-4063-8953-172F4D293F88}"/>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8" name="テキスト ボックス 597">
          <a:extLst>
            <a:ext uri="{FF2B5EF4-FFF2-40B4-BE49-F238E27FC236}">
              <a16:creationId xmlns:a16="http://schemas.microsoft.com/office/drawing/2014/main" id="{E4C58C6F-4151-4031-BD10-2602ED8C6FB9}"/>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9" name="直線コネクタ 598">
          <a:extLst>
            <a:ext uri="{FF2B5EF4-FFF2-40B4-BE49-F238E27FC236}">
              <a16:creationId xmlns:a16="http://schemas.microsoft.com/office/drawing/2014/main" id="{5C6B6584-8472-4B28-B579-517E1CD505A4}"/>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0" name="テキスト ボックス 599">
          <a:extLst>
            <a:ext uri="{FF2B5EF4-FFF2-40B4-BE49-F238E27FC236}">
              <a16:creationId xmlns:a16="http://schemas.microsoft.com/office/drawing/2014/main" id="{E03DB0FD-46EC-4EF9-A010-D2476AABB873}"/>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1" name="直線コネクタ 600">
          <a:extLst>
            <a:ext uri="{FF2B5EF4-FFF2-40B4-BE49-F238E27FC236}">
              <a16:creationId xmlns:a16="http://schemas.microsoft.com/office/drawing/2014/main" id="{FC9CD92F-EB42-4129-BDD2-ACBC35711DF8}"/>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2" name="テキスト ボックス 601">
          <a:extLst>
            <a:ext uri="{FF2B5EF4-FFF2-40B4-BE49-F238E27FC236}">
              <a16:creationId xmlns:a16="http://schemas.microsoft.com/office/drawing/2014/main" id="{B77D482C-916B-49D4-BA5E-49A4B3B1995E}"/>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0E0907A9-C2F2-4390-AFC7-CAA46D122F8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4" name="テキスト ボックス 603">
          <a:extLst>
            <a:ext uri="{FF2B5EF4-FFF2-40B4-BE49-F238E27FC236}">
              <a16:creationId xmlns:a16="http://schemas.microsoft.com/office/drawing/2014/main" id="{7F24DF61-3790-48B1-9B0D-B30C07A0D0F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735B2AA5-F615-4A85-BAAF-1A7A6A3F2B5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6" name="直線コネクタ 605">
          <a:extLst>
            <a:ext uri="{FF2B5EF4-FFF2-40B4-BE49-F238E27FC236}">
              <a16:creationId xmlns:a16="http://schemas.microsoft.com/office/drawing/2014/main" id="{EA19B247-9970-40A8-B4FF-8DFAF7AE9163}"/>
            </a:ext>
          </a:extLst>
        </xdr:cNvPr>
        <xdr:cNvCxnSpPr/>
      </xdr:nvCxnSpPr>
      <xdr:spPr>
        <a:xfrm flipV="1">
          <a:off x="19954239" y="12779756"/>
          <a:ext cx="0" cy="117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7" name="【消防施設】&#10;一人当たり面積最小値テキスト">
          <a:extLst>
            <a:ext uri="{FF2B5EF4-FFF2-40B4-BE49-F238E27FC236}">
              <a16:creationId xmlns:a16="http://schemas.microsoft.com/office/drawing/2014/main" id="{672E9877-C38A-433E-B74B-CFC0941FEF80}"/>
            </a:ext>
          </a:extLst>
        </xdr:cNvPr>
        <xdr:cNvSpPr txBox="1"/>
      </xdr:nvSpPr>
      <xdr:spPr>
        <a:xfrm>
          <a:off x="19992975"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8" name="直線コネクタ 607">
          <a:extLst>
            <a:ext uri="{FF2B5EF4-FFF2-40B4-BE49-F238E27FC236}">
              <a16:creationId xmlns:a16="http://schemas.microsoft.com/office/drawing/2014/main" id="{1F82488F-54D2-4DA2-82AE-CF8C8498F6B0}"/>
            </a:ext>
          </a:extLst>
        </xdr:cNvPr>
        <xdr:cNvCxnSpPr/>
      </xdr:nvCxnSpPr>
      <xdr:spPr>
        <a:xfrm>
          <a:off x="19878675" y="13954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09" name="【消防施設】&#10;一人当たり面積最大値テキスト">
          <a:extLst>
            <a:ext uri="{FF2B5EF4-FFF2-40B4-BE49-F238E27FC236}">
              <a16:creationId xmlns:a16="http://schemas.microsoft.com/office/drawing/2014/main" id="{F10D4CD5-F998-42BC-B387-1105365E07BD}"/>
            </a:ext>
          </a:extLst>
        </xdr:cNvPr>
        <xdr:cNvSpPr txBox="1"/>
      </xdr:nvSpPr>
      <xdr:spPr>
        <a:xfrm>
          <a:off x="19992975" y="125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0" name="直線コネクタ 609">
          <a:extLst>
            <a:ext uri="{FF2B5EF4-FFF2-40B4-BE49-F238E27FC236}">
              <a16:creationId xmlns:a16="http://schemas.microsoft.com/office/drawing/2014/main" id="{68137D66-9D6B-43BB-BEC8-5192947F621F}"/>
            </a:ext>
          </a:extLst>
        </xdr:cNvPr>
        <xdr:cNvCxnSpPr/>
      </xdr:nvCxnSpPr>
      <xdr:spPr>
        <a:xfrm>
          <a:off x="19878675"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1" name="【消防施設】&#10;一人当たり面積平均値テキスト">
          <a:extLst>
            <a:ext uri="{FF2B5EF4-FFF2-40B4-BE49-F238E27FC236}">
              <a16:creationId xmlns:a16="http://schemas.microsoft.com/office/drawing/2014/main" id="{265A86E6-4BEB-4228-8090-33AE092A154B}"/>
            </a:ext>
          </a:extLst>
        </xdr:cNvPr>
        <xdr:cNvSpPr txBox="1"/>
      </xdr:nvSpPr>
      <xdr:spPr>
        <a:xfrm>
          <a:off x="19992975" y="13468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2" name="フローチャート: 判断 611">
          <a:extLst>
            <a:ext uri="{FF2B5EF4-FFF2-40B4-BE49-F238E27FC236}">
              <a16:creationId xmlns:a16="http://schemas.microsoft.com/office/drawing/2014/main" id="{21D945EC-E3C9-465F-B121-FFD26AFF83C0}"/>
            </a:ext>
          </a:extLst>
        </xdr:cNvPr>
        <xdr:cNvSpPr/>
      </xdr:nvSpPr>
      <xdr:spPr>
        <a:xfrm>
          <a:off x="19897725" y="13614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3" name="フローチャート: 判断 612">
          <a:extLst>
            <a:ext uri="{FF2B5EF4-FFF2-40B4-BE49-F238E27FC236}">
              <a16:creationId xmlns:a16="http://schemas.microsoft.com/office/drawing/2014/main" id="{B5197917-2BCF-4D16-A70F-3E5D3B50E0F5}"/>
            </a:ext>
          </a:extLst>
        </xdr:cNvPr>
        <xdr:cNvSpPr/>
      </xdr:nvSpPr>
      <xdr:spPr>
        <a:xfrm>
          <a:off x="191547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4" name="フローチャート: 判断 613">
          <a:extLst>
            <a:ext uri="{FF2B5EF4-FFF2-40B4-BE49-F238E27FC236}">
              <a16:creationId xmlns:a16="http://schemas.microsoft.com/office/drawing/2014/main" id="{B837A397-AB2F-4A0E-9A46-EB2291C7AABF}"/>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5" name="フローチャート: 判断 614">
          <a:extLst>
            <a:ext uri="{FF2B5EF4-FFF2-40B4-BE49-F238E27FC236}">
              <a16:creationId xmlns:a16="http://schemas.microsoft.com/office/drawing/2014/main" id="{BAA586E2-388A-4643-902C-B5BADD4C76BF}"/>
            </a:ext>
          </a:extLst>
        </xdr:cNvPr>
        <xdr:cNvSpPr/>
      </xdr:nvSpPr>
      <xdr:spPr>
        <a:xfrm>
          <a:off x="175545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6" name="フローチャート: 判断 615">
          <a:extLst>
            <a:ext uri="{FF2B5EF4-FFF2-40B4-BE49-F238E27FC236}">
              <a16:creationId xmlns:a16="http://schemas.microsoft.com/office/drawing/2014/main" id="{958C25AC-362E-4AAF-A5BE-CA83A5E18954}"/>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C2982169-07C7-4532-A014-C0C607DC211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4DFAA70B-FCA0-4A76-9EEA-B48081F2F8F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AC878B76-9136-49E6-8337-5BA51039B6B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650A8E83-82BF-49D0-99CC-B1ACB65943B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B5B164F9-9CF7-4438-B920-3DABB1ABA18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xdr:rowOff>
    </xdr:from>
    <xdr:to>
      <xdr:col>116</xdr:col>
      <xdr:colOff>114300</xdr:colOff>
      <xdr:row>85</xdr:row>
      <xdr:rowOff>114046</xdr:rowOff>
    </xdr:to>
    <xdr:sp macro="" textlink="">
      <xdr:nvSpPr>
        <xdr:cNvPr id="622" name="楕円 621">
          <a:extLst>
            <a:ext uri="{FF2B5EF4-FFF2-40B4-BE49-F238E27FC236}">
              <a16:creationId xmlns:a16="http://schemas.microsoft.com/office/drawing/2014/main" id="{D1EEA922-2EB7-4E80-A8E8-D7505A407E5F}"/>
            </a:ext>
          </a:extLst>
        </xdr:cNvPr>
        <xdr:cNvSpPr/>
      </xdr:nvSpPr>
      <xdr:spPr>
        <a:xfrm>
          <a:off x="19897725" y="137824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162323</xdr:rowOff>
    </xdr:from>
    <xdr:ext cx="469744" cy="259045"/>
    <xdr:sp macro="" textlink="">
      <xdr:nvSpPr>
        <xdr:cNvPr id="623" name="【消防施設】&#10;一人当たり面積該当値テキスト">
          <a:extLst>
            <a:ext uri="{FF2B5EF4-FFF2-40B4-BE49-F238E27FC236}">
              <a16:creationId xmlns:a16="http://schemas.microsoft.com/office/drawing/2014/main" id="{80BAA03E-B4F4-49B4-B5A6-4A13676A3E5E}"/>
            </a:ext>
          </a:extLst>
        </xdr:cNvPr>
        <xdr:cNvSpPr txBox="1"/>
      </xdr:nvSpPr>
      <xdr:spPr>
        <a:xfrm>
          <a:off x="19992975" y="1377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7874</xdr:rowOff>
    </xdr:from>
    <xdr:to>
      <xdr:col>112</xdr:col>
      <xdr:colOff>38100</xdr:colOff>
      <xdr:row>85</xdr:row>
      <xdr:rowOff>109474</xdr:rowOff>
    </xdr:to>
    <xdr:sp macro="" textlink="">
      <xdr:nvSpPr>
        <xdr:cNvPr id="624" name="楕円 623">
          <a:extLst>
            <a:ext uri="{FF2B5EF4-FFF2-40B4-BE49-F238E27FC236}">
              <a16:creationId xmlns:a16="http://schemas.microsoft.com/office/drawing/2014/main" id="{26A235BE-CDA6-431F-BEB3-38A1105214B0}"/>
            </a:ext>
          </a:extLst>
        </xdr:cNvPr>
        <xdr:cNvSpPr/>
      </xdr:nvSpPr>
      <xdr:spPr>
        <a:xfrm>
          <a:off x="19154775" y="137841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58674</xdr:rowOff>
    </xdr:from>
    <xdr:to>
      <xdr:col>116</xdr:col>
      <xdr:colOff>63500</xdr:colOff>
      <xdr:row>85</xdr:row>
      <xdr:rowOff>63246</xdr:rowOff>
    </xdr:to>
    <xdr:cxnSp macro="">
      <xdr:nvCxnSpPr>
        <xdr:cNvPr id="625" name="直線コネクタ 624">
          <a:extLst>
            <a:ext uri="{FF2B5EF4-FFF2-40B4-BE49-F238E27FC236}">
              <a16:creationId xmlns:a16="http://schemas.microsoft.com/office/drawing/2014/main" id="{8A3E8C73-2F84-47C8-AB3A-E668BFDE7F76}"/>
            </a:ext>
          </a:extLst>
        </xdr:cNvPr>
        <xdr:cNvCxnSpPr/>
      </xdr:nvCxnSpPr>
      <xdr:spPr>
        <a:xfrm>
          <a:off x="19202400" y="13831824"/>
          <a:ext cx="7524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7874</xdr:rowOff>
    </xdr:from>
    <xdr:to>
      <xdr:col>107</xdr:col>
      <xdr:colOff>101600</xdr:colOff>
      <xdr:row>85</xdr:row>
      <xdr:rowOff>109474</xdr:rowOff>
    </xdr:to>
    <xdr:sp macro="" textlink="">
      <xdr:nvSpPr>
        <xdr:cNvPr id="626" name="楕円 625">
          <a:extLst>
            <a:ext uri="{FF2B5EF4-FFF2-40B4-BE49-F238E27FC236}">
              <a16:creationId xmlns:a16="http://schemas.microsoft.com/office/drawing/2014/main" id="{5BE595AE-BC56-4D99-BD4A-315EA3B73725}"/>
            </a:ext>
          </a:extLst>
        </xdr:cNvPr>
        <xdr:cNvSpPr/>
      </xdr:nvSpPr>
      <xdr:spPr>
        <a:xfrm>
          <a:off x="18345150" y="137841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58674</xdr:rowOff>
    </xdr:from>
    <xdr:to>
      <xdr:col>111</xdr:col>
      <xdr:colOff>177800</xdr:colOff>
      <xdr:row>85</xdr:row>
      <xdr:rowOff>58674</xdr:rowOff>
    </xdr:to>
    <xdr:cxnSp macro="">
      <xdr:nvCxnSpPr>
        <xdr:cNvPr id="627" name="直線コネクタ 626">
          <a:extLst>
            <a:ext uri="{FF2B5EF4-FFF2-40B4-BE49-F238E27FC236}">
              <a16:creationId xmlns:a16="http://schemas.microsoft.com/office/drawing/2014/main" id="{3F75B289-4B35-404D-BC68-761382DBD5A9}"/>
            </a:ext>
          </a:extLst>
        </xdr:cNvPr>
        <xdr:cNvCxnSpPr/>
      </xdr:nvCxnSpPr>
      <xdr:spPr>
        <a:xfrm>
          <a:off x="18392775" y="1383182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12446</xdr:rowOff>
    </xdr:from>
    <xdr:to>
      <xdr:col>102</xdr:col>
      <xdr:colOff>165100</xdr:colOff>
      <xdr:row>85</xdr:row>
      <xdr:rowOff>114046</xdr:rowOff>
    </xdr:to>
    <xdr:sp macro="" textlink="">
      <xdr:nvSpPr>
        <xdr:cNvPr id="628" name="楕円 627">
          <a:extLst>
            <a:ext uri="{FF2B5EF4-FFF2-40B4-BE49-F238E27FC236}">
              <a16:creationId xmlns:a16="http://schemas.microsoft.com/office/drawing/2014/main" id="{5B1B3CF2-E171-4F73-8709-F71C8861117A}"/>
            </a:ext>
          </a:extLst>
        </xdr:cNvPr>
        <xdr:cNvSpPr/>
      </xdr:nvSpPr>
      <xdr:spPr>
        <a:xfrm>
          <a:off x="17554575" y="1378242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58674</xdr:rowOff>
    </xdr:from>
    <xdr:to>
      <xdr:col>107</xdr:col>
      <xdr:colOff>50800</xdr:colOff>
      <xdr:row>85</xdr:row>
      <xdr:rowOff>63246</xdr:rowOff>
    </xdr:to>
    <xdr:cxnSp macro="">
      <xdr:nvCxnSpPr>
        <xdr:cNvPr id="629" name="直線コネクタ 628">
          <a:extLst>
            <a:ext uri="{FF2B5EF4-FFF2-40B4-BE49-F238E27FC236}">
              <a16:creationId xmlns:a16="http://schemas.microsoft.com/office/drawing/2014/main" id="{30D220A0-F5F8-4E45-963E-3A20C2CD04BB}"/>
            </a:ext>
          </a:extLst>
        </xdr:cNvPr>
        <xdr:cNvCxnSpPr/>
      </xdr:nvCxnSpPr>
      <xdr:spPr>
        <a:xfrm flipV="1">
          <a:off x="17602200" y="13831824"/>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30735</xdr:rowOff>
    </xdr:from>
    <xdr:to>
      <xdr:col>98</xdr:col>
      <xdr:colOff>38100</xdr:colOff>
      <xdr:row>85</xdr:row>
      <xdr:rowOff>132335</xdr:rowOff>
    </xdr:to>
    <xdr:sp macro="" textlink="">
      <xdr:nvSpPr>
        <xdr:cNvPr id="630" name="楕円 629">
          <a:extLst>
            <a:ext uri="{FF2B5EF4-FFF2-40B4-BE49-F238E27FC236}">
              <a16:creationId xmlns:a16="http://schemas.microsoft.com/office/drawing/2014/main" id="{4FC7EAEB-A394-4CA5-9123-4C45D92FF090}"/>
            </a:ext>
          </a:extLst>
        </xdr:cNvPr>
        <xdr:cNvSpPr/>
      </xdr:nvSpPr>
      <xdr:spPr>
        <a:xfrm>
          <a:off x="16754475" y="138007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63246</xdr:rowOff>
    </xdr:from>
    <xdr:to>
      <xdr:col>102</xdr:col>
      <xdr:colOff>114300</xdr:colOff>
      <xdr:row>85</xdr:row>
      <xdr:rowOff>81535</xdr:rowOff>
    </xdr:to>
    <xdr:cxnSp macro="">
      <xdr:nvCxnSpPr>
        <xdr:cNvPr id="631" name="直線コネクタ 630">
          <a:extLst>
            <a:ext uri="{FF2B5EF4-FFF2-40B4-BE49-F238E27FC236}">
              <a16:creationId xmlns:a16="http://schemas.microsoft.com/office/drawing/2014/main" id="{CB1A68AE-9BE2-4947-A0A4-31D08C962273}"/>
            </a:ext>
          </a:extLst>
        </xdr:cNvPr>
        <xdr:cNvCxnSpPr/>
      </xdr:nvCxnSpPr>
      <xdr:spPr>
        <a:xfrm flipV="1">
          <a:off x="16802100" y="13839571"/>
          <a:ext cx="8001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2" name="n_1aveValue【消防施設】&#10;一人当たり面積">
          <a:extLst>
            <a:ext uri="{FF2B5EF4-FFF2-40B4-BE49-F238E27FC236}">
              <a16:creationId xmlns:a16="http://schemas.microsoft.com/office/drawing/2014/main" id="{F34F8091-D632-40A6-B44B-6A2FDB069DA4}"/>
            </a:ext>
          </a:extLst>
        </xdr:cNvPr>
        <xdr:cNvSpPr txBox="1"/>
      </xdr:nvSpPr>
      <xdr:spPr>
        <a:xfrm>
          <a:off x="18983402"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3" name="n_2aveValue【消防施設】&#10;一人当たり面積">
          <a:extLst>
            <a:ext uri="{FF2B5EF4-FFF2-40B4-BE49-F238E27FC236}">
              <a16:creationId xmlns:a16="http://schemas.microsoft.com/office/drawing/2014/main" id="{9061DFA0-C3F8-42DF-8EFA-4D94167994C7}"/>
            </a:ext>
          </a:extLst>
        </xdr:cNvPr>
        <xdr:cNvSpPr txBox="1"/>
      </xdr:nvSpPr>
      <xdr:spPr>
        <a:xfrm>
          <a:off x="181833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4" name="n_3aveValue【消防施設】&#10;一人当たり面積">
          <a:extLst>
            <a:ext uri="{FF2B5EF4-FFF2-40B4-BE49-F238E27FC236}">
              <a16:creationId xmlns:a16="http://schemas.microsoft.com/office/drawing/2014/main" id="{071AA73D-256D-4752-915F-437FD75F64F1}"/>
            </a:ext>
          </a:extLst>
        </xdr:cNvPr>
        <xdr:cNvSpPr txBox="1"/>
      </xdr:nvSpPr>
      <xdr:spPr>
        <a:xfrm>
          <a:off x="17383202" y="1342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5" name="n_4aveValue【消防施設】&#10;一人当たり面積">
          <a:extLst>
            <a:ext uri="{FF2B5EF4-FFF2-40B4-BE49-F238E27FC236}">
              <a16:creationId xmlns:a16="http://schemas.microsoft.com/office/drawing/2014/main" id="{F5FC8E3E-20D6-4182-B82B-413E39DE12A1}"/>
            </a:ext>
          </a:extLst>
        </xdr:cNvPr>
        <xdr:cNvSpPr txBox="1"/>
      </xdr:nvSpPr>
      <xdr:spPr>
        <a:xfrm>
          <a:off x="16592627" y="1343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100601</xdr:rowOff>
    </xdr:from>
    <xdr:ext cx="469744" cy="259045"/>
    <xdr:sp macro="" textlink="">
      <xdr:nvSpPr>
        <xdr:cNvPr id="636" name="n_1mainValue【消防施設】&#10;一人当たり面積">
          <a:extLst>
            <a:ext uri="{FF2B5EF4-FFF2-40B4-BE49-F238E27FC236}">
              <a16:creationId xmlns:a16="http://schemas.microsoft.com/office/drawing/2014/main" id="{B296C094-F539-435B-BCA8-605D448EC99F}"/>
            </a:ext>
          </a:extLst>
        </xdr:cNvPr>
        <xdr:cNvSpPr txBox="1"/>
      </xdr:nvSpPr>
      <xdr:spPr>
        <a:xfrm>
          <a:off x="18983402" y="1387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100601</xdr:rowOff>
    </xdr:from>
    <xdr:ext cx="469744" cy="259045"/>
    <xdr:sp macro="" textlink="">
      <xdr:nvSpPr>
        <xdr:cNvPr id="637" name="n_2mainValue【消防施設】&#10;一人当たり面積">
          <a:extLst>
            <a:ext uri="{FF2B5EF4-FFF2-40B4-BE49-F238E27FC236}">
              <a16:creationId xmlns:a16="http://schemas.microsoft.com/office/drawing/2014/main" id="{ED92EFC3-BF1E-457B-BC50-35ADC589A3C0}"/>
            </a:ext>
          </a:extLst>
        </xdr:cNvPr>
        <xdr:cNvSpPr txBox="1"/>
      </xdr:nvSpPr>
      <xdr:spPr>
        <a:xfrm>
          <a:off x="18183302" y="1387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105173</xdr:rowOff>
    </xdr:from>
    <xdr:ext cx="469744" cy="259045"/>
    <xdr:sp macro="" textlink="">
      <xdr:nvSpPr>
        <xdr:cNvPr id="638" name="n_3mainValue【消防施設】&#10;一人当たり面積">
          <a:extLst>
            <a:ext uri="{FF2B5EF4-FFF2-40B4-BE49-F238E27FC236}">
              <a16:creationId xmlns:a16="http://schemas.microsoft.com/office/drawing/2014/main" id="{DF58393F-F7CB-4B4F-8754-4797C0189C4B}"/>
            </a:ext>
          </a:extLst>
        </xdr:cNvPr>
        <xdr:cNvSpPr txBox="1"/>
      </xdr:nvSpPr>
      <xdr:spPr>
        <a:xfrm>
          <a:off x="17383202" y="1387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123462</xdr:rowOff>
    </xdr:from>
    <xdr:ext cx="469744" cy="259045"/>
    <xdr:sp macro="" textlink="">
      <xdr:nvSpPr>
        <xdr:cNvPr id="639" name="n_4mainValue【消防施設】&#10;一人当たり面積">
          <a:extLst>
            <a:ext uri="{FF2B5EF4-FFF2-40B4-BE49-F238E27FC236}">
              <a16:creationId xmlns:a16="http://schemas.microsoft.com/office/drawing/2014/main" id="{6455FD2F-BE15-4D06-BD73-B5A04A8A5055}"/>
            </a:ext>
          </a:extLst>
        </xdr:cNvPr>
        <xdr:cNvSpPr txBox="1"/>
      </xdr:nvSpPr>
      <xdr:spPr>
        <a:xfrm>
          <a:off x="16592627" y="1389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B827FC49-2727-487F-BA43-C49D17290DE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1EEBDD39-D829-4C57-89E4-8657AFF009B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69922E27-A86D-4865-9AC1-F3946E8B4E7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2BD19E90-D703-41C1-81C3-EBC32EFAA36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C0177B86-549C-49F2-986A-90FF1303DB9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967C4BB8-085E-4508-9BE7-D15A9E6458D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8D1748CF-6E31-4F41-B266-5D51F9AB830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5454E879-8FFC-4B9A-B0A0-5EE8C5E5BA6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BA97C242-BA0F-4870-BC82-B210BE2BCDD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DEC0CA77-1CCE-4267-AA06-202C880FF9C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A49CD292-439D-4D9E-8597-4BBB79F52C3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1" name="直線コネクタ 650">
          <a:extLst>
            <a:ext uri="{FF2B5EF4-FFF2-40B4-BE49-F238E27FC236}">
              <a16:creationId xmlns:a16="http://schemas.microsoft.com/office/drawing/2014/main" id="{08A8C891-BD41-4FAE-A5A6-EEC1EB16882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2" name="テキスト ボックス 651">
          <a:extLst>
            <a:ext uri="{FF2B5EF4-FFF2-40B4-BE49-F238E27FC236}">
              <a16:creationId xmlns:a16="http://schemas.microsoft.com/office/drawing/2014/main" id="{6B45D7FA-4C0C-4427-900C-154C39D92A2B}"/>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3" name="直線コネクタ 652">
          <a:extLst>
            <a:ext uri="{FF2B5EF4-FFF2-40B4-BE49-F238E27FC236}">
              <a16:creationId xmlns:a16="http://schemas.microsoft.com/office/drawing/2014/main" id="{F8260879-7824-4FC2-B32B-C161F04D8EA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4" name="テキスト ボックス 653">
          <a:extLst>
            <a:ext uri="{FF2B5EF4-FFF2-40B4-BE49-F238E27FC236}">
              <a16:creationId xmlns:a16="http://schemas.microsoft.com/office/drawing/2014/main" id="{D999E04D-78AA-4A98-AA3E-69EAF6FABDB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5" name="直線コネクタ 654">
          <a:extLst>
            <a:ext uri="{FF2B5EF4-FFF2-40B4-BE49-F238E27FC236}">
              <a16:creationId xmlns:a16="http://schemas.microsoft.com/office/drawing/2014/main" id="{D673AD5F-13DA-4198-B5F0-34F6D58C6794}"/>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6" name="テキスト ボックス 655">
          <a:extLst>
            <a:ext uri="{FF2B5EF4-FFF2-40B4-BE49-F238E27FC236}">
              <a16:creationId xmlns:a16="http://schemas.microsoft.com/office/drawing/2014/main" id="{528DDC61-5F44-42BE-91B6-6FA2DA7E201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7" name="直線コネクタ 656">
          <a:extLst>
            <a:ext uri="{FF2B5EF4-FFF2-40B4-BE49-F238E27FC236}">
              <a16:creationId xmlns:a16="http://schemas.microsoft.com/office/drawing/2014/main" id="{06B912AD-36B8-4472-8694-EA03D9843334}"/>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8" name="テキスト ボックス 657">
          <a:extLst>
            <a:ext uri="{FF2B5EF4-FFF2-40B4-BE49-F238E27FC236}">
              <a16:creationId xmlns:a16="http://schemas.microsoft.com/office/drawing/2014/main" id="{1E5A15D3-ADF8-40EA-B4D6-14D20B3D9EA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9" name="直線コネクタ 658">
          <a:extLst>
            <a:ext uri="{FF2B5EF4-FFF2-40B4-BE49-F238E27FC236}">
              <a16:creationId xmlns:a16="http://schemas.microsoft.com/office/drawing/2014/main" id="{4CB31D99-1424-4EB7-B1F2-72F60404140D}"/>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0" name="テキスト ボックス 659">
          <a:extLst>
            <a:ext uri="{FF2B5EF4-FFF2-40B4-BE49-F238E27FC236}">
              <a16:creationId xmlns:a16="http://schemas.microsoft.com/office/drawing/2014/main" id="{4AADD824-C6F4-4837-8D9A-E9659B26A39F}"/>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1" name="直線コネクタ 660">
          <a:extLst>
            <a:ext uri="{FF2B5EF4-FFF2-40B4-BE49-F238E27FC236}">
              <a16:creationId xmlns:a16="http://schemas.microsoft.com/office/drawing/2014/main" id="{59DCC65C-7C13-4A8E-A91D-1F7B50F8D8F5}"/>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2" name="テキスト ボックス 661">
          <a:extLst>
            <a:ext uri="{FF2B5EF4-FFF2-40B4-BE49-F238E27FC236}">
              <a16:creationId xmlns:a16="http://schemas.microsoft.com/office/drawing/2014/main" id="{666BEF1F-817F-4A25-898D-F73ABB0C2FAD}"/>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44A617B5-570A-4FD3-8619-9FE94C6A7D3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庁舎】&#10;有形固定資産減価償却率グラフ枠">
          <a:extLst>
            <a:ext uri="{FF2B5EF4-FFF2-40B4-BE49-F238E27FC236}">
              <a16:creationId xmlns:a16="http://schemas.microsoft.com/office/drawing/2014/main" id="{91A3E458-5272-4191-8556-03C8BF287B8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5" name="直線コネクタ 664">
          <a:extLst>
            <a:ext uri="{FF2B5EF4-FFF2-40B4-BE49-F238E27FC236}">
              <a16:creationId xmlns:a16="http://schemas.microsoft.com/office/drawing/2014/main" id="{279A323C-356F-4FCC-926F-B80C046696B4}"/>
            </a:ext>
          </a:extLst>
        </xdr:cNvPr>
        <xdr:cNvCxnSpPr/>
      </xdr:nvCxnSpPr>
      <xdr:spPr>
        <a:xfrm flipV="1">
          <a:off x="14696439" y="1628883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6" name="【庁舎】&#10;有形固定資産減価償却率最小値テキスト">
          <a:extLst>
            <a:ext uri="{FF2B5EF4-FFF2-40B4-BE49-F238E27FC236}">
              <a16:creationId xmlns:a16="http://schemas.microsoft.com/office/drawing/2014/main" id="{E29C4B94-38F3-4F52-8DD7-C1FBAD45B968}"/>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7" name="直線コネクタ 666">
          <a:extLst>
            <a:ext uri="{FF2B5EF4-FFF2-40B4-BE49-F238E27FC236}">
              <a16:creationId xmlns:a16="http://schemas.microsoft.com/office/drawing/2014/main" id="{15DD44CA-330D-4268-8CF4-45268982992F}"/>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8" name="【庁舎】&#10;有形固定資産減価償却率最大値テキスト">
          <a:extLst>
            <a:ext uri="{FF2B5EF4-FFF2-40B4-BE49-F238E27FC236}">
              <a16:creationId xmlns:a16="http://schemas.microsoft.com/office/drawing/2014/main" id="{ABE7DE54-4BC2-429E-BE4E-6FFFE2527737}"/>
            </a:ext>
          </a:extLst>
        </xdr:cNvPr>
        <xdr:cNvSpPr txBox="1"/>
      </xdr:nvSpPr>
      <xdr:spPr>
        <a:xfrm>
          <a:off x="14735175" y="16067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69" name="直線コネクタ 668">
          <a:extLst>
            <a:ext uri="{FF2B5EF4-FFF2-40B4-BE49-F238E27FC236}">
              <a16:creationId xmlns:a16="http://schemas.microsoft.com/office/drawing/2014/main" id="{3AF47291-97B6-486A-BCD6-E33CCBB2BD7F}"/>
            </a:ext>
          </a:extLst>
        </xdr:cNvPr>
        <xdr:cNvCxnSpPr/>
      </xdr:nvCxnSpPr>
      <xdr:spPr>
        <a:xfrm>
          <a:off x="14611350" y="16288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0" name="【庁舎】&#10;有形固定資産減価償却率平均値テキスト">
          <a:extLst>
            <a:ext uri="{FF2B5EF4-FFF2-40B4-BE49-F238E27FC236}">
              <a16:creationId xmlns:a16="http://schemas.microsoft.com/office/drawing/2014/main" id="{A6AE4401-C68E-4AE1-B157-E499671AED5C}"/>
            </a:ext>
          </a:extLst>
        </xdr:cNvPr>
        <xdr:cNvSpPr txBox="1"/>
      </xdr:nvSpPr>
      <xdr:spPr>
        <a:xfrm>
          <a:off x="14735175" y="16933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1" name="フローチャート: 判断 670">
          <a:extLst>
            <a:ext uri="{FF2B5EF4-FFF2-40B4-BE49-F238E27FC236}">
              <a16:creationId xmlns:a16="http://schemas.microsoft.com/office/drawing/2014/main" id="{10D8A408-C8A2-4885-92A3-416D9D99D6DF}"/>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2" name="フローチャート: 判断 671">
          <a:extLst>
            <a:ext uri="{FF2B5EF4-FFF2-40B4-BE49-F238E27FC236}">
              <a16:creationId xmlns:a16="http://schemas.microsoft.com/office/drawing/2014/main" id="{13E6C64A-4D46-4EA8-B8E4-256666661BD5}"/>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3" name="フローチャート: 判断 672">
          <a:extLst>
            <a:ext uri="{FF2B5EF4-FFF2-40B4-BE49-F238E27FC236}">
              <a16:creationId xmlns:a16="http://schemas.microsoft.com/office/drawing/2014/main" id="{FBC2E447-72E1-4F4E-A69A-47BC7E84FF95}"/>
            </a:ext>
          </a:extLst>
        </xdr:cNvPr>
        <xdr:cNvSpPr/>
      </xdr:nvSpPr>
      <xdr:spPr>
        <a:xfrm>
          <a:off x="13096875" y="170219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4" name="フローチャート: 判断 673">
          <a:extLst>
            <a:ext uri="{FF2B5EF4-FFF2-40B4-BE49-F238E27FC236}">
              <a16:creationId xmlns:a16="http://schemas.microsoft.com/office/drawing/2014/main" id="{1F4DC062-3049-4538-AF91-6D715562168B}"/>
            </a:ext>
          </a:extLst>
        </xdr:cNvPr>
        <xdr:cNvSpPr/>
      </xdr:nvSpPr>
      <xdr:spPr>
        <a:xfrm>
          <a:off x="122967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5" name="フローチャート: 判断 674">
          <a:extLst>
            <a:ext uri="{FF2B5EF4-FFF2-40B4-BE49-F238E27FC236}">
              <a16:creationId xmlns:a16="http://schemas.microsoft.com/office/drawing/2014/main" id="{A3B306F9-ECC1-4E6E-8772-3A309202A2CF}"/>
            </a:ext>
          </a:extLst>
        </xdr:cNvPr>
        <xdr:cNvSpPr/>
      </xdr:nvSpPr>
      <xdr:spPr>
        <a:xfrm>
          <a:off x="11487150" y="17052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2D2C24F-5C51-4757-BE5F-347BDB2D5C4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5AE6F84-E86B-4F05-A70F-4D645EAD77B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01875F2-3748-4C5C-BB5A-8055C5AA49D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93694DE-A3DF-4159-9378-A61EF85787D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5A865E5-8BD2-4153-8B59-D2595DC6FC8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167458</xdr:rowOff>
    </xdr:from>
    <xdr:to>
      <xdr:col>85</xdr:col>
      <xdr:colOff>177800</xdr:colOff>
      <xdr:row>107</xdr:row>
      <xdr:rowOff>97608</xdr:rowOff>
    </xdr:to>
    <xdr:sp macro="" textlink="">
      <xdr:nvSpPr>
        <xdr:cNvPr id="681" name="楕円 680">
          <a:extLst>
            <a:ext uri="{FF2B5EF4-FFF2-40B4-BE49-F238E27FC236}">
              <a16:creationId xmlns:a16="http://schemas.microsoft.com/office/drawing/2014/main" id="{C796208F-59AB-4B9C-B1D4-597FEA0B8DB8}"/>
            </a:ext>
          </a:extLst>
        </xdr:cNvPr>
        <xdr:cNvSpPr/>
      </xdr:nvSpPr>
      <xdr:spPr>
        <a:xfrm>
          <a:off x="14649450" y="174807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145885</xdr:rowOff>
    </xdr:from>
    <xdr:ext cx="405111" cy="259045"/>
    <xdr:sp macro="" textlink="">
      <xdr:nvSpPr>
        <xdr:cNvPr id="682" name="【庁舎】&#10;有形固定資産減価償却率該当値テキスト">
          <a:extLst>
            <a:ext uri="{FF2B5EF4-FFF2-40B4-BE49-F238E27FC236}">
              <a16:creationId xmlns:a16="http://schemas.microsoft.com/office/drawing/2014/main" id="{30B9646D-73CC-4CAB-B029-254D36087763}"/>
            </a:ext>
          </a:extLst>
        </xdr:cNvPr>
        <xdr:cNvSpPr txBox="1"/>
      </xdr:nvSpPr>
      <xdr:spPr>
        <a:xfrm>
          <a:off x="14735175" y="174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142966</xdr:rowOff>
    </xdr:from>
    <xdr:to>
      <xdr:col>81</xdr:col>
      <xdr:colOff>101600</xdr:colOff>
      <xdr:row>107</xdr:row>
      <xdr:rowOff>73116</xdr:rowOff>
    </xdr:to>
    <xdr:sp macro="" textlink="">
      <xdr:nvSpPr>
        <xdr:cNvPr id="683" name="楕円 682">
          <a:extLst>
            <a:ext uri="{FF2B5EF4-FFF2-40B4-BE49-F238E27FC236}">
              <a16:creationId xmlns:a16="http://schemas.microsoft.com/office/drawing/2014/main" id="{77D376AA-8500-47D2-A0DA-6EA361BEF49C}"/>
            </a:ext>
          </a:extLst>
        </xdr:cNvPr>
        <xdr:cNvSpPr/>
      </xdr:nvSpPr>
      <xdr:spPr>
        <a:xfrm>
          <a:off x="13887450" y="174562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22316</xdr:rowOff>
    </xdr:from>
    <xdr:to>
      <xdr:col>85</xdr:col>
      <xdr:colOff>127000</xdr:colOff>
      <xdr:row>107</xdr:row>
      <xdr:rowOff>46808</xdr:rowOff>
    </xdr:to>
    <xdr:cxnSp macro="">
      <xdr:nvCxnSpPr>
        <xdr:cNvPr id="684" name="直線コネクタ 683">
          <a:extLst>
            <a:ext uri="{FF2B5EF4-FFF2-40B4-BE49-F238E27FC236}">
              <a16:creationId xmlns:a16="http://schemas.microsoft.com/office/drawing/2014/main" id="{4CAA3FE9-7F73-414D-BB54-5A4CAD80E78E}"/>
            </a:ext>
          </a:extLst>
        </xdr:cNvPr>
        <xdr:cNvCxnSpPr/>
      </xdr:nvCxnSpPr>
      <xdr:spPr>
        <a:xfrm>
          <a:off x="13935075" y="17513391"/>
          <a:ext cx="762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116839</xdr:rowOff>
    </xdr:from>
    <xdr:to>
      <xdr:col>76</xdr:col>
      <xdr:colOff>165100</xdr:colOff>
      <xdr:row>107</xdr:row>
      <xdr:rowOff>46989</xdr:rowOff>
    </xdr:to>
    <xdr:sp macro="" textlink="">
      <xdr:nvSpPr>
        <xdr:cNvPr id="685" name="楕円 684">
          <a:extLst>
            <a:ext uri="{FF2B5EF4-FFF2-40B4-BE49-F238E27FC236}">
              <a16:creationId xmlns:a16="http://schemas.microsoft.com/office/drawing/2014/main" id="{7D277667-89F2-4CBE-85D1-47F86E2B9414}"/>
            </a:ext>
          </a:extLst>
        </xdr:cNvPr>
        <xdr:cNvSpPr/>
      </xdr:nvSpPr>
      <xdr:spPr>
        <a:xfrm>
          <a:off x="13096875" y="174332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167639</xdr:rowOff>
    </xdr:from>
    <xdr:to>
      <xdr:col>81</xdr:col>
      <xdr:colOff>50800</xdr:colOff>
      <xdr:row>107</xdr:row>
      <xdr:rowOff>22316</xdr:rowOff>
    </xdr:to>
    <xdr:cxnSp macro="">
      <xdr:nvCxnSpPr>
        <xdr:cNvPr id="686" name="直線コネクタ 685">
          <a:extLst>
            <a:ext uri="{FF2B5EF4-FFF2-40B4-BE49-F238E27FC236}">
              <a16:creationId xmlns:a16="http://schemas.microsoft.com/office/drawing/2014/main" id="{FC7E8C22-B89B-43B1-A3E0-281E8F154BF9}"/>
            </a:ext>
          </a:extLst>
        </xdr:cNvPr>
        <xdr:cNvCxnSpPr/>
      </xdr:nvCxnSpPr>
      <xdr:spPr>
        <a:xfrm>
          <a:off x="13144500" y="17480914"/>
          <a:ext cx="790575" cy="3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80918</xdr:rowOff>
    </xdr:from>
    <xdr:to>
      <xdr:col>72</xdr:col>
      <xdr:colOff>38100</xdr:colOff>
      <xdr:row>107</xdr:row>
      <xdr:rowOff>11068</xdr:rowOff>
    </xdr:to>
    <xdr:sp macro="" textlink="">
      <xdr:nvSpPr>
        <xdr:cNvPr id="687" name="楕円 686">
          <a:extLst>
            <a:ext uri="{FF2B5EF4-FFF2-40B4-BE49-F238E27FC236}">
              <a16:creationId xmlns:a16="http://schemas.microsoft.com/office/drawing/2014/main" id="{741EF69D-73F5-4A98-AD8E-33D29FE90F06}"/>
            </a:ext>
          </a:extLst>
        </xdr:cNvPr>
        <xdr:cNvSpPr/>
      </xdr:nvSpPr>
      <xdr:spPr>
        <a:xfrm>
          <a:off x="12296775" y="174005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131718</xdr:rowOff>
    </xdr:from>
    <xdr:to>
      <xdr:col>76</xdr:col>
      <xdr:colOff>114300</xdr:colOff>
      <xdr:row>106</xdr:row>
      <xdr:rowOff>167639</xdr:rowOff>
    </xdr:to>
    <xdr:cxnSp macro="">
      <xdr:nvCxnSpPr>
        <xdr:cNvPr id="688" name="直線コネクタ 687">
          <a:extLst>
            <a:ext uri="{FF2B5EF4-FFF2-40B4-BE49-F238E27FC236}">
              <a16:creationId xmlns:a16="http://schemas.microsoft.com/office/drawing/2014/main" id="{E86E68D0-2206-4F5C-B431-C52C77968220}"/>
            </a:ext>
          </a:extLst>
        </xdr:cNvPr>
        <xdr:cNvCxnSpPr/>
      </xdr:nvCxnSpPr>
      <xdr:spPr>
        <a:xfrm>
          <a:off x="12344400" y="17448168"/>
          <a:ext cx="800100" cy="3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44994</xdr:rowOff>
    </xdr:from>
    <xdr:to>
      <xdr:col>67</xdr:col>
      <xdr:colOff>101600</xdr:colOff>
      <xdr:row>106</xdr:row>
      <xdr:rowOff>146594</xdr:rowOff>
    </xdr:to>
    <xdr:sp macro="" textlink="">
      <xdr:nvSpPr>
        <xdr:cNvPr id="689" name="楕円 688">
          <a:extLst>
            <a:ext uri="{FF2B5EF4-FFF2-40B4-BE49-F238E27FC236}">
              <a16:creationId xmlns:a16="http://schemas.microsoft.com/office/drawing/2014/main" id="{B23218BE-0345-48C2-BBB9-6BAA9A96F8C5}"/>
            </a:ext>
          </a:extLst>
        </xdr:cNvPr>
        <xdr:cNvSpPr/>
      </xdr:nvSpPr>
      <xdr:spPr>
        <a:xfrm>
          <a:off x="11487150" y="173646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95794</xdr:rowOff>
    </xdr:from>
    <xdr:to>
      <xdr:col>71</xdr:col>
      <xdr:colOff>177800</xdr:colOff>
      <xdr:row>106</xdr:row>
      <xdr:rowOff>131718</xdr:rowOff>
    </xdr:to>
    <xdr:cxnSp macro="">
      <xdr:nvCxnSpPr>
        <xdr:cNvPr id="690" name="直線コネクタ 689">
          <a:extLst>
            <a:ext uri="{FF2B5EF4-FFF2-40B4-BE49-F238E27FC236}">
              <a16:creationId xmlns:a16="http://schemas.microsoft.com/office/drawing/2014/main" id="{AC1528BD-36B8-4A1B-BEDF-3675C3DDE1CB}"/>
            </a:ext>
          </a:extLst>
        </xdr:cNvPr>
        <xdr:cNvCxnSpPr/>
      </xdr:nvCxnSpPr>
      <xdr:spPr>
        <a:xfrm>
          <a:off x="11534775" y="17412244"/>
          <a:ext cx="80962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1" name="n_1aveValue【庁舎】&#10;有形固定資産減価償却率">
          <a:extLst>
            <a:ext uri="{FF2B5EF4-FFF2-40B4-BE49-F238E27FC236}">
              <a16:creationId xmlns:a16="http://schemas.microsoft.com/office/drawing/2014/main" id="{79C9DB9A-3B80-455B-AC7B-8259747890D7}"/>
            </a:ext>
          </a:extLst>
        </xdr:cNvPr>
        <xdr:cNvSpPr txBox="1"/>
      </xdr:nvSpPr>
      <xdr:spPr>
        <a:xfrm>
          <a:off x="13745219" y="16821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2" name="n_2aveValue【庁舎】&#10;有形固定資産減価償却率">
          <a:extLst>
            <a:ext uri="{FF2B5EF4-FFF2-40B4-BE49-F238E27FC236}">
              <a16:creationId xmlns:a16="http://schemas.microsoft.com/office/drawing/2014/main" id="{9298F90D-2F64-4835-9D5B-9DA603617D76}"/>
            </a:ext>
          </a:extLst>
        </xdr:cNvPr>
        <xdr:cNvSpPr txBox="1"/>
      </xdr:nvSpPr>
      <xdr:spPr>
        <a:xfrm>
          <a:off x="12964169"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3" name="n_3aveValue【庁舎】&#10;有形固定資産減価償却率">
          <a:extLst>
            <a:ext uri="{FF2B5EF4-FFF2-40B4-BE49-F238E27FC236}">
              <a16:creationId xmlns:a16="http://schemas.microsoft.com/office/drawing/2014/main" id="{2826A357-C59D-4B92-96ED-5F2218BE9D74}"/>
            </a:ext>
          </a:extLst>
        </xdr:cNvPr>
        <xdr:cNvSpPr txBox="1"/>
      </xdr:nvSpPr>
      <xdr:spPr>
        <a:xfrm>
          <a:off x="12164069" y="1679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4" name="n_4aveValue【庁舎】&#10;有形固定資産減価償却率">
          <a:extLst>
            <a:ext uri="{FF2B5EF4-FFF2-40B4-BE49-F238E27FC236}">
              <a16:creationId xmlns:a16="http://schemas.microsoft.com/office/drawing/2014/main" id="{D19E97BE-D324-4D95-A0D6-4434916F8BA5}"/>
            </a:ext>
          </a:extLst>
        </xdr:cNvPr>
        <xdr:cNvSpPr txBox="1"/>
      </xdr:nvSpPr>
      <xdr:spPr>
        <a:xfrm>
          <a:off x="11354444" y="1683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64243</xdr:rowOff>
    </xdr:from>
    <xdr:ext cx="405111" cy="259045"/>
    <xdr:sp macro="" textlink="">
      <xdr:nvSpPr>
        <xdr:cNvPr id="695" name="n_1mainValue【庁舎】&#10;有形固定資産減価償却率">
          <a:extLst>
            <a:ext uri="{FF2B5EF4-FFF2-40B4-BE49-F238E27FC236}">
              <a16:creationId xmlns:a16="http://schemas.microsoft.com/office/drawing/2014/main" id="{9AA61114-6567-4B73-9FAF-947BA817F06E}"/>
            </a:ext>
          </a:extLst>
        </xdr:cNvPr>
        <xdr:cNvSpPr txBox="1"/>
      </xdr:nvSpPr>
      <xdr:spPr>
        <a:xfrm>
          <a:off x="13745219" y="1755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38116</xdr:rowOff>
    </xdr:from>
    <xdr:ext cx="405111" cy="259045"/>
    <xdr:sp macro="" textlink="">
      <xdr:nvSpPr>
        <xdr:cNvPr id="696" name="n_2mainValue【庁舎】&#10;有形固定資産減価償却率">
          <a:extLst>
            <a:ext uri="{FF2B5EF4-FFF2-40B4-BE49-F238E27FC236}">
              <a16:creationId xmlns:a16="http://schemas.microsoft.com/office/drawing/2014/main" id="{36D0EE3D-BCED-4740-A557-0D984B09E736}"/>
            </a:ext>
          </a:extLst>
        </xdr:cNvPr>
        <xdr:cNvSpPr txBox="1"/>
      </xdr:nvSpPr>
      <xdr:spPr>
        <a:xfrm>
          <a:off x="12964169" y="17526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2195</xdr:rowOff>
    </xdr:from>
    <xdr:ext cx="405111" cy="259045"/>
    <xdr:sp macro="" textlink="">
      <xdr:nvSpPr>
        <xdr:cNvPr id="697" name="n_3mainValue【庁舎】&#10;有形固定資産減価償却率">
          <a:extLst>
            <a:ext uri="{FF2B5EF4-FFF2-40B4-BE49-F238E27FC236}">
              <a16:creationId xmlns:a16="http://schemas.microsoft.com/office/drawing/2014/main" id="{6854E4D8-A32A-47F1-B5BE-7DF6AB216611}"/>
            </a:ext>
          </a:extLst>
        </xdr:cNvPr>
        <xdr:cNvSpPr txBox="1"/>
      </xdr:nvSpPr>
      <xdr:spPr>
        <a:xfrm>
          <a:off x="12164069" y="1749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137721</xdr:rowOff>
    </xdr:from>
    <xdr:ext cx="405111" cy="259045"/>
    <xdr:sp macro="" textlink="">
      <xdr:nvSpPr>
        <xdr:cNvPr id="698" name="n_4mainValue【庁舎】&#10;有形固定資産減価償却率">
          <a:extLst>
            <a:ext uri="{FF2B5EF4-FFF2-40B4-BE49-F238E27FC236}">
              <a16:creationId xmlns:a16="http://schemas.microsoft.com/office/drawing/2014/main" id="{68E22C65-1C41-41A5-A000-7CF3A32FC82C}"/>
            </a:ext>
          </a:extLst>
        </xdr:cNvPr>
        <xdr:cNvSpPr txBox="1"/>
      </xdr:nvSpPr>
      <xdr:spPr>
        <a:xfrm>
          <a:off x="11354444" y="1745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A013454-1662-4ACC-9502-8AE9C246F92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5630B7E8-33BC-47F7-9822-2C9F7F8F82F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9EF8D812-BD2D-4EB1-B6E2-8774C34FFA26}"/>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8DC46D82-94F8-4E02-A070-CA28BD9AE6E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327E03EC-F474-4E48-8A1E-2ACF610CCB3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8AF2C33A-10EE-430B-AE4C-4FC70572D19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B91F8A05-55C4-4700-8F09-6220000108B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3AE7B8CA-4EB8-4B74-B41E-602A9CA81C0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4875D1ED-9003-4A9C-8770-ACD015714F2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17A1617C-4E7A-4E59-89E5-5C56DBBD208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9" name="テキスト ボックス 708">
          <a:extLst>
            <a:ext uri="{FF2B5EF4-FFF2-40B4-BE49-F238E27FC236}">
              <a16:creationId xmlns:a16="http://schemas.microsoft.com/office/drawing/2014/main" id="{F3C36B67-05B1-41C8-B081-E6CC4A4EB5B5}"/>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0" name="直線コネクタ 709">
          <a:extLst>
            <a:ext uri="{FF2B5EF4-FFF2-40B4-BE49-F238E27FC236}">
              <a16:creationId xmlns:a16="http://schemas.microsoft.com/office/drawing/2014/main" id="{AB928CCA-4ECD-4AAC-AD61-99DD583F7993}"/>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1" name="テキスト ボックス 710">
          <a:extLst>
            <a:ext uri="{FF2B5EF4-FFF2-40B4-BE49-F238E27FC236}">
              <a16:creationId xmlns:a16="http://schemas.microsoft.com/office/drawing/2014/main" id="{F66EADBC-A1EE-46D7-AE97-68912D356EAF}"/>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2" name="直線コネクタ 711">
          <a:extLst>
            <a:ext uri="{FF2B5EF4-FFF2-40B4-BE49-F238E27FC236}">
              <a16:creationId xmlns:a16="http://schemas.microsoft.com/office/drawing/2014/main" id="{248ECC1B-44DC-4228-B4D4-FB186DDE5D0A}"/>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3" name="テキスト ボックス 712">
          <a:extLst>
            <a:ext uri="{FF2B5EF4-FFF2-40B4-BE49-F238E27FC236}">
              <a16:creationId xmlns:a16="http://schemas.microsoft.com/office/drawing/2014/main" id="{2B2E635C-F72E-4AE7-8D7C-CC043BD20773}"/>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4" name="直線コネクタ 713">
          <a:extLst>
            <a:ext uri="{FF2B5EF4-FFF2-40B4-BE49-F238E27FC236}">
              <a16:creationId xmlns:a16="http://schemas.microsoft.com/office/drawing/2014/main" id="{D8B49928-8DDF-48ED-844E-E26C114D4BB0}"/>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5" name="テキスト ボックス 714">
          <a:extLst>
            <a:ext uri="{FF2B5EF4-FFF2-40B4-BE49-F238E27FC236}">
              <a16:creationId xmlns:a16="http://schemas.microsoft.com/office/drawing/2014/main" id="{7558D4A9-0CFD-43D5-AEBC-1EF7346A0430}"/>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6" name="直線コネクタ 715">
          <a:extLst>
            <a:ext uri="{FF2B5EF4-FFF2-40B4-BE49-F238E27FC236}">
              <a16:creationId xmlns:a16="http://schemas.microsoft.com/office/drawing/2014/main" id="{9388229F-F448-404D-BA52-E546468959D0}"/>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7" name="テキスト ボックス 716">
          <a:extLst>
            <a:ext uri="{FF2B5EF4-FFF2-40B4-BE49-F238E27FC236}">
              <a16:creationId xmlns:a16="http://schemas.microsoft.com/office/drawing/2014/main" id="{82DD75A6-1983-493B-922B-6BA4D6C9F4ED}"/>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8" name="直線コネクタ 717">
          <a:extLst>
            <a:ext uri="{FF2B5EF4-FFF2-40B4-BE49-F238E27FC236}">
              <a16:creationId xmlns:a16="http://schemas.microsoft.com/office/drawing/2014/main" id="{3017BD07-7BA8-4D13-AD0A-DADB22584A6A}"/>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9" name="テキスト ボックス 718">
          <a:extLst>
            <a:ext uri="{FF2B5EF4-FFF2-40B4-BE49-F238E27FC236}">
              <a16:creationId xmlns:a16="http://schemas.microsoft.com/office/drawing/2014/main" id="{EDE4B481-44E5-433B-BD81-9833E9BB7E94}"/>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0" name="直線コネクタ 719">
          <a:extLst>
            <a:ext uri="{FF2B5EF4-FFF2-40B4-BE49-F238E27FC236}">
              <a16:creationId xmlns:a16="http://schemas.microsoft.com/office/drawing/2014/main" id="{19B3A96A-5575-45AF-95F5-3AF180B17FD2}"/>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1" name="テキスト ボックス 720">
          <a:extLst>
            <a:ext uri="{FF2B5EF4-FFF2-40B4-BE49-F238E27FC236}">
              <a16:creationId xmlns:a16="http://schemas.microsoft.com/office/drawing/2014/main" id="{691C2AC9-CEA2-43F8-A945-3FB7E6940DD0}"/>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4197C6E0-8F03-44C4-B3B5-FA36FF1254A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F2493A8A-83F2-496A-95FD-0C168818D00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1FF48A62-00DF-44B2-A128-EBEBCA39E9E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5" name="直線コネクタ 724">
          <a:extLst>
            <a:ext uri="{FF2B5EF4-FFF2-40B4-BE49-F238E27FC236}">
              <a16:creationId xmlns:a16="http://schemas.microsoft.com/office/drawing/2014/main" id="{FD2CBD42-EEE7-4DBA-BB51-A84F1A86DE05}"/>
            </a:ext>
          </a:extLst>
        </xdr:cNvPr>
        <xdr:cNvCxnSpPr/>
      </xdr:nvCxnSpPr>
      <xdr:spPr>
        <a:xfrm flipV="1">
          <a:off x="19954239" y="16243209"/>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6" name="【庁舎】&#10;一人当たり面積最小値テキスト">
          <a:extLst>
            <a:ext uri="{FF2B5EF4-FFF2-40B4-BE49-F238E27FC236}">
              <a16:creationId xmlns:a16="http://schemas.microsoft.com/office/drawing/2014/main" id="{90A497BF-6F99-46B4-8F62-EFC01022FBE8}"/>
            </a:ext>
          </a:extLst>
        </xdr:cNvPr>
        <xdr:cNvSpPr txBox="1"/>
      </xdr:nvSpPr>
      <xdr:spPr>
        <a:xfrm>
          <a:off x="19992975" y="178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7" name="直線コネクタ 726">
          <a:extLst>
            <a:ext uri="{FF2B5EF4-FFF2-40B4-BE49-F238E27FC236}">
              <a16:creationId xmlns:a16="http://schemas.microsoft.com/office/drawing/2014/main" id="{995BB05C-E672-4EB7-A54F-8E1FB750B674}"/>
            </a:ext>
          </a:extLst>
        </xdr:cNvPr>
        <xdr:cNvCxnSpPr/>
      </xdr:nvCxnSpPr>
      <xdr:spPr>
        <a:xfrm>
          <a:off x="19878675"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8" name="【庁舎】&#10;一人当たり面積最大値テキスト">
          <a:extLst>
            <a:ext uri="{FF2B5EF4-FFF2-40B4-BE49-F238E27FC236}">
              <a16:creationId xmlns:a16="http://schemas.microsoft.com/office/drawing/2014/main" id="{DB2767D0-41BB-42BC-AB51-EC14A5BF92C4}"/>
            </a:ext>
          </a:extLst>
        </xdr:cNvPr>
        <xdr:cNvSpPr txBox="1"/>
      </xdr:nvSpPr>
      <xdr:spPr>
        <a:xfrm>
          <a:off x="19992975"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29" name="直線コネクタ 728">
          <a:extLst>
            <a:ext uri="{FF2B5EF4-FFF2-40B4-BE49-F238E27FC236}">
              <a16:creationId xmlns:a16="http://schemas.microsoft.com/office/drawing/2014/main" id="{B750E185-C425-4156-8F93-FEBFC9A32511}"/>
            </a:ext>
          </a:extLst>
        </xdr:cNvPr>
        <xdr:cNvCxnSpPr/>
      </xdr:nvCxnSpPr>
      <xdr:spPr>
        <a:xfrm>
          <a:off x="19878675" y="162432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730" name="【庁舎】&#10;一人当たり面積平均値テキスト">
          <a:extLst>
            <a:ext uri="{FF2B5EF4-FFF2-40B4-BE49-F238E27FC236}">
              <a16:creationId xmlns:a16="http://schemas.microsoft.com/office/drawing/2014/main" id="{AA0EFC29-4F99-40CC-B335-921D071C33AA}"/>
            </a:ext>
          </a:extLst>
        </xdr:cNvPr>
        <xdr:cNvSpPr txBox="1"/>
      </xdr:nvSpPr>
      <xdr:spPr>
        <a:xfrm>
          <a:off x="19992975" y="17405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1" name="フローチャート: 判断 730">
          <a:extLst>
            <a:ext uri="{FF2B5EF4-FFF2-40B4-BE49-F238E27FC236}">
              <a16:creationId xmlns:a16="http://schemas.microsoft.com/office/drawing/2014/main" id="{45CE0D09-B4B2-4621-B274-1C6A726499D9}"/>
            </a:ext>
          </a:extLst>
        </xdr:cNvPr>
        <xdr:cNvSpPr/>
      </xdr:nvSpPr>
      <xdr:spPr>
        <a:xfrm>
          <a:off x="19897725" y="17430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2" name="フローチャート: 判断 731">
          <a:extLst>
            <a:ext uri="{FF2B5EF4-FFF2-40B4-BE49-F238E27FC236}">
              <a16:creationId xmlns:a16="http://schemas.microsoft.com/office/drawing/2014/main" id="{7FC5C3E5-0F19-4A2B-A6A0-F2070796254A}"/>
            </a:ext>
          </a:extLst>
        </xdr:cNvPr>
        <xdr:cNvSpPr/>
      </xdr:nvSpPr>
      <xdr:spPr>
        <a:xfrm>
          <a:off x="19154775" y="17433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3" name="フローチャート: 判断 732">
          <a:extLst>
            <a:ext uri="{FF2B5EF4-FFF2-40B4-BE49-F238E27FC236}">
              <a16:creationId xmlns:a16="http://schemas.microsoft.com/office/drawing/2014/main" id="{D165EB8A-1815-4553-86EB-1DCC51F91B24}"/>
            </a:ext>
          </a:extLst>
        </xdr:cNvPr>
        <xdr:cNvSpPr/>
      </xdr:nvSpPr>
      <xdr:spPr>
        <a:xfrm>
          <a:off x="18345150" y="1743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4" name="フローチャート: 判断 733">
          <a:extLst>
            <a:ext uri="{FF2B5EF4-FFF2-40B4-BE49-F238E27FC236}">
              <a16:creationId xmlns:a16="http://schemas.microsoft.com/office/drawing/2014/main" id="{E26E0BFB-7682-43EA-AA84-BD26BB118684}"/>
            </a:ext>
          </a:extLst>
        </xdr:cNvPr>
        <xdr:cNvSpPr/>
      </xdr:nvSpPr>
      <xdr:spPr>
        <a:xfrm>
          <a:off x="17554575" y="17439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5" name="フローチャート: 判断 734">
          <a:extLst>
            <a:ext uri="{FF2B5EF4-FFF2-40B4-BE49-F238E27FC236}">
              <a16:creationId xmlns:a16="http://schemas.microsoft.com/office/drawing/2014/main" id="{B6AAC933-82C8-42CF-98AF-C94DC9EFD7CD}"/>
            </a:ext>
          </a:extLst>
        </xdr:cNvPr>
        <xdr:cNvSpPr/>
      </xdr:nvSpPr>
      <xdr:spPr>
        <a:xfrm>
          <a:off x="16754475" y="174595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B1EAA28-9E55-4F92-BE3E-AA7C740686A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7DAF113-3F00-47CD-8846-D0E5A2F16C2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2AA43AD-BFA8-45DE-A8F9-9D29063D5DE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A73FC95C-388F-49E7-830E-0AAC1818C7A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BBE3D6A6-1B0A-47FC-868C-EA34789884C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741" name="楕円 740">
          <a:extLst>
            <a:ext uri="{FF2B5EF4-FFF2-40B4-BE49-F238E27FC236}">
              <a16:creationId xmlns:a16="http://schemas.microsoft.com/office/drawing/2014/main" id="{3FF17774-3B70-45CB-8062-43FCB96A2EEB}"/>
            </a:ext>
          </a:extLst>
        </xdr:cNvPr>
        <xdr:cNvSpPr/>
      </xdr:nvSpPr>
      <xdr:spPr>
        <a:xfrm>
          <a:off x="19897725" y="169728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22151</xdr:rowOff>
    </xdr:from>
    <xdr:ext cx="469744" cy="259045"/>
    <xdr:sp macro="" textlink="">
      <xdr:nvSpPr>
        <xdr:cNvPr id="742" name="【庁舎】&#10;一人当たり面積該当値テキスト">
          <a:extLst>
            <a:ext uri="{FF2B5EF4-FFF2-40B4-BE49-F238E27FC236}">
              <a16:creationId xmlns:a16="http://schemas.microsoft.com/office/drawing/2014/main" id="{96FB279B-9870-44FD-970D-FDF1CD86444F}"/>
            </a:ext>
          </a:extLst>
        </xdr:cNvPr>
        <xdr:cNvSpPr txBox="1"/>
      </xdr:nvSpPr>
      <xdr:spPr>
        <a:xfrm>
          <a:off x="19992975" y="1682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18869</xdr:rowOff>
    </xdr:from>
    <xdr:to>
      <xdr:col>112</xdr:col>
      <xdr:colOff>38100</xdr:colOff>
      <xdr:row>104</xdr:row>
      <xdr:rowOff>120469</xdr:rowOff>
    </xdr:to>
    <xdr:sp macro="" textlink="">
      <xdr:nvSpPr>
        <xdr:cNvPr id="743" name="楕円 742">
          <a:extLst>
            <a:ext uri="{FF2B5EF4-FFF2-40B4-BE49-F238E27FC236}">
              <a16:creationId xmlns:a16="http://schemas.microsoft.com/office/drawing/2014/main" id="{B39A514D-4E04-4886-A42B-FD8D44E7591E}"/>
            </a:ext>
          </a:extLst>
        </xdr:cNvPr>
        <xdr:cNvSpPr/>
      </xdr:nvSpPr>
      <xdr:spPr>
        <a:xfrm>
          <a:off x="19154775" y="169924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50074</xdr:rowOff>
    </xdr:from>
    <xdr:to>
      <xdr:col>116</xdr:col>
      <xdr:colOff>63500</xdr:colOff>
      <xdr:row>104</xdr:row>
      <xdr:rowOff>69669</xdr:rowOff>
    </xdr:to>
    <xdr:cxnSp macro="">
      <xdr:nvCxnSpPr>
        <xdr:cNvPr id="744" name="直線コネクタ 743">
          <a:extLst>
            <a:ext uri="{FF2B5EF4-FFF2-40B4-BE49-F238E27FC236}">
              <a16:creationId xmlns:a16="http://schemas.microsoft.com/office/drawing/2014/main" id="{FF5399AE-466A-4D40-96A7-EDA11855C5DF}"/>
            </a:ext>
          </a:extLst>
        </xdr:cNvPr>
        <xdr:cNvCxnSpPr/>
      </xdr:nvCxnSpPr>
      <xdr:spPr>
        <a:xfrm flipV="1">
          <a:off x="19202400" y="17020449"/>
          <a:ext cx="75247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31931</xdr:rowOff>
    </xdr:from>
    <xdr:to>
      <xdr:col>107</xdr:col>
      <xdr:colOff>101600</xdr:colOff>
      <xdr:row>104</xdr:row>
      <xdr:rowOff>133531</xdr:rowOff>
    </xdr:to>
    <xdr:sp macro="" textlink="">
      <xdr:nvSpPr>
        <xdr:cNvPr id="745" name="楕円 744">
          <a:extLst>
            <a:ext uri="{FF2B5EF4-FFF2-40B4-BE49-F238E27FC236}">
              <a16:creationId xmlns:a16="http://schemas.microsoft.com/office/drawing/2014/main" id="{99FE38C0-401F-415B-AC74-E021E88EE341}"/>
            </a:ext>
          </a:extLst>
        </xdr:cNvPr>
        <xdr:cNvSpPr/>
      </xdr:nvSpPr>
      <xdr:spPr>
        <a:xfrm>
          <a:off x="18345150" y="170023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69669</xdr:rowOff>
    </xdr:from>
    <xdr:to>
      <xdr:col>111</xdr:col>
      <xdr:colOff>177800</xdr:colOff>
      <xdr:row>104</xdr:row>
      <xdr:rowOff>82731</xdr:rowOff>
    </xdr:to>
    <xdr:cxnSp macro="">
      <xdr:nvCxnSpPr>
        <xdr:cNvPr id="746" name="直線コネクタ 745">
          <a:extLst>
            <a:ext uri="{FF2B5EF4-FFF2-40B4-BE49-F238E27FC236}">
              <a16:creationId xmlns:a16="http://schemas.microsoft.com/office/drawing/2014/main" id="{A92FB661-38B4-4204-BD49-362B7F753280}"/>
            </a:ext>
          </a:extLst>
        </xdr:cNvPr>
        <xdr:cNvCxnSpPr/>
      </xdr:nvCxnSpPr>
      <xdr:spPr>
        <a:xfrm flipV="1">
          <a:off x="18392775" y="17040044"/>
          <a:ext cx="809625" cy="1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747" name="楕円 746">
          <a:extLst>
            <a:ext uri="{FF2B5EF4-FFF2-40B4-BE49-F238E27FC236}">
              <a16:creationId xmlns:a16="http://schemas.microsoft.com/office/drawing/2014/main" id="{1091F96B-B0A7-44FC-99C2-3C2ABF6885C8}"/>
            </a:ext>
          </a:extLst>
        </xdr:cNvPr>
        <xdr:cNvSpPr/>
      </xdr:nvSpPr>
      <xdr:spPr>
        <a:xfrm>
          <a:off x="17554575" y="17067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82731</xdr:rowOff>
    </xdr:from>
    <xdr:to>
      <xdr:col>107</xdr:col>
      <xdr:colOff>50800</xdr:colOff>
      <xdr:row>104</xdr:row>
      <xdr:rowOff>144780</xdr:rowOff>
    </xdr:to>
    <xdr:cxnSp macro="">
      <xdr:nvCxnSpPr>
        <xdr:cNvPr id="748" name="直線コネクタ 747">
          <a:extLst>
            <a:ext uri="{FF2B5EF4-FFF2-40B4-BE49-F238E27FC236}">
              <a16:creationId xmlns:a16="http://schemas.microsoft.com/office/drawing/2014/main" id="{88E2187F-6934-4E8F-8542-B4DC710351CD}"/>
            </a:ext>
          </a:extLst>
        </xdr:cNvPr>
        <xdr:cNvCxnSpPr/>
      </xdr:nvCxnSpPr>
      <xdr:spPr>
        <a:xfrm flipV="1">
          <a:off x="17602200" y="17059456"/>
          <a:ext cx="790575"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61323</xdr:rowOff>
    </xdr:from>
    <xdr:to>
      <xdr:col>98</xdr:col>
      <xdr:colOff>38100</xdr:colOff>
      <xdr:row>104</xdr:row>
      <xdr:rowOff>162923</xdr:rowOff>
    </xdr:to>
    <xdr:sp macro="" textlink="">
      <xdr:nvSpPr>
        <xdr:cNvPr id="749" name="楕円 748">
          <a:extLst>
            <a:ext uri="{FF2B5EF4-FFF2-40B4-BE49-F238E27FC236}">
              <a16:creationId xmlns:a16="http://schemas.microsoft.com/office/drawing/2014/main" id="{52933371-E961-4300-9680-5A7591F2ED62}"/>
            </a:ext>
          </a:extLst>
        </xdr:cNvPr>
        <xdr:cNvSpPr/>
      </xdr:nvSpPr>
      <xdr:spPr>
        <a:xfrm>
          <a:off x="16754475" y="170380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112123</xdr:rowOff>
    </xdr:from>
    <xdr:to>
      <xdr:col>102</xdr:col>
      <xdr:colOff>114300</xdr:colOff>
      <xdr:row>104</xdr:row>
      <xdr:rowOff>144780</xdr:rowOff>
    </xdr:to>
    <xdr:cxnSp macro="">
      <xdr:nvCxnSpPr>
        <xdr:cNvPr id="750" name="直線コネクタ 749">
          <a:extLst>
            <a:ext uri="{FF2B5EF4-FFF2-40B4-BE49-F238E27FC236}">
              <a16:creationId xmlns:a16="http://schemas.microsoft.com/office/drawing/2014/main" id="{927CD373-F519-4054-808F-9ADB3600B61B}"/>
            </a:ext>
          </a:extLst>
        </xdr:cNvPr>
        <xdr:cNvCxnSpPr/>
      </xdr:nvCxnSpPr>
      <xdr:spPr>
        <a:xfrm>
          <a:off x="16802100" y="17085673"/>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751" name="n_1aveValue【庁舎】&#10;一人当たり面積">
          <a:extLst>
            <a:ext uri="{FF2B5EF4-FFF2-40B4-BE49-F238E27FC236}">
              <a16:creationId xmlns:a16="http://schemas.microsoft.com/office/drawing/2014/main" id="{95D8619E-DF48-4556-BAF7-DD2EBCE5D21A}"/>
            </a:ext>
          </a:extLst>
        </xdr:cNvPr>
        <xdr:cNvSpPr txBox="1"/>
      </xdr:nvSpPr>
      <xdr:spPr>
        <a:xfrm>
          <a:off x="18983402"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752" name="n_2aveValue【庁舎】&#10;一人当たり面積">
          <a:extLst>
            <a:ext uri="{FF2B5EF4-FFF2-40B4-BE49-F238E27FC236}">
              <a16:creationId xmlns:a16="http://schemas.microsoft.com/office/drawing/2014/main" id="{74B5D741-EE40-499D-A56B-B648A2918370}"/>
            </a:ext>
          </a:extLst>
        </xdr:cNvPr>
        <xdr:cNvSpPr txBox="1"/>
      </xdr:nvSpPr>
      <xdr:spPr>
        <a:xfrm>
          <a:off x="18183302" y="1753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753" name="n_3aveValue【庁舎】&#10;一人当たり面積">
          <a:extLst>
            <a:ext uri="{FF2B5EF4-FFF2-40B4-BE49-F238E27FC236}">
              <a16:creationId xmlns:a16="http://schemas.microsoft.com/office/drawing/2014/main" id="{9829F0C1-265B-4534-8A86-9A1D4A363B61}"/>
            </a:ext>
          </a:extLst>
        </xdr:cNvPr>
        <xdr:cNvSpPr txBox="1"/>
      </xdr:nvSpPr>
      <xdr:spPr>
        <a:xfrm>
          <a:off x="17383202" y="17532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754" name="n_4aveValue【庁舎】&#10;一人当たり面積">
          <a:extLst>
            <a:ext uri="{FF2B5EF4-FFF2-40B4-BE49-F238E27FC236}">
              <a16:creationId xmlns:a16="http://schemas.microsoft.com/office/drawing/2014/main" id="{0034D2B3-C02E-4D20-ACB3-47B8B3DE2329}"/>
            </a:ext>
          </a:extLst>
        </xdr:cNvPr>
        <xdr:cNvSpPr txBox="1"/>
      </xdr:nvSpPr>
      <xdr:spPr>
        <a:xfrm>
          <a:off x="16592627" y="1755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136996</xdr:rowOff>
    </xdr:from>
    <xdr:ext cx="469744" cy="259045"/>
    <xdr:sp macro="" textlink="">
      <xdr:nvSpPr>
        <xdr:cNvPr id="755" name="n_1mainValue【庁舎】&#10;一人当たり面積">
          <a:extLst>
            <a:ext uri="{FF2B5EF4-FFF2-40B4-BE49-F238E27FC236}">
              <a16:creationId xmlns:a16="http://schemas.microsoft.com/office/drawing/2014/main" id="{F6358C08-6B72-4344-A2D4-A7AE98E77D53}"/>
            </a:ext>
          </a:extLst>
        </xdr:cNvPr>
        <xdr:cNvSpPr txBox="1"/>
      </xdr:nvSpPr>
      <xdr:spPr>
        <a:xfrm>
          <a:off x="18983402" y="1677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150058</xdr:rowOff>
    </xdr:from>
    <xdr:ext cx="469744" cy="259045"/>
    <xdr:sp macro="" textlink="">
      <xdr:nvSpPr>
        <xdr:cNvPr id="756" name="n_2mainValue【庁舎】&#10;一人当たり面積">
          <a:extLst>
            <a:ext uri="{FF2B5EF4-FFF2-40B4-BE49-F238E27FC236}">
              <a16:creationId xmlns:a16="http://schemas.microsoft.com/office/drawing/2014/main" id="{02A66688-0D26-4350-A663-60D34EAEA474}"/>
            </a:ext>
          </a:extLst>
        </xdr:cNvPr>
        <xdr:cNvSpPr txBox="1"/>
      </xdr:nvSpPr>
      <xdr:spPr>
        <a:xfrm>
          <a:off x="18183302" y="16780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40657</xdr:rowOff>
    </xdr:from>
    <xdr:ext cx="469744" cy="259045"/>
    <xdr:sp macro="" textlink="">
      <xdr:nvSpPr>
        <xdr:cNvPr id="757" name="n_3mainValue【庁舎】&#10;一人当たり面積">
          <a:extLst>
            <a:ext uri="{FF2B5EF4-FFF2-40B4-BE49-F238E27FC236}">
              <a16:creationId xmlns:a16="http://schemas.microsoft.com/office/drawing/2014/main" id="{16257769-99C3-4E3B-814A-9A3A5ED40628}"/>
            </a:ext>
          </a:extLst>
        </xdr:cNvPr>
        <xdr:cNvSpPr txBox="1"/>
      </xdr:nvSpPr>
      <xdr:spPr>
        <a:xfrm>
          <a:off x="17383202" y="1684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8000</xdr:rowOff>
    </xdr:from>
    <xdr:ext cx="469744" cy="259045"/>
    <xdr:sp macro="" textlink="">
      <xdr:nvSpPr>
        <xdr:cNvPr id="758" name="n_4mainValue【庁舎】&#10;一人当たり面積">
          <a:extLst>
            <a:ext uri="{FF2B5EF4-FFF2-40B4-BE49-F238E27FC236}">
              <a16:creationId xmlns:a16="http://schemas.microsoft.com/office/drawing/2014/main" id="{05F7F757-1193-4114-B315-22CEB1CB5006}"/>
            </a:ext>
          </a:extLst>
        </xdr:cNvPr>
        <xdr:cNvSpPr txBox="1"/>
      </xdr:nvSpPr>
      <xdr:spPr>
        <a:xfrm>
          <a:off x="16592627" y="1681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75F93F0E-E371-4132-8719-966CD773F56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5022F69C-95FA-4C86-8180-31CBAC4C9A8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F9693994-7E78-4D7D-AAD5-EA4D160575E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体育館・プールの有形固定資産減価償却率は、前年度から1.1ポイント上昇して95.0％となり、類似団体平均を30.5ポイント上回った。一人当たり面積は0.378㎡で全国平均の約2.4倍、類似団体93団体中4位となっており、安全性と利用状況を踏まえ、施設の集約化や更新の優先順位を検討する必要がある。
　福祉施設97.1％、市民会館88.5％、消防施設86.2％、庁舎79.7％、図書館65.3％も前年度から上昇し、いずれも類似団体平均を上回っている。庁舎の一人当たり面積は0.358㎡で類似団体98団体中7位と大きいため、空きスペースの有効活用や複合化を検討する。各施設の劣化状況と防災上の役割を確認し、長寿命化や施設配置の見直しにより、更新費用と維持管理経費の縮減・平準化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W13" sqref="W13:AB14"/>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15789365</v>
      </c>
      <c r="BO4" s="485"/>
      <c r="BP4" s="485"/>
      <c r="BQ4" s="485"/>
      <c r="BR4" s="485"/>
      <c r="BS4" s="485"/>
      <c r="BT4" s="485"/>
      <c r="BU4" s="486"/>
      <c r="BV4" s="484">
        <v>11438454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v>
      </c>
      <c r="CU4" s="625"/>
      <c r="CV4" s="625"/>
      <c r="CW4" s="625"/>
      <c r="CX4" s="625"/>
      <c r="CY4" s="625"/>
      <c r="CZ4" s="625"/>
      <c r="DA4" s="626"/>
      <c r="DB4" s="624">
        <v>3.7</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15372921</v>
      </c>
      <c r="BO5" s="456"/>
      <c r="BP5" s="456"/>
      <c r="BQ5" s="456"/>
      <c r="BR5" s="456"/>
      <c r="BS5" s="456"/>
      <c r="BT5" s="456"/>
      <c r="BU5" s="457"/>
      <c r="BV5" s="455">
        <v>11145136</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89.9</v>
      </c>
      <c r="CU5" s="453"/>
      <c r="CV5" s="453"/>
      <c r="CW5" s="453"/>
      <c r="CX5" s="453"/>
      <c r="CY5" s="453"/>
      <c r="CZ5" s="453"/>
      <c r="DA5" s="454"/>
      <c r="DB5" s="452">
        <v>91.5</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416444</v>
      </c>
      <c r="BO6" s="456"/>
      <c r="BP6" s="456"/>
      <c r="BQ6" s="456"/>
      <c r="BR6" s="456"/>
      <c r="BS6" s="456"/>
      <c r="BT6" s="456"/>
      <c r="BU6" s="457"/>
      <c r="BV6" s="455">
        <v>293318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90.1</v>
      </c>
      <c r="CU6" s="599"/>
      <c r="CV6" s="599"/>
      <c r="CW6" s="599"/>
      <c r="CX6" s="599"/>
      <c r="CY6" s="599"/>
      <c r="CZ6" s="599"/>
      <c r="DA6" s="600"/>
      <c r="DB6" s="598">
        <v>92</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54511</v>
      </c>
      <c r="BO7" s="456"/>
      <c r="BP7" s="456"/>
      <c r="BQ7" s="456"/>
      <c r="BR7" s="456"/>
      <c r="BS7" s="456"/>
      <c r="BT7" s="456"/>
      <c r="BU7" s="457"/>
      <c r="BV7" s="455">
        <v>29434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7302783</v>
      </c>
      <c r="CU7" s="456"/>
      <c r="CV7" s="456"/>
      <c r="CW7" s="456"/>
      <c r="CX7" s="456"/>
      <c r="CY7" s="456"/>
      <c r="CZ7" s="456"/>
      <c r="DA7" s="457"/>
      <c r="DB7" s="455">
        <v>7191380</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361933</v>
      </c>
      <c r="BO8" s="456"/>
      <c r="BP8" s="456"/>
      <c r="BQ8" s="456"/>
      <c r="BR8" s="456"/>
      <c r="BS8" s="456"/>
      <c r="BT8" s="456"/>
      <c r="BU8" s="457"/>
      <c r="BV8" s="455">
        <v>263884</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0.42</v>
      </c>
      <c r="CU8" s="559"/>
      <c r="CV8" s="559"/>
      <c r="CW8" s="559"/>
      <c r="CX8" s="559"/>
      <c r="CY8" s="559"/>
      <c r="CZ8" s="559"/>
      <c r="DA8" s="560"/>
      <c r="DB8" s="558">
        <v>0.41</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23994</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98049</v>
      </c>
      <c r="BO9" s="456"/>
      <c r="BP9" s="456"/>
      <c r="BQ9" s="456"/>
      <c r="BR9" s="456"/>
      <c r="BS9" s="456"/>
      <c r="BT9" s="456"/>
      <c r="BU9" s="457"/>
      <c r="BV9" s="455">
        <v>-85107</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12</v>
      </c>
      <c r="CU9" s="453"/>
      <c r="CV9" s="453"/>
      <c r="CW9" s="453"/>
      <c r="CX9" s="453"/>
      <c r="CY9" s="453"/>
      <c r="CZ9" s="453"/>
      <c r="DA9" s="454"/>
      <c r="DB9" s="452">
        <v>12.6</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24852</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174</v>
      </c>
      <c r="BO10" s="456"/>
      <c r="BP10" s="456"/>
      <c r="BQ10" s="456"/>
      <c r="BR10" s="456"/>
      <c r="BS10" s="456"/>
      <c r="BT10" s="456"/>
      <c r="BU10" s="457"/>
      <c r="BV10" s="455">
        <v>14</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22826</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357292</v>
      </c>
      <c r="BO12" s="456"/>
      <c r="BP12" s="456"/>
      <c r="BQ12" s="456"/>
      <c r="BR12" s="456"/>
      <c r="BS12" s="456"/>
      <c r="BT12" s="456"/>
      <c r="BU12" s="457"/>
      <c r="BV12" s="455">
        <v>37358</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22708</v>
      </c>
      <c r="S13" s="543"/>
      <c r="T13" s="543"/>
      <c r="U13" s="543"/>
      <c r="V13" s="544"/>
      <c r="W13" s="545" t="s">
        <v>131</v>
      </c>
      <c r="X13" s="441"/>
      <c r="Y13" s="441"/>
      <c r="Z13" s="441"/>
      <c r="AA13" s="441"/>
      <c r="AB13" s="442"/>
      <c r="AC13" s="408">
        <v>1159</v>
      </c>
      <c r="AD13" s="409"/>
      <c r="AE13" s="409"/>
      <c r="AF13" s="409"/>
      <c r="AG13" s="410"/>
      <c r="AH13" s="408">
        <v>1384</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-259069</v>
      </c>
      <c r="BO13" s="456"/>
      <c r="BP13" s="456"/>
      <c r="BQ13" s="456"/>
      <c r="BR13" s="456"/>
      <c r="BS13" s="456"/>
      <c r="BT13" s="456"/>
      <c r="BU13" s="457"/>
      <c r="BV13" s="455">
        <v>-122451</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7.9</v>
      </c>
      <c r="CU13" s="453"/>
      <c r="CV13" s="453"/>
      <c r="CW13" s="453"/>
      <c r="CX13" s="453"/>
      <c r="CY13" s="453"/>
      <c r="CZ13" s="453"/>
      <c r="DA13" s="454"/>
      <c r="DB13" s="452">
        <v>7.4</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23195</v>
      </c>
      <c r="S14" s="543"/>
      <c r="T14" s="543"/>
      <c r="U14" s="543"/>
      <c r="V14" s="544"/>
      <c r="W14" s="546"/>
      <c r="X14" s="444"/>
      <c r="Y14" s="444"/>
      <c r="Z14" s="444"/>
      <c r="AA14" s="444"/>
      <c r="AB14" s="445"/>
      <c r="AC14" s="535">
        <v>10.199999999999999</v>
      </c>
      <c r="AD14" s="536"/>
      <c r="AE14" s="536"/>
      <c r="AF14" s="536"/>
      <c r="AG14" s="537"/>
      <c r="AH14" s="535">
        <v>11.4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46.1</v>
      </c>
      <c r="CU14" s="553"/>
      <c r="CV14" s="553"/>
      <c r="CW14" s="553"/>
      <c r="CX14" s="553"/>
      <c r="CY14" s="553"/>
      <c r="CZ14" s="553"/>
      <c r="DA14" s="554"/>
      <c r="DB14" s="552">
        <v>25.9</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23091</v>
      </c>
      <c r="S15" s="543"/>
      <c r="T15" s="543"/>
      <c r="U15" s="543"/>
      <c r="V15" s="544"/>
      <c r="W15" s="545" t="s">
        <v>137</v>
      </c>
      <c r="X15" s="441"/>
      <c r="Y15" s="441"/>
      <c r="Z15" s="441"/>
      <c r="AA15" s="441"/>
      <c r="AB15" s="442"/>
      <c r="AC15" s="408">
        <v>3050</v>
      </c>
      <c r="AD15" s="409"/>
      <c r="AE15" s="409"/>
      <c r="AF15" s="409"/>
      <c r="AG15" s="410"/>
      <c r="AH15" s="408">
        <v>3258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2690458</v>
      </c>
      <c r="BO15" s="485"/>
      <c r="BP15" s="485"/>
      <c r="BQ15" s="485"/>
      <c r="BR15" s="485"/>
      <c r="BS15" s="485"/>
      <c r="BT15" s="485"/>
      <c r="BU15" s="486"/>
      <c r="BV15" s="484">
        <v>2731779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26.9</v>
      </c>
      <c r="AD16" s="536"/>
      <c r="AE16" s="536"/>
      <c r="AF16" s="536"/>
      <c r="AG16" s="537"/>
      <c r="AH16" s="535">
        <v>26.8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6626521</v>
      </c>
      <c r="BO16" s="456"/>
      <c r="BP16" s="456"/>
      <c r="BQ16" s="456"/>
      <c r="BR16" s="456"/>
      <c r="BS16" s="456"/>
      <c r="BT16" s="456"/>
      <c r="BU16" s="457"/>
      <c r="BV16" s="455">
        <v>6488485</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7130</v>
      </c>
      <c r="AD17" s="409"/>
      <c r="AE17" s="409"/>
      <c r="AF17" s="409"/>
      <c r="AG17" s="410"/>
      <c r="AH17" s="408">
        <v>7528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3345329</v>
      </c>
      <c r="BO17" s="456"/>
      <c r="BP17" s="456"/>
      <c r="BQ17" s="456"/>
      <c r="BR17" s="456"/>
      <c r="BS17" s="456"/>
      <c r="BT17" s="456"/>
      <c r="BU17" s="457"/>
      <c r="BV17" s="455">
        <v>3398838</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74.989999999999995</v>
      </c>
      <c r="M18" s="508"/>
      <c r="N18" s="508"/>
      <c r="O18" s="508"/>
      <c r="P18" s="508"/>
      <c r="Q18" s="508"/>
      <c r="R18" s="509"/>
      <c r="S18" s="509"/>
      <c r="T18" s="509"/>
      <c r="U18" s="509"/>
      <c r="V18" s="510"/>
      <c r="W18" s="526"/>
      <c r="X18" s="527"/>
      <c r="Y18" s="527"/>
      <c r="Z18" s="527"/>
      <c r="AA18" s="527"/>
      <c r="AB18" s="551"/>
      <c r="AC18" s="425">
        <v>62.9</v>
      </c>
      <c r="AD18" s="426"/>
      <c r="AE18" s="426"/>
      <c r="AF18" s="426"/>
      <c r="AG18" s="511"/>
      <c r="AH18" s="425">
        <v>61.9</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6685852</v>
      </c>
      <c r="BO18" s="456"/>
      <c r="BP18" s="456"/>
      <c r="BQ18" s="456"/>
      <c r="BR18" s="456"/>
      <c r="BS18" s="456"/>
      <c r="BT18" s="456"/>
      <c r="BU18" s="457"/>
      <c r="BV18" s="455">
        <v>6591460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320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8849688</v>
      </c>
      <c r="BO19" s="456"/>
      <c r="BP19" s="456"/>
      <c r="BQ19" s="456"/>
      <c r="BR19" s="456"/>
      <c r="BS19" s="456"/>
      <c r="BT19" s="456"/>
      <c r="BU19" s="457"/>
      <c r="BV19" s="455">
        <v>8456835</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8565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11722257</v>
      </c>
      <c r="BO22" s="485"/>
      <c r="BP22" s="485"/>
      <c r="BQ22" s="485"/>
      <c r="BR22" s="485"/>
      <c r="BS22" s="485"/>
      <c r="BT22" s="485"/>
      <c r="BU22" s="486"/>
      <c r="BV22" s="484">
        <v>9760394</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7550752</v>
      </c>
      <c r="BO23" s="456"/>
      <c r="BP23" s="456"/>
      <c r="BQ23" s="456"/>
      <c r="BR23" s="456"/>
      <c r="BS23" s="456"/>
      <c r="BT23" s="456"/>
      <c r="BU23" s="457"/>
      <c r="BV23" s="455">
        <v>6286235</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8630</v>
      </c>
      <c r="R24" s="409"/>
      <c r="S24" s="409"/>
      <c r="T24" s="409"/>
      <c r="U24" s="409"/>
      <c r="V24" s="410"/>
      <c r="W24" s="498"/>
      <c r="X24" s="435"/>
      <c r="Y24" s="436"/>
      <c r="Z24" s="411" t="s">
        <v>162</v>
      </c>
      <c r="AA24" s="412"/>
      <c r="AB24" s="412"/>
      <c r="AC24" s="412"/>
      <c r="AD24" s="412"/>
      <c r="AE24" s="412"/>
      <c r="AF24" s="412"/>
      <c r="AG24" s="413"/>
      <c r="AH24" s="408">
        <v>164</v>
      </c>
      <c r="AI24" s="409"/>
      <c r="AJ24" s="409"/>
      <c r="AK24" s="409"/>
      <c r="AL24" s="410"/>
      <c r="AM24" s="408">
        <v>482980</v>
      </c>
      <c r="AN24" s="409"/>
      <c r="AO24" s="409"/>
      <c r="AP24" s="409"/>
      <c r="AQ24" s="409"/>
      <c r="AR24" s="410"/>
      <c r="AS24" s="408">
        <v>2945</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8242290</v>
      </c>
      <c r="BO24" s="456"/>
      <c r="BP24" s="456"/>
      <c r="BQ24" s="456"/>
      <c r="BR24" s="456"/>
      <c r="BS24" s="456"/>
      <c r="BT24" s="456"/>
      <c r="BU24" s="457"/>
      <c r="BV24" s="455">
        <v>5884999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6400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3139280</v>
      </c>
      <c r="BO25" s="485"/>
      <c r="BP25" s="485"/>
      <c r="BQ25" s="485"/>
      <c r="BR25" s="485"/>
      <c r="BS25" s="485"/>
      <c r="BT25" s="485"/>
      <c r="BU25" s="486"/>
      <c r="BV25" s="484">
        <v>6833112</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5260</v>
      </c>
      <c r="R26" s="409"/>
      <c r="S26" s="409"/>
      <c r="T26" s="409"/>
      <c r="U26" s="409"/>
      <c r="V26" s="410"/>
      <c r="W26" s="498"/>
      <c r="X26" s="435"/>
      <c r="Y26" s="436"/>
      <c r="Z26" s="411" t="s">
        <v>168</v>
      </c>
      <c r="AA26" s="466"/>
      <c r="AB26" s="466"/>
      <c r="AC26" s="466"/>
      <c r="AD26" s="466"/>
      <c r="AE26" s="466"/>
      <c r="AF26" s="466"/>
      <c r="AG26" s="467"/>
      <c r="AH26" s="408">
        <v>12</v>
      </c>
      <c r="AI26" s="409"/>
      <c r="AJ26" s="409"/>
      <c r="AK26" s="409"/>
      <c r="AL26" s="410"/>
      <c r="AM26" s="408">
        <v>33996</v>
      </c>
      <c r="AN26" s="409"/>
      <c r="AO26" s="409"/>
      <c r="AP26" s="409"/>
      <c r="AQ26" s="409"/>
      <c r="AR26" s="410"/>
      <c r="AS26" s="408">
        <v>2833</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3300</v>
      </c>
      <c r="R27" s="409"/>
      <c r="S27" s="409"/>
      <c r="T27" s="409"/>
      <c r="U27" s="409"/>
      <c r="V27" s="410"/>
      <c r="W27" s="498"/>
      <c r="X27" s="435"/>
      <c r="Y27" s="436"/>
      <c r="Z27" s="411" t="s">
        <v>171</v>
      </c>
      <c r="AA27" s="412"/>
      <c r="AB27" s="412"/>
      <c r="AC27" s="412"/>
      <c r="AD27" s="412"/>
      <c r="AE27" s="412"/>
      <c r="AF27" s="412"/>
      <c r="AG27" s="413"/>
      <c r="AH27" s="408">
        <v>26</v>
      </c>
      <c r="AI27" s="409"/>
      <c r="AJ27" s="409"/>
      <c r="AK27" s="409"/>
      <c r="AL27" s="410"/>
      <c r="AM27" s="408">
        <v>70928</v>
      </c>
      <c r="AN27" s="409"/>
      <c r="AO27" s="409"/>
      <c r="AP27" s="409"/>
      <c r="AQ27" s="409"/>
      <c r="AR27" s="410"/>
      <c r="AS27" s="408">
        <v>2728</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2730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1553839</v>
      </c>
      <c r="BO28" s="485"/>
      <c r="BP28" s="485"/>
      <c r="BQ28" s="485"/>
      <c r="BR28" s="485"/>
      <c r="BS28" s="485"/>
      <c r="BT28" s="485"/>
      <c r="BU28" s="486"/>
      <c r="BV28" s="484">
        <v>1774957</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11</v>
      </c>
      <c r="M29" s="409"/>
      <c r="N29" s="409"/>
      <c r="O29" s="409"/>
      <c r="P29" s="410"/>
      <c r="Q29" s="408">
        <v>2580</v>
      </c>
      <c r="R29" s="409"/>
      <c r="S29" s="409"/>
      <c r="T29" s="409"/>
      <c r="U29" s="409"/>
      <c r="V29" s="410"/>
      <c r="W29" s="499"/>
      <c r="X29" s="500"/>
      <c r="Y29" s="501"/>
      <c r="Z29" s="411" t="s">
        <v>177</v>
      </c>
      <c r="AA29" s="412"/>
      <c r="AB29" s="412"/>
      <c r="AC29" s="412"/>
      <c r="AD29" s="412"/>
      <c r="AE29" s="412"/>
      <c r="AF29" s="412"/>
      <c r="AG29" s="413"/>
      <c r="AH29" s="408">
        <v>190</v>
      </c>
      <c r="AI29" s="409"/>
      <c r="AJ29" s="409"/>
      <c r="AK29" s="409"/>
      <c r="AL29" s="410"/>
      <c r="AM29" s="408">
        <v>553908</v>
      </c>
      <c r="AN29" s="409"/>
      <c r="AO29" s="409"/>
      <c r="AP29" s="409"/>
      <c r="AQ29" s="409"/>
      <c r="AR29" s="410"/>
      <c r="AS29" s="408">
        <v>2915</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366716</v>
      </c>
      <c r="BO29" s="456"/>
      <c r="BP29" s="456"/>
      <c r="BQ29" s="456"/>
      <c r="BR29" s="456"/>
      <c r="BS29" s="456"/>
      <c r="BT29" s="456"/>
      <c r="BU29" s="457"/>
      <c r="BV29" s="455">
        <v>326103</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96.4</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1361452</v>
      </c>
      <c r="BO30" s="490"/>
      <c r="BP30" s="490"/>
      <c r="BQ30" s="490"/>
      <c r="BR30" s="490"/>
      <c r="BS30" s="490"/>
      <c r="BT30" s="490"/>
      <c r="BU30" s="491"/>
      <c r="BV30" s="489">
        <v>1690807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美里町水道事業会計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宮城県市町村職員退職手当組合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美里町病院事業会計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宮城県市町村非常勤消防団員補償報償組合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美里町下水道事業会計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大崎地域広域行政事務組合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宮城県市町村自治振興センター</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宮城県後期高齢者医療広域連合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宮城県後期高齢者医療事業会計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PB2yxBlNoJ+5tz9LdTTP+p/Egu3PoxX6ScmQ3fJvvm2dk7Yzk3EOJs17V0MmQ3Nu9/55cs4OzemWUgP+qgB/aQ==" saltValue="TkDobVMj6A1ClGje+jQwB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2596555</v>
      </c>
      <c r="S5" s="713"/>
      <c r="T5" s="713"/>
      <c r="U5" s="713"/>
      <c r="V5" s="713"/>
      <c r="W5" s="713"/>
      <c r="X5" s="713"/>
      <c r="Y5" s="738"/>
      <c r="Z5" s="751">
        <v>16.399999999999999</v>
      </c>
      <c r="AA5" s="751"/>
      <c r="AB5" s="751"/>
      <c r="AC5" s="751"/>
      <c r="AD5" s="752">
        <v>2499123</v>
      </c>
      <c r="AE5" s="752"/>
      <c r="AF5" s="752"/>
      <c r="AG5" s="752"/>
      <c r="AH5" s="752"/>
      <c r="AI5" s="752"/>
      <c r="AJ5" s="752"/>
      <c r="AK5" s="752"/>
      <c r="AL5" s="739">
        <v>33.700000000000003</v>
      </c>
      <c r="AM5" s="721"/>
      <c r="AN5" s="721"/>
      <c r="AO5" s="740"/>
      <c r="AP5" s="715" t="s">
        <v>216</v>
      </c>
      <c r="AQ5" s="716"/>
      <c r="AR5" s="716"/>
      <c r="AS5" s="716"/>
      <c r="AT5" s="716"/>
      <c r="AU5" s="716"/>
      <c r="AV5" s="716"/>
      <c r="AW5" s="716"/>
      <c r="AX5" s="716"/>
      <c r="AY5" s="716"/>
      <c r="AZ5" s="716"/>
      <c r="BA5" s="716"/>
      <c r="BB5" s="716"/>
      <c r="BC5" s="716"/>
      <c r="BD5" s="716"/>
      <c r="BE5" s="716"/>
      <c r="BF5" s="717"/>
      <c r="BG5" s="657">
        <v>2499123</v>
      </c>
      <c r="BH5" s="658"/>
      <c r="BI5" s="658"/>
      <c r="BJ5" s="658"/>
      <c r="BK5" s="658"/>
      <c r="BL5" s="658"/>
      <c r="BM5" s="658"/>
      <c r="BN5" s="659"/>
      <c r="BO5" s="695">
        <v>96.2</v>
      </c>
      <c r="BP5" s="695"/>
      <c r="BQ5" s="695"/>
      <c r="BR5" s="695"/>
      <c r="BS5" s="696" t="s">
        <v>122</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137061</v>
      </c>
      <c r="S6" s="658"/>
      <c r="T6" s="658"/>
      <c r="U6" s="658"/>
      <c r="V6" s="658"/>
      <c r="W6" s="658"/>
      <c r="X6" s="658"/>
      <c r="Y6" s="659"/>
      <c r="Z6" s="695">
        <v>0.9</v>
      </c>
      <c r="AA6" s="695"/>
      <c r="AB6" s="695"/>
      <c r="AC6" s="695"/>
      <c r="AD6" s="696">
        <v>137061</v>
      </c>
      <c r="AE6" s="696"/>
      <c r="AF6" s="696"/>
      <c r="AG6" s="696"/>
      <c r="AH6" s="696"/>
      <c r="AI6" s="696"/>
      <c r="AJ6" s="696"/>
      <c r="AK6" s="696"/>
      <c r="AL6" s="660">
        <v>1.8</v>
      </c>
      <c r="AM6" s="661"/>
      <c r="AN6" s="661"/>
      <c r="AO6" s="697"/>
      <c r="AP6" s="654" t="s">
        <v>221</v>
      </c>
      <c r="AQ6" s="655"/>
      <c r="AR6" s="655"/>
      <c r="AS6" s="655"/>
      <c r="AT6" s="655"/>
      <c r="AU6" s="655"/>
      <c r="AV6" s="655"/>
      <c r="AW6" s="655"/>
      <c r="AX6" s="655"/>
      <c r="AY6" s="655"/>
      <c r="AZ6" s="655"/>
      <c r="BA6" s="655"/>
      <c r="BB6" s="655"/>
      <c r="BC6" s="655"/>
      <c r="BD6" s="655"/>
      <c r="BE6" s="655"/>
      <c r="BF6" s="656"/>
      <c r="BG6" s="657">
        <v>2499123</v>
      </c>
      <c r="BH6" s="658"/>
      <c r="BI6" s="658"/>
      <c r="BJ6" s="658"/>
      <c r="BK6" s="658"/>
      <c r="BL6" s="658"/>
      <c r="BM6" s="658"/>
      <c r="BN6" s="659"/>
      <c r="BO6" s="695">
        <v>96.2</v>
      </c>
      <c r="BP6" s="695"/>
      <c r="BQ6" s="695"/>
      <c r="BR6" s="695"/>
      <c r="BS6" s="696" t="s">
        <v>122</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93855</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93830</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852</v>
      </c>
      <c r="S7" s="658"/>
      <c r="T7" s="658"/>
      <c r="U7" s="658"/>
      <c r="V7" s="658"/>
      <c r="W7" s="658"/>
      <c r="X7" s="658"/>
      <c r="Y7" s="659"/>
      <c r="Z7" s="695">
        <v>0</v>
      </c>
      <c r="AA7" s="695"/>
      <c r="AB7" s="695"/>
      <c r="AC7" s="695"/>
      <c r="AD7" s="696">
        <v>852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991072</v>
      </c>
      <c r="BH7" s="658"/>
      <c r="BI7" s="658"/>
      <c r="BJ7" s="658"/>
      <c r="BK7" s="658"/>
      <c r="BL7" s="658"/>
      <c r="BM7" s="658"/>
      <c r="BN7" s="659"/>
      <c r="BO7" s="695">
        <v>38.200000000000003</v>
      </c>
      <c r="BP7" s="695"/>
      <c r="BQ7" s="695"/>
      <c r="BR7" s="695"/>
      <c r="BS7" s="696" t="s">
        <v>122</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1475034</v>
      </c>
      <c r="CS7" s="658"/>
      <c r="CT7" s="658"/>
      <c r="CU7" s="658"/>
      <c r="CV7" s="658"/>
      <c r="CW7" s="658"/>
      <c r="CX7" s="658"/>
      <c r="CY7" s="659"/>
      <c r="CZ7" s="695">
        <v>9.6</v>
      </c>
      <c r="DA7" s="695"/>
      <c r="DB7" s="695"/>
      <c r="DC7" s="695"/>
      <c r="DD7" s="663">
        <v>13841</v>
      </c>
      <c r="DE7" s="658"/>
      <c r="DF7" s="658"/>
      <c r="DG7" s="658"/>
      <c r="DH7" s="658"/>
      <c r="DI7" s="658"/>
      <c r="DJ7" s="658"/>
      <c r="DK7" s="658"/>
      <c r="DL7" s="658"/>
      <c r="DM7" s="658"/>
      <c r="DN7" s="658"/>
      <c r="DO7" s="658"/>
      <c r="DP7" s="659"/>
      <c r="DQ7" s="663">
        <v>1326382</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14576</v>
      </c>
      <c r="S8" s="658"/>
      <c r="T8" s="658"/>
      <c r="U8" s="658"/>
      <c r="V8" s="658"/>
      <c r="W8" s="658"/>
      <c r="X8" s="658"/>
      <c r="Y8" s="659"/>
      <c r="Z8" s="695">
        <v>0.1</v>
      </c>
      <c r="AA8" s="695"/>
      <c r="AB8" s="695"/>
      <c r="AC8" s="695"/>
      <c r="AD8" s="696">
        <v>14576</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36019</v>
      </c>
      <c r="BH8" s="658"/>
      <c r="BI8" s="658"/>
      <c r="BJ8" s="658"/>
      <c r="BK8" s="658"/>
      <c r="BL8" s="658"/>
      <c r="BM8" s="658"/>
      <c r="BN8" s="659"/>
      <c r="BO8" s="695">
        <v>1.4</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3682640</v>
      </c>
      <c r="CS8" s="658"/>
      <c r="CT8" s="658"/>
      <c r="CU8" s="658"/>
      <c r="CV8" s="658"/>
      <c r="CW8" s="658"/>
      <c r="CX8" s="658"/>
      <c r="CY8" s="659"/>
      <c r="CZ8" s="695">
        <v>24</v>
      </c>
      <c r="DA8" s="695"/>
      <c r="DB8" s="695"/>
      <c r="DC8" s="695"/>
      <c r="DD8" s="663">
        <v>16284</v>
      </c>
      <c r="DE8" s="658"/>
      <c r="DF8" s="658"/>
      <c r="DG8" s="658"/>
      <c r="DH8" s="658"/>
      <c r="DI8" s="658"/>
      <c r="DJ8" s="658"/>
      <c r="DK8" s="658"/>
      <c r="DL8" s="658"/>
      <c r="DM8" s="658"/>
      <c r="DN8" s="658"/>
      <c r="DO8" s="658"/>
      <c r="DP8" s="659"/>
      <c r="DQ8" s="663">
        <v>2256403</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19468</v>
      </c>
      <c r="S9" s="658"/>
      <c r="T9" s="658"/>
      <c r="U9" s="658"/>
      <c r="V9" s="658"/>
      <c r="W9" s="658"/>
      <c r="X9" s="658"/>
      <c r="Y9" s="659"/>
      <c r="Z9" s="695">
        <v>0.1</v>
      </c>
      <c r="AA9" s="695"/>
      <c r="AB9" s="695"/>
      <c r="AC9" s="695"/>
      <c r="AD9" s="696">
        <v>19468</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848311</v>
      </c>
      <c r="BH9" s="658"/>
      <c r="BI9" s="658"/>
      <c r="BJ9" s="658"/>
      <c r="BK9" s="658"/>
      <c r="BL9" s="658"/>
      <c r="BM9" s="658"/>
      <c r="BN9" s="659"/>
      <c r="BO9" s="695">
        <v>32.700000000000003</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996624</v>
      </c>
      <c r="CS9" s="658"/>
      <c r="CT9" s="658"/>
      <c r="CU9" s="658"/>
      <c r="CV9" s="658"/>
      <c r="CW9" s="658"/>
      <c r="CX9" s="658"/>
      <c r="CY9" s="659"/>
      <c r="CZ9" s="695">
        <v>6.5</v>
      </c>
      <c r="DA9" s="695"/>
      <c r="DB9" s="695"/>
      <c r="DC9" s="695"/>
      <c r="DD9" s="663">
        <v>7322</v>
      </c>
      <c r="DE9" s="658"/>
      <c r="DF9" s="658"/>
      <c r="DG9" s="658"/>
      <c r="DH9" s="658"/>
      <c r="DI9" s="658"/>
      <c r="DJ9" s="658"/>
      <c r="DK9" s="658"/>
      <c r="DL9" s="658"/>
      <c r="DM9" s="658"/>
      <c r="DN9" s="658"/>
      <c r="DO9" s="658"/>
      <c r="DP9" s="659"/>
      <c r="DQ9" s="663">
        <v>930853</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56366</v>
      </c>
      <c r="BH10" s="658"/>
      <c r="BI10" s="658"/>
      <c r="BJ10" s="658"/>
      <c r="BK10" s="658"/>
      <c r="BL10" s="658"/>
      <c r="BM10" s="658"/>
      <c r="BN10" s="659"/>
      <c r="BO10" s="695">
        <v>2.2000000000000002</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10364</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10364</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597079</v>
      </c>
      <c r="S11" s="658"/>
      <c r="T11" s="658"/>
      <c r="U11" s="658"/>
      <c r="V11" s="658"/>
      <c r="W11" s="658"/>
      <c r="X11" s="658"/>
      <c r="Y11" s="659"/>
      <c r="Z11" s="660">
        <v>3.8</v>
      </c>
      <c r="AA11" s="661"/>
      <c r="AB11" s="661"/>
      <c r="AC11" s="662"/>
      <c r="AD11" s="663">
        <v>597079</v>
      </c>
      <c r="AE11" s="658"/>
      <c r="AF11" s="658"/>
      <c r="AG11" s="658"/>
      <c r="AH11" s="658"/>
      <c r="AI11" s="658"/>
      <c r="AJ11" s="658"/>
      <c r="AK11" s="659"/>
      <c r="AL11" s="660">
        <v>8.1</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50376</v>
      </c>
      <c r="BH11" s="658"/>
      <c r="BI11" s="658"/>
      <c r="BJ11" s="658"/>
      <c r="BK11" s="658"/>
      <c r="BL11" s="658"/>
      <c r="BM11" s="658"/>
      <c r="BN11" s="659"/>
      <c r="BO11" s="695">
        <v>1.9</v>
      </c>
      <c r="BP11" s="695"/>
      <c r="BQ11" s="695"/>
      <c r="BR11" s="695"/>
      <c r="BS11" s="696" t="s">
        <v>122</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662285</v>
      </c>
      <c r="CS11" s="658"/>
      <c r="CT11" s="658"/>
      <c r="CU11" s="658"/>
      <c r="CV11" s="658"/>
      <c r="CW11" s="658"/>
      <c r="CX11" s="658"/>
      <c r="CY11" s="659"/>
      <c r="CZ11" s="695">
        <v>4.3</v>
      </c>
      <c r="DA11" s="695"/>
      <c r="DB11" s="695"/>
      <c r="DC11" s="695"/>
      <c r="DD11" s="663">
        <v>95439</v>
      </c>
      <c r="DE11" s="658"/>
      <c r="DF11" s="658"/>
      <c r="DG11" s="658"/>
      <c r="DH11" s="658"/>
      <c r="DI11" s="658"/>
      <c r="DJ11" s="658"/>
      <c r="DK11" s="658"/>
      <c r="DL11" s="658"/>
      <c r="DM11" s="658"/>
      <c r="DN11" s="658"/>
      <c r="DO11" s="658"/>
      <c r="DP11" s="659"/>
      <c r="DQ11" s="663">
        <v>429823</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1233599</v>
      </c>
      <c r="BH12" s="658"/>
      <c r="BI12" s="658"/>
      <c r="BJ12" s="658"/>
      <c r="BK12" s="658"/>
      <c r="BL12" s="658"/>
      <c r="BM12" s="658"/>
      <c r="BN12" s="659"/>
      <c r="BO12" s="695">
        <v>47.5</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186992</v>
      </c>
      <c r="CS12" s="658"/>
      <c r="CT12" s="658"/>
      <c r="CU12" s="658"/>
      <c r="CV12" s="658"/>
      <c r="CW12" s="658"/>
      <c r="CX12" s="658"/>
      <c r="CY12" s="659"/>
      <c r="CZ12" s="695">
        <v>1.2</v>
      </c>
      <c r="DA12" s="695"/>
      <c r="DB12" s="695"/>
      <c r="DC12" s="695"/>
      <c r="DD12" s="663">
        <v>4340</v>
      </c>
      <c r="DE12" s="658"/>
      <c r="DF12" s="658"/>
      <c r="DG12" s="658"/>
      <c r="DH12" s="658"/>
      <c r="DI12" s="658"/>
      <c r="DJ12" s="658"/>
      <c r="DK12" s="658"/>
      <c r="DL12" s="658"/>
      <c r="DM12" s="658"/>
      <c r="DN12" s="658"/>
      <c r="DO12" s="658"/>
      <c r="DP12" s="659"/>
      <c r="DQ12" s="663">
        <v>113517</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1231416</v>
      </c>
      <c r="BH13" s="658"/>
      <c r="BI13" s="658"/>
      <c r="BJ13" s="658"/>
      <c r="BK13" s="658"/>
      <c r="BL13" s="658"/>
      <c r="BM13" s="658"/>
      <c r="BN13" s="659"/>
      <c r="BO13" s="695">
        <v>47.4</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855730</v>
      </c>
      <c r="CS13" s="658"/>
      <c r="CT13" s="658"/>
      <c r="CU13" s="658"/>
      <c r="CV13" s="658"/>
      <c r="CW13" s="658"/>
      <c r="CX13" s="658"/>
      <c r="CY13" s="659"/>
      <c r="CZ13" s="695">
        <v>5.6</v>
      </c>
      <c r="DA13" s="695"/>
      <c r="DB13" s="695"/>
      <c r="DC13" s="695"/>
      <c r="DD13" s="663">
        <v>413601</v>
      </c>
      <c r="DE13" s="658"/>
      <c r="DF13" s="658"/>
      <c r="DG13" s="658"/>
      <c r="DH13" s="658"/>
      <c r="DI13" s="658"/>
      <c r="DJ13" s="658"/>
      <c r="DK13" s="658"/>
      <c r="DL13" s="658"/>
      <c r="DM13" s="658"/>
      <c r="DN13" s="658"/>
      <c r="DO13" s="658"/>
      <c r="DP13" s="659"/>
      <c r="DQ13" s="663">
        <v>431787</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91443</v>
      </c>
      <c r="BH14" s="658"/>
      <c r="BI14" s="658"/>
      <c r="BJ14" s="658"/>
      <c r="BK14" s="658"/>
      <c r="BL14" s="658"/>
      <c r="BM14" s="658"/>
      <c r="BN14" s="659"/>
      <c r="BO14" s="695">
        <v>3.5</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503920</v>
      </c>
      <c r="CS14" s="658"/>
      <c r="CT14" s="658"/>
      <c r="CU14" s="658"/>
      <c r="CV14" s="658"/>
      <c r="CW14" s="658"/>
      <c r="CX14" s="658"/>
      <c r="CY14" s="659"/>
      <c r="CZ14" s="695">
        <v>3.3</v>
      </c>
      <c r="DA14" s="695"/>
      <c r="DB14" s="695"/>
      <c r="DC14" s="695"/>
      <c r="DD14" s="663">
        <v>74057</v>
      </c>
      <c r="DE14" s="658"/>
      <c r="DF14" s="658"/>
      <c r="DG14" s="658"/>
      <c r="DH14" s="658"/>
      <c r="DI14" s="658"/>
      <c r="DJ14" s="658"/>
      <c r="DK14" s="658"/>
      <c r="DL14" s="658"/>
      <c r="DM14" s="658"/>
      <c r="DN14" s="658"/>
      <c r="DO14" s="658"/>
      <c r="DP14" s="659"/>
      <c r="DQ14" s="663">
        <v>428200</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19465</v>
      </c>
      <c r="S15" s="658"/>
      <c r="T15" s="658"/>
      <c r="U15" s="658"/>
      <c r="V15" s="658"/>
      <c r="W15" s="658"/>
      <c r="X15" s="658"/>
      <c r="Y15" s="659"/>
      <c r="Z15" s="695">
        <v>0.1</v>
      </c>
      <c r="AA15" s="695"/>
      <c r="AB15" s="695"/>
      <c r="AC15" s="695"/>
      <c r="AD15" s="696">
        <v>19465</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183009</v>
      </c>
      <c r="BH15" s="658"/>
      <c r="BI15" s="658"/>
      <c r="BJ15" s="658"/>
      <c r="BK15" s="658"/>
      <c r="BL15" s="658"/>
      <c r="BM15" s="658"/>
      <c r="BN15" s="659"/>
      <c r="BO15" s="695">
        <v>7</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5795344</v>
      </c>
      <c r="CS15" s="658"/>
      <c r="CT15" s="658"/>
      <c r="CU15" s="658"/>
      <c r="CV15" s="658"/>
      <c r="CW15" s="658"/>
      <c r="CX15" s="658"/>
      <c r="CY15" s="659"/>
      <c r="CZ15" s="695">
        <v>37.700000000000003</v>
      </c>
      <c r="DA15" s="695"/>
      <c r="DB15" s="695"/>
      <c r="DC15" s="695"/>
      <c r="DD15" s="663">
        <v>4277396</v>
      </c>
      <c r="DE15" s="658"/>
      <c r="DF15" s="658"/>
      <c r="DG15" s="658"/>
      <c r="DH15" s="658"/>
      <c r="DI15" s="658"/>
      <c r="DJ15" s="658"/>
      <c r="DK15" s="658"/>
      <c r="DL15" s="658"/>
      <c r="DM15" s="658"/>
      <c r="DN15" s="658"/>
      <c r="DO15" s="658"/>
      <c r="DP15" s="659"/>
      <c r="DQ15" s="663">
        <v>1354688</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48020</v>
      </c>
      <c r="S16" s="658"/>
      <c r="T16" s="658"/>
      <c r="U16" s="658"/>
      <c r="V16" s="658"/>
      <c r="W16" s="658"/>
      <c r="X16" s="658"/>
      <c r="Y16" s="659"/>
      <c r="Z16" s="695">
        <v>0.3</v>
      </c>
      <c r="AA16" s="695"/>
      <c r="AB16" s="695"/>
      <c r="AC16" s="695"/>
      <c r="AD16" s="696">
        <v>48020</v>
      </c>
      <c r="AE16" s="696"/>
      <c r="AF16" s="696"/>
      <c r="AG16" s="696"/>
      <c r="AH16" s="696"/>
      <c r="AI16" s="696"/>
      <c r="AJ16" s="696"/>
      <c r="AK16" s="696"/>
      <c r="AL16" s="660">
        <v>0.6</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v>451</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v>151</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123021</v>
      </c>
      <c r="S17" s="658"/>
      <c r="T17" s="658"/>
      <c r="U17" s="658"/>
      <c r="V17" s="658"/>
      <c r="W17" s="658"/>
      <c r="X17" s="658"/>
      <c r="Y17" s="659"/>
      <c r="Z17" s="695">
        <v>0.8</v>
      </c>
      <c r="AA17" s="695"/>
      <c r="AB17" s="695"/>
      <c r="AC17" s="695"/>
      <c r="AD17" s="696">
        <v>123021</v>
      </c>
      <c r="AE17" s="696"/>
      <c r="AF17" s="696"/>
      <c r="AG17" s="696"/>
      <c r="AH17" s="696"/>
      <c r="AI17" s="696"/>
      <c r="AJ17" s="696"/>
      <c r="AK17" s="696"/>
      <c r="AL17" s="660">
        <v>1.7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1109682</v>
      </c>
      <c r="CS17" s="658"/>
      <c r="CT17" s="658"/>
      <c r="CU17" s="658"/>
      <c r="CV17" s="658"/>
      <c r="CW17" s="658"/>
      <c r="CX17" s="658"/>
      <c r="CY17" s="659"/>
      <c r="CZ17" s="695">
        <v>7.2</v>
      </c>
      <c r="DA17" s="695"/>
      <c r="DB17" s="695"/>
      <c r="DC17" s="695"/>
      <c r="DD17" s="663" t="s">
        <v>122</v>
      </c>
      <c r="DE17" s="658"/>
      <c r="DF17" s="658"/>
      <c r="DG17" s="658"/>
      <c r="DH17" s="658"/>
      <c r="DI17" s="658"/>
      <c r="DJ17" s="658"/>
      <c r="DK17" s="658"/>
      <c r="DL17" s="658"/>
      <c r="DM17" s="658"/>
      <c r="DN17" s="658"/>
      <c r="DO17" s="658"/>
      <c r="DP17" s="659"/>
      <c r="DQ17" s="663">
        <v>1061114</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23510</v>
      </c>
      <c r="S18" s="658"/>
      <c r="T18" s="658"/>
      <c r="U18" s="658"/>
      <c r="V18" s="658"/>
      <c r="W18" s="658"/>
      <c r="X18" s="658"/>
      <c r="Y18" s="659"/>
      <c r="Z18" s="695">
        <v>0.1</v>
      </c>
      <c r="AA18" s="695"/>
      <c r="AB18" s="695"/>
      <c r="AC18" s="695"/>
      <c r="AD18" s="696">
        <v>23510</v>
      </c>
      <c r="AE18" s="696"/>
      <c r="AF18" s="696"/>
      <c r="AG18" s="696"/>
      <c r="AH18" s="696"/>
      <c r="AI18" s="696"/>
      <c r="AJ18" s="696"/>
      <c r="AK18" s="696"/>
      <c r="AL18" s="660">
        <v>0.3</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97406</v>
      </c>
      <c r="S19" s="658"/>
      <c r="T19" s="658"/>
      <c r="U19" s="658"/>
      <c r="V19" s="658"/>
      <c r="W19" s="658"/>
      <c r="X19" s="658"/>
      <c r="Y19" s="659"/>
      <c r="Z19" s="695">
        <v>0.6</v>
      </c>
      <c r="AA19" s="695"/>
      <c r="AB19" s="695"/>
      <c r="AC19" s="695"/>
      <c r="AD19" s="696">
        <v>97406</v>
      </c>
      <c r="AE19" s="696"/>
      <c r="AF19" s="696"/>
      <c r="AG19" s="696"/>
      <c r="AH19" s="696"/>
      <c r="AI19" s="696"/>
      <c r="AJ19" s="696"/>
      <c r="AK19" s="696"/>
      <c r="AL19" s="660">
        <v>1.3</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97432</v>
      </c>
      <c r="BH19" s="658"/>
      <c r="BI19" s="658"/>
      <c r="BJ19" s="658"/>
      <c r="BK19" s="658"/>
      <c r="BL19" s="658"/>
      <c r="BM19" s="658"/>
      <c r="BN19" s="659"/>
      <c r="BO19" s="695">
        <v>3.8</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2105</v>
      </c>
      <c r="S20" s="658"/>
      <c r="T20" s="658"/>
      <c r="U20" s="658"/>
      <c r="V20" s="658"/>
      <c r="W20" s="658"/>
      <c r="X20" s="658"/>
      <c r="Y20" s="659"/>
      <c r="Z20" s="695">
        <v>0</v>
      </c>
      <c r="AA20" s="695"/>
      <c r="AB20" s="695"/>
      <c r="AC20" s="695"/>
      <c r="AD20" s="696">
        <v>2105</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97432</v>
      </c>
      <c r="BH20" s="658"/>
      <c r="BI20" s="658"/>
      <c r="BJ20" s="658"/>
      <c r="BK20" s="658"/>
      <c r="BL20" s="658"/>
      <c r="BM20" s="658"/>
      <c r="BN20" s="659"/>
      <c r="BO20" s="695">
        <v>3.8</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15372921</v>
      </c>
      <c r="CS20" s="658"/>
      <c r="CT20" s="658"/>
      <c r="CU20" s="658"/>
      <c r="CV20" s="658"/>
      <c r="CW20" s="658"/>
      <c r="CX20" s="658"/>
      <c r="CY20" s="659"/>
      <c r="CZ20" s="695">
        <v>100</v>
      </c>
      <c r="DA20" s="695"/>
      <c r="DB20" s="695"/>
      <c r="DC20" s="695"/>
      <c r="DD20" s="663">
        <v>4902280</v>
      </c>
      <c r="DE20" s="658"/>
      <c r="DF20" s="658"/>
      <c r="DG20" s="658"/>
      <c r="DH20" s="658"/>
      <c r="DI20" s="658"/>
      <c r="DJ20" s="658"/>
      <c r="DK20" s="658"/>
      <c r="DL20" s="658"/>
      <c r="DM20" s="658"/>
      <c r="DN20" s="658"/>
      <c r="DO20" s="658"/>
      <c r="DP20" s="659"/>
      <c r="DQ20" s="663">
        <v>8437112</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4258912</v>
      </c>
      <c r="S21" s="658"/>
      <c r="T21" s="658"/>
      <c r="U21" s="658"/>
      <c r="V21" s="658"/>
      <c r="W21" s="658"/>
      <c r="X21" s="658"/>
      <c r="Y21" s="659"/>
      <c r="Z21" s="695">
        <v>27</v>
      </c>
      <c r="AA21" s="695"/>
      <c r="AB21" s="695"/>
      <c r="AC21" s="695"/>
      <c r="AD21" s="696">
        <v>3936063</v>
      </c>
      <c r="AE21" s="696"/>
      <c r="AF21" s="696"/>
      <c r="AG21" s="696"/>
      <c r="AH21" s="696"/>
      <c r="AI21" s="696"/>
      <c r="AJ21" s="696"/>
      <c r="AK21" s="696"/>
      <c r="AL21" s="660">
        <v>53.1</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3936063</v>
      </c>
      <c r="S22" s="658"/>
      <c r="T22" s="658"/>
      <c r="U22" s="658"/>
      <c r="V22" s="658"/>
      <c r="W22" s="658"/>
      <c r="X22" s="658"/>
      <c r="Y22" s="659"/>
      <c r="Z22" s="695">
        <v>24.9</v>
      </c>
      <c r="AA22" s="695"/>
      <c r="AB22" s="695"/>
      <c r="AC22" s="695"/>
      <c r="AD22" s="696">
        <v>3936063</v>
      </c>
      <c r="AE22" s="696"/>
      <c r="AF22" s="696"/>
      <c r="AG22" s="696"/>
      <c r="AH22" s="696"/>
      <c r="AI22" s="696"/>
      <c r="AJ22" s="696"/>
      <c r="AK22" s="696"/>
      <c r="AL22" s="660">
        <v>53.1</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309913</v>
      </c>
      <c r="S23" s="658"/>
      <c r="T23" s="658"/>
      <c r="U23" s="658"/>
      <c r="V23" s="658"/>
      <c r="W23" s="658"/>
      <c r="X23" s="658"/>
      <c r="Y23" s="659"/>
      <c r="Z23" s="695">
        <v>2</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97432</v>
      </c>
      <c r="BH23" s="658"/>
      <c r="BI23" s="658"/>
      <c r="BJ23" s="658"/>
      <c r="BK23" s="658"/>
      <c r="BL23" s="658"/>
      <c r="BM23" s="658"/>
      <c r="BN23" s="659"/>
      <c r="BO23" s="695">
        <v>3.8</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v>12936</v>
      </c>
      <c r="S24" s="658"/>
      <c r="T24" s="658"/>
      <c r="U24" s="658"/>
      <c r="V24" s="658"/>
      <c r="W24" s="658"/>
      <c r="X24" s="658"/>
      <c r="Y24" s="659"/>
      <c r="Z24" s="695">
        <v>0.1</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5048540</v>
      </c>
      <c r="CS24" s="713"/>
      <c r="CT24" s="713"/>
      <c r="CU24" s="713"/>
      <c r="CV24" s="713"/>
      <c r="CW24" s="713"/>
      <c r="CX24" s="713"/>
      <c r="CY24" s="738"/>
      <c r="CZ24" s="739">
        <v>32.799999999999997</v>
      </c>
      <c r="DA24" s="721"/>
      <c r="DB24" s="721"/>
      <c r="DC24" s="741"/>
      <c r="DD24" s="737">
        <v>3912053</v>
      </c>
      <c r="DE24" s="713"/>
      <c r="DF24" s="713"/>
      <c r="DG24" s="713"/>
      <c r="DH24" s="713"/>
      <c r="DI24" s="713"/>
      <c r="DJ24" s="713"/>
      <c r="DK24" s="738"/>
      <c r="DL24" s="737">
        <v>3366023</v>
      </c>
      <c r="DM24" s="713"/>
      <c r="DN24" s="713"/>
      <c r="DO24" s="713"/>
      <c r="DP24" s="713"/>
      <c r="DQ24" s="713"/>
      <c r="DR24" s="713"/>
      <c r="DS24" s="713"/>
      <c r="DT24" s="713"/>
      <c r="DU24" s="713"/>
      <c r="DV24" s="738"/>
      <c r="DW24" s="739">
        <v>45.3</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7815009</v>
      </c>
      <c r="S25" s="658"/>
      <c r="T25" s="658"/>
      <c r="U25" s="658"/>
      <c r="V25" s="658"/>
      <c r="W25" s="658"/>
      <c r="X25" s="658"/>
      <c r="Y25" s="659"/>
      <c r="Z25" s="695">
        <v>49.5</v>
      </c>
      <c r="AA25" s="695"/>
      <c r="AB25" s="695"/>
      <c r="AC25" s="695"/>
      <c r="AD25" s="696">
        <v>7394728</v>
      </c>
      <c r="AE25" s="696"/>
      <c r="AF25" s="696"/>
      <c r="AG25" s="696"/>
      <c r="AH25" s="696"/>
      <c r="AI25" s="696"/>
      <c r="AJ25" s="696"/>
      <c r="AK25" s="696"/>
      <c r="AL25" s="660">
        <v>99.7</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2289123</v>
      </c>
      <c r="CS25" s="670"/>
      <c r="CT25" s="670"/>
      <c r="CU25" s="670"/>
      <c r="CV25" s="670"/>
      <c r="CW25" s="670"/>
      <c r="CX25" s="670"/>
      <c r="CY25" s="671"/>
      <c r="CZ25" s="660">
        <v>14.9</v>
      </c>
      <c r="DA25" s="672"/>
      <c r="DB25" s="672"/>
      <c r="DC25" s="673"/>
      <c r="DD25" s="663">
        <v>2097742</v>
      </c>
      <c r="DE25" s="670"/>
      <c r="DF25" s="670"/>
      <c r="DG25" s="670"/>
      <c r="DH25" s="670"/>
      <c r="DI25" s="670"/>
      <c r="DJ25" s="670"/>
      <c r="DK25" s="671"/>
      <c r="DL25" s="663">
        <v>1891275</v>
      </c>
      <c r="DM25" s="670"/>
      <c r="DN25" s="670"/>
      <c r="DO25" s="670"/>
      <c r="DP25" s="670"/>
      <c r="DQ25" s="670"/>
      <c r="DR25" s="670"/>
      <c r="DS25" s="670"/>
      <c r="DT25" s="670"/>
      <c r="DU25" s="670"/>
      <c r="DV25" s="671"/>
      <c r="DW25" s="660">
        <v>25.4</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1749</v>
      </c>
      <c r="S26" s="658"/>
      <c r="T26" s="658"/>
      <c r="U26" s="658"/>
      <c r="V26" s="658"/>
      <c r="W26" s="658"/>
      <c r="X26" s="658"/>
      <c r="Y26" s="659"/>
      <c r="Z26" s="695">
        <v>0</v>
      </c>
      <c r="AA26" s="695"/>
      <c r="AB26" s="695"/>
      <c r="AC26" s="695"/>
      <c r="AD26" s="696">
        <v>1749</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1074630</v>
      </c>
      <c r="CS26" s="658"/>
      <c r="CT26" s="658"/>
      <c r="CU26" s="658"/>
      <c r="CV26" s="658"/>
      <c r="CW26" s="658"/>
      <c r="CX26" s="658"/>
      <c r="CY26" s="659"/>
      <c r="CZ26" s="660">
        <v>7</v>
      </c>
      <c r="DA26" s="672"/>
      <c r="DB26" s="672"/>
      <c r="DC26" s="673"/>
      <c r="DD26" s="663">
        <v>1018029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10376</v>
      </c>
      <c r="S27" s="658"/>
      <c r="T27" s="658"/>
      <c r="U27" s="658"/>
      <c r="V27" s="658"/>
      <c r="W27" s="658"/>
      <c r="X27" s="658"/>
      <c r="Y27" s="659"/>
      <c r="Z27" s="695">
        <v>0.1</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2596555</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1649735</v>
      </c>
      <c r="CS27" s="670"/>
      <c r="CT27" s="670"/>
      <c r="CU27" s="670"/>
      <c r="CV27" s="670"/>
      <c r="CW27" s="670"/>
      <c r="CX27" s="670"/>
      <c r="CY27" s="671"/>
      <c r="CZ27" s="660">
        <v>10.7</v>
      </c>
      <c r="DA27" s="672"/>
      <c r="DB27" s="672"/>
      <c r="DC27" s="673"/>
      <c r="DD27" s="663">
        <v>753197</v>
      </c>
      <c r="DE27" s="670"/>
      <c r="DF27" s="670"/>
      <c r="DG27" s="670"/>
      <c r="DH27" s="670"/>
      <c r="DI27" s="670"/>
      <c r="DJ27" s="670"/>
      <c r="DK27" s="671"/>
      <c r="DL27" s="663">
        <v>413634</v>
      </c>
      <c r="DM27" s="670"/>
      <c r="DN27" s="670"/>
      <c r="DO27" s="670"/>
      <c r="DP27" s="670"/>
      <c r="DQ27" s="670"/>
      <c r="DR27" s="670"/>
      <c r="DS27" s="670"/>
      <c r="DT27" s="670"/>
      <c r="DU27" s="670"/>
      <c r="DV27" s="671"/>
      <c r="DW27" s="660">
        <v>5.6</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105800</v>
      </c>
      <c r="S28" s="658"/>
      <c r="T28" s="658"/>
      <c r="U28" s="658"/>
      <c r="V28" s="658"/>
      <c r="W28" s="658"/>
      <c r="X28" s="658"/>
      <c r="Y28" s="659"/>
      <c r="Z28" s="695">
        <v>0.7</v>
      </c>
      <c r="AA28" s="695"/>
      <c r="AB28" s="695"/>
      <c r="AC28" s="695"/>
      <c r="AD28" s="696">
        <v>8448</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1109682</v>
      </c>
      <c r="CS28" s="658"/>
      <c r="CT28" s="658"/>
      <c r="CU28" s="658"/>
      <c r="CV28" s="658"/>
      <c r="CW28" s="658"/>
      <c r="CX28" s="658"/>
      <c r="CY28" s="659"/>
      <c r="CZ28" s="660">
        <v>7.2</v>
      </c>
      <c r="DA28" s="672"/>
      <c r="DB28" s="672"/>
      <c r="DC28" s="673"/>
      <c r="DD28" s="663">
        <v>1061114</v>
      </c>
      <c r="DE28" s="658"/>
      <c r="DF28" s="658"/>
      <c r="DG28" s="658"/>
      <c r="DH28" s="658"/>
      <c r="DI28" s="658"/>
      <c r="DJ28" s="658"/>
      <c r="DK28" s="659"/>
      <c r="DL28" s="663">
        <v>1061114</v>
      </c>
      <c r="DM28" s="658"/>
      <c r="DN28" s="658"/>
      <c r="DO28" s="658"/>
      <c r="DP28" s="658"/>
      <c r="DQ28" s="658"/>
      <c r="DR28" s="658"/>
      <c r="DS28" s="658"/>
      <c r="DT28" s="658"/>
      <c r="DU28" s="658"/>
      <c r="DV28" s="659"/>
      <c r="DW28" s="660">
        <v>14.3</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11012</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1109682</v>
      </c>
      <c r="CS29" s="670"/>
      <c r="CT29" s="670"/>
      <c r="CU29" s="670"/>
      <c r="CV29" s="670"/>
      <c r="CW29" s="670"/>
      <c r="CX29" s="670"/>
      <c r="CY29" s="671"/>
      <c r="CZ29" s="660">
        <v>7.2</v>
      </c>
      <c r="DA29" s="672"/>
      <c r="DB29" s="672"/>
      <c r="DC29" s="673"/>
      <c r="DD29" s="663">
        <v>1061114</v>
      </c>
      <c r="DE29" s="670"/>
      <c r="DF29" s="670"/>
      <c r="DG29" s="670"/>
      <c r="DH29" s="670"/>
      <c r="DI29" s="670"/>
      <c r="DJ29" s="670"/>
      <c r="DK29" s="671"/>
      <c r="DL29" s="663">
        <v>1061114</v>
      </c>
      <c r="DM29" s="670"/>
      <c r="DN29" s="670"/>
      <c r="DO29" s="670"/>
      <c r="DP29" s="670"/>
      <c r="DQ29" s="670"/>
      <c r="DR29" s="670"/>
      <c r="DS29" s="670"/>
      <c r="DT29" s="670"/>
      <c r="DU29" s="670"/>
      <c r="DV29" s="671"/>
      <c r="DW29" s="660">
        <v>14.3</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2839270</v>
      </c>
      <c r="S30" s="658"/>
      <c r="T30" s="658"/>
      <c r="U30" s="658"/>
      <c r="V30" s="658"/>
      <c r="W30" s="658"/>
      <c r="X30" s="658"/>
      <c r="Y30" s="659"/>
      <c r="Z30" s="695">
        <v>18</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1071828</v>
      </c>
      <c r="CS30" s="658"/>
      <c r="CT30" s="658"/>
      <c r="CU30" s="658"/>
      <c r="CV30" s="658"/>
      <c r="CW30" s="658"/>
      <c r="CX30" s="658"/>
      <c r="CY30" s="659"/>
      <c r="CZ30" s="660">
        <v>7</v>
      </c>
      <c r="DA30" s="672"/>
      <c r="DB30" s="672"/>
      <c r="DC30" s="673"/>
      <c r="DD30" s="663">
        <v>1023698</v>
      </c>
      <c r="DE30" s="658"/>
      <c r="DF30" s="658"/>
      <c r="DG30" s="658"/>
      <c r="DH30" s="658"/>
      <c r="DI30" s="658"/>
      <c r="DJ30" s="658"/>
      <c r="DK30" s="659"/>
      <c r="DL30" s="663">
        <v>1023698</v>
      </c>
      <c r="DM30" s="658"/>
      <c r="DN30" s="658"/>
      <c r="DO30" s="658"/>
      <c r="DP30" s="658"/>
      <c r="DQ30" s="658"/>
      <c r="DR30" s="658"/>
      <c r="DS30" s="658"/>
      <c r="DT30" s="658"/>
      <c r="DU30" s="658"/>
      <c r="DV30" s="659"/>
      <c r="DW30" s="660">
        <v>13.8</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v>
      </c>
      <c r="BH31" s="720"/>
      <c r="BI31" s="720"/>
      <c r="BJ31" s="720"/>
      <c r="BK31" s="720"/>
      <c r="BL31" s="720"/>
      <c r="BM31" s="721">
        <v>96.8</v>
      </c>
      <c r="BN31" s="720"/>
      <c r="BO31" s="720"/>
      <c r="BP31" s="720"/>
      <c r="BQ31" s="722"/>
      <c r="BR31" s="719">
        <v>99</v>
      </c>
      <c r="BS31" s="720"/>
      <c r="BT31" s="720"/>
      <c r="BU31" s="720"/>
      <c r="BV31" s="720"/>
      <c r="BW31" s="720"/>
      <c r="BX31" s="721">
        <v>97</v>
      </c>
      <c r="BY31" s="720"/>
      <c r="BZ31" s="720"/>
      <c r="CA31" s="720"/>
      <c r="CB31" s="722"/>
      <c r="CD31" s="678"/>
      <c r="CE31" s="679"/>
      <c r="CF31" s="654" t="s">
        <v>300</v>
      </c>
      <c r="CG31" s="655"/>
      <c r="CH31" s="655"/>
      <c r="CI31" s="655"/>
      <c r="CJ31" s="655"/>
      <c r="CK31" s="655"/>
      <c r="CL31" s="655"/>
      <c r="CM31" s="655"/>
      <c r="CN31" s="655"/>
      <c r="CO31" s="655"/>
      <c r="CP31" s="655"/>
      <c r="CQ31" s="656"/>
      <c r="CR31" s="657">
        <v>37854</v>
      </c>
      <c r="CS31" s="670"/>
      <c r="CT31" s="670"/>
      <c r="CU31" s="670"/>
      <c r="CV31" s="670"/>
      <c r="CW31" s="670"/>
      <c r="CX31" s="670"/>
      <c r="CY31" s="671"/>
      <c r="CZ31" s="660">
        <v>0.2</v>
      </c>
      <c r="DA31" s="672"/>
      <c r="DB31" s="672"/>
      <c r="DC31" s="673"/>
      <c r="DD31" s="663">
        <v>37416</v>
      </c>
      <c r="DE31" s="670"/>
      <c r="DF31" s="670"/>
      <c r="DG31" s="670"/>
      <c r="DH31" s="670"/>
      <c r="DI31" s="670"/>
      <c r="DJ31" s="670"/>
      <c r="DK31" s="671"/>
      <c r="DL31" s="663">
        <v>37416</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727535</v>
      </c>
      <c r="S32" s="658"/>
      <c r="T32" s="658"/>
      <c r="U32" s="658"/>
      <c r="V32" s="658"/>
      <c r="W32" s="658"/>
      <c r="X32" s="658"/>
      <c r="Y32" s="659"/>
      <c r="Z32" s="695">
        <v>4.5999999999999996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99.2</v>
      </c>
      <c r="BH32" s="670"/>
      <c r="BI32" s="670"/>
      <c r="BJ32" s="670"/>
      <c r="BK32" s="670"/>
      <c r="BL32" s="670"/>
      <c r="BM32" s="661">
        <v>97.7</v>
      </c>
      <c r="BN32" s="670"/>
      <c r="BO32" s="670"/>
      <c r="BP32" s="670"/>
      <c r="BQ32" s="693"/>
      <c r="BR32" s="723">
        <v>99</v>
      </c>
      <c r="BS32" s="670"/>
      <c r="BT32" s="670"/>
      <c r="BU32" s="670"/>
      <c r="BV32" s="670"/>
      <c r="BW32" s="670"/>
      <c r="BX32" s="661">
        <v>97.5</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18441</v>
      </c>
      <c r="S33" s="658"/>
      <c r="T33" s="658"/>
      <c r="U33" s="658"/>
      <c r="V33" s="658"/>
      <c r="W33" s="658"/>
      <c r="X33" s="658"/>
      <c r="Y33" s="659"/>
      <c r="Z33" s="695">
        <v>0.1</v>
      </c>
      <c r="AA33" s="695"/>
      <c r="AB33" s="695"/>
      <c r="AC33" s="695"/>
      <c r="AD33" s="696">
        <v>11817</v>
      </c>
      <c r="AE33" s="696"/>
      <c r="AF33" s="696"/>
      <c r="AG33" s="696"/>
      <c r="AH33" s="696"/>
      <c r="AI33" s="696"/>
      <c r="AJ33" s="696"/>
      <c r="AK33" s="696"/>
      <c r="AL33" s="660">
        <v>0.2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98.7</v>
      </c>
      <c r="BH33" s="642"/>
      <c r="BI33" s="642"/>
      <c r="BJ33" s="642"/>
      <c r="BK33" s="642"/>
      <c r="BL33" s="642"/>
      <c r="BM33" s="688">
        <v>95.9</v>
      </c>
      <c r="BN33" s="642"/>
      <c r="BO33" s="642"/>
      <c r="BP33" s="642"/>
      <c r="BQ33" s="705"/>
      <c r="BR33" s="718">
        <v>98.8</v>
      </c>
      <c r="BS33" s="642"/>
      <c r="BT33" s="642"/>
      <c r="BU33" s="642"/>
      <c r="BV33" s="642"/>
      <c r="BW33" s="642"/>
      <c r="BX33" s="688">
        <v>96.2</v>
      </c>
      <c r="BY33" s="642"/>
      <c r="BZ33" s="642"/>
      <c r="CA33" s="642"/>
      <c r="CB33" s="705"/>
      <c r="CD33" s="654" t="s">
        <v>307</v>
      </c>
      <c r="CE33" s="655"/>
      <c r="CF33" s="655"/>
      <c r="CG33" s="655"/>
      <c r="CH33" s="655"/>
      <c r="CI33" s="655"/>
      <c r="CJ33" s="655"/>
      <c r="CK33" s="655"/>
      <c r="CL33" s="655"/>
      <c r="CM33" s="655"/>
      <c r="CN33" s="655"/>
      <c r="CO33" s="655"/>
      <c r="CP33" s="655"/>
      <c r="CQ33" s="656"/>
      <c r="CR33" s="657">
        <v>5421650</v>
      </c>
      <c r="CS33" s="670"/>
      <c r="CT33" s="670"/>
      <c r="CU33" s="670"/>
      <c r="CV33" s="670"/>
      <c r="CW33" s="670"/>
      <c r="CX33" s="670"/>
      <c r="CY33" s="671"/>
      <c r="CZ33" s="660">
        <v>35.299999999999997</v>
      </c>
      <c r="DA33" s="672"/>
      <c r="DB33" s="672"/>
      <c r="DC33" s="673"/>
      <c r="DD33" s="663">
        <v>4431473</v>
      </c>
      <c r="DE33" s="670"/>
      <c r="DF33" s="670"/>
      <c r="DG33" s="670"/>
      <c r="DH33" s="670"/>
      <c r="DI33" s="670"/>
      <c r="DJ33" s="670"/>
      <c r="DK33" s="671"/>
      <c r="DL33" s="663">
        <v>3319829</v>
      </c>
      <c r="DM33" s="670"/>
      <c r="DN33" s="670"/>
      <c r="DO33" s="670"/>
      <c r="DP33" s="670"/>
      <c r="DQ33" s="670"/>
      <c r="DR33" s="670"/>
      <c r="DS33" s="670"/>
      <c r="DT33" s="670"/>
      <c r="DU33" s="670"/>
      <c r="DV33" s="671"/>
      <c r="DW33" s="660">
        <v>44.6</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25813</v>
      </c>
      <c r="S34" s="658"/>
      <c r="T34" s="658"/>
      <c r="U34" s="658"/>
      <c r="V34" s="658"/>
      <c r="W34" s="658"/>
      <c r="X34" s="658"/>
      <c r="Y34" s="659"/>
      <c r="Z34" s="695">
        <v>0.2</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1662695</v>
      </c>
      <c r="CS34" s="658"/>
      <c r="CT34" s="658"/>
      <c r="CU34" s="658"/>
      <c r="CV34" s="658"/>
      <c r="CW34" s="658"/>
      <c r="CX34" s="658"/>
      <c r="CY34" s="659"/>
      <c r="CZ34" s="660">
        <v>10.8</v>
      </c>
      <c r="DA34" s="672"/>
      <c r="DB34" s="672"/>
      <c r="DC34" s="673"/>
      <c r="DD34" s="663">
        <v>1376299</v>
      </c>
      <c r="DE34" s="658"/>
      <c r="DF34" s="658"/>
      <c r="DG34" s="658"/>
      <c r="DH34" s="658"/>
      <c r="DI34" s="658"/>
      <c r="DJ34" s="658"/>
      <c r="DK34" s="659"/>
      <c r="DL34" s="663">
        <v>1060742</v>
      </c>
      <c r="DM34" s="658"/>
      <c r="DN34" s="658"/>
      <c r="DO34" s="658"/>
      <c r="DP34" s="658"/>
      <c r="DQ34" s="658"/>
      <c r="DR34" s="658"/>
      <c r="DS34" s="658"/>
      <c r="DT34" s="658"/>
      <c r="DU34" s="658"/>
      <c r="DV34" s="659"/>
      <c r="DW34" s="660">
        <v>14.3</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772831</v>
      </c>
      <c r="S35" s="658"/>
      <c r="T35" s="658"/>
      <c r="U35" s="658"/>
      <c r="V35" s="658"/>
      <c r="W35" s="658"/>
      <c r="X35" s="658"/>
      <c r="Y35" s="659"/>
      <c r="Z35" s="695">
        <v>4.9000000000000004</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132690</v>
      </c>
      <c r="CS35" s="670"/>
      <c r="CT35" s="670"/>
      <c r="CU35" s="670"/>
      <c r="CV35" s="670"/>
      <c r="CW35" s="670"/>
      <c r="CX35" s="670"/>
      <c r="CY35" s="671"/>
      <c r="CZ35" s="660">
        <v>0.9</v>
      </c>
      <c r="DA35" s="672"/>
      <c r="DB35" s="672"/>
      <c r="DC35" s="673"/>
      <c r="DD35" s="663">
        <v>124242</v>
      </c>
      <c r="DE35" s="670"/>
      <c r="DF35" s="670"/>
      <c r="DG35" s="670"/>
      <c r="DH35" s="670"/>
      <c r="DI35" s="670"/>
      <c r="DJ35" s="670"/>
      <c r="DK35" s="671"/>
      <c r="DL35" s="663">
        <v>96196</v>
      </c>
      <c r="DM35" s="670"/>
      <c r="DN35" s="670"/>
      <c r="DO35" s="670"/>
      <c r="DP35" s="670"/>
      <c r="DQ35" s="670"/>
      <c r="DR35" s="670"/>
      <c r="DS35" s="670"/>
      <c r="DT35" s="670"/>
      <c r="DU35" s="670"/>
      <c r="DV35" s="671"/>
      <c r="DW35" s="660">
        <v>1.3</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157318</v>
      </c>
      <c r="S36" s="658"/>
      <c r="T36" s="658"/>
      <c r="U36" s="658"/>
      <c r="V36" s="658"/>
      <c r="W36" s="658"/>
      <c r="X36" s="658"/>
      <c r="Y36" s="659"/>
      <c r="Z36" s="695">
        <v>1</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1769895</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46344</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2352637</v>
      </c>
      <c r="CS36" s="658"/>
      <c r="CT36" s="658"/>
      <c r="CU36" s="658"/>
      <c r="CV36" s="658"/>
      <c r="CW36" s="658"/>
      <c r="CX36" s="658"/>
      <c r="CY36" s="659"/>
      <c r="CZ36" s="660">
        <v>15.3</v>
      </c>
      <c r="DA36" s="672"/>
      <c r="DB36" s="672"/>
      <c r="DC36" s="673"/>
      <c r="DD36" s="663">
        <v>1919415</v>
      </c>
      <c r="DE36" s="658"/>
      <c r="DF36" s="658"/>
      <c r="DG36" s="658"/>
      <c r="DH36" s="658"/>
      <c r="DI36" s="658"/>
      <c r="DJ36" s="658"/>
      <c r="DK36" s="659"/>
      <c r="DL36" s="663">
        <v>1365075</v>
      </c>
      <c r="DM36" s="658"/>
      <c r="DN36" s="658"/>
      <c r="DO36" s="658"/>
      <c r="DP36" s="658"/>
      <c r="DQ36" s="658"/>
      <c r="DR36" s="658"/>
      <c r="DS36" s="658"/>
      <c r="DT36" s="658"/>
      <c r="DU36" s="658"/>
      <c r="DV36" s="659"/>
      <c r="DW36" s="660">
        <v>18.399999999999999</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269020</v>
      </c>
      <c r="S37" s="658"/>
      <c r="T37" s="658"/>
      <c r="U37" s="658"/>
      <c r="V37" s="658"/>
      <c r="W37" s="658"/>
      <c r="X37" s="658"/>
      <c r="Y37" s="659"/>
      <c r="Z37" s="695">
        <v>1.7</v>
      </c>
      <c r="AA37" s="695"/>
      <c r="AB37" s="695"/>
      <c r="AC37" s="695"/>
      <c r="AD37" s="696">
        <v>2</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482201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20967</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818672</v>
      </c>
      <c r="CS37" s="670"/>
      <c r="CT37" s="670"/>
      <c r="CU37" s="670"/>
      <c r="CV37" s="670"/>
      <c r="CW37" s="670"/>
      <c r="CX37" s="670"/>
      <c r="CY37" s="671"/>
      <c r="CZ37" s="660">
        <v>5.3</v>
      </c>
      <c r="DA37" s="672"/>
      <c r="DB37" s="672"/>
      <c r="DC37" s="673"/>
      <c r="DD37" s="663">
        <v>818352</v>
      </c>
      <c r="DE37" s="670"/>
      <c r="DF37" s="670"/>
      <c r="DG37" s="670"/>
      <c r="DH37" s="670"/>
      <c r="DI37" s="670"/>
      <c r="DJ37" s="670"/>
      <c r="DK37" s="671"/>
      <c r="DL37" s="663">
        <v>675518</v>
      </c>
      <c r="DM37" s="670"/>
      <c r="DN37" s="670"/>
      <c r="DO37" s="670"/>
      <c r="DP37" s="670"/>
      <c r="DQ37" s="670"/>
      <c r="DR37" s="670"/>
      <c r="DS37" s="670"/>
      <c r="DT37" s="670"/>
      <c r="DU37" s="670"/>
      <c r="DV37" s="671"/>
      <c r="DW37" s="660">
        <v>9.1</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3035191</v>
      </c>
      <c r="S38" s="658"/>
      <c r="T38" s="658"/>
      <c r="U38" s="658"/>
      <c r="V38" s="658"/>
      <c r="W38" s="658"/>
      <c r="X38" s="658"/>
      <c r="Y38" s="659"/>
      <c r="Z38" s="695">
        <v>19.2</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271096</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3161</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1005585</v>
      </c>
      <c r="CS38" s="658"/>
      <c r="CT38" s="658"/>
      <c r="CU38" s="658"/>
      <c r="CV38" s="658"/>
      <c r="CW38" s="658"/>
      <c r="CX38" s="658"/>
      <c r="CY38" s="659"/>
      <c r="CZ38" s="660">
        <v>6.5</v>
      </c>
      <c r="DA38" s="672"/>
      <c r="DB38" s="672"/>
      <c r="DC38" s="673"/>
      <c r="DD38" s="663">
        <v>834377</v>
      </c>
      <c r="DE38" s="658"/>
      <c r="DF38" s="658"/>
      <c r="DG38" s="658"/>
      <c r="DH38" s="658"/>
      <c r="DI38" s="658"/>
      <c r="DJ38" s="658"/>
      <c r="DK38" s="659"/>
      <c r="DL38" s="663">
        <v>797816</v>
      </c>
      <c r="DM38" s="658"/>
      <c r="DN38" s="658"/>
      <c r="DO38" s="658"/>
      <c r="DP38" s="658"/>
      <c r="DQ38" s="658"/>
      <c r="DR38" s="658"/>
      <c r="DS38" s="658"/>
      <c r="DT38" s="658"/>
      <c r="DU38" s="658"/>
      <c r="DV38" s="659"/>
      <c r="DW38" s="660">
        <v>10.7</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11013</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4799</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119244</v>
      </c>
      <c r="CS39" s="670"/>
      <c r="CT39" s="670"/>
      <c r="CU39" s="670"/>
      <c r="CV39" s="670"/>
      <c r="CW39" s="670"/>
      <c r="CX39" s="670"/>
      <c r="CY39" s="671"/>
      <c r="CZ39" s="660">
        <v>0.8</v>
      </c>
      <c r="DA39" s="672"/>
      <c r="DB39" s="672"/>
      <c r="DC39" s="673"/>
      <c r="DD39" s="663">
        <v>85089</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21391</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93</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148799</v>
      </c>
      <c r="CS40" s="658"/>
      <c r="CT40" s="658"/>
      <c r="CU40" s="658"/>
      <c r="CV40" s="658"/>
      <c r="CW40" s="658"/>
      <c r="CX40" s="658"/>
      <c r="CY40" s="659"/>
      <c r="CZ40" s="660">
        <v>1</v>
      </c>
      <c r="DA40" s="672"/>
      <c r="DB40" s="672"/>
      <c r="DC40" s="673"/>
      <c r="DD40" s="663">
        <v>92051</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15789365</v>
      </c>
      <c r="S41" s="682"/>
      <c r="T41" s="682"/>
      <c r="U41" s="682"/>
      <c r="V41" s="682"/>
      <c r="W41" s="682"/>
      <c r="X41" s="682"/>
      <c r="Y41" s="685"/>
      <c r="Z41" s="686">
        <v>100</v>
      </c>
      <c r="AA41" s="686"/>
      <c r="AB41" s="686"/>
      <c r="AC41" s="686"/>
      <c r="AD41" s="687">
        <v>7416744</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197459</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808126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406</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4902731</v>
      </c>
      <c r="CS42" s="670"/>
      <c r="CT42" s="670"/>
      <c r="CU42" s="670"/>
      <c r="CV42" s="670"/>
      <c r="CW42" s="670"/>
      <c r="CX42" s="670"/>
      <c r="CY42" s="671"/>
      <c r="CZ42" s="660">
        <v>31.9</v>
      </c>
      <c r="DA42" s="672"/>
      <c r="DB42" s="672"/>
      <c r="DC42" s="673"/>
      <c r="DD42" s="663">
        <v>93586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13306</v>
      </c>
      <c r="CS43" s="670"/>
      <c r="CT43" s="670"/>
      <c r="CU43" s="670"/>
      <c r="CV43" s="670"/>
      <c r="CW43" s="670"/>
      <c r="CX43" s="670"/>
      <c r="CY43" s="671"/>
      <c r="CZ43" s="660">
        <v>0.1</v>
      </c>
      <c r="DA43" s="672"/>
      <c r="DB43" s="672"/>
      <c r="DC43" s="673"/>
      <c r="DD43" s="663">
        <v>13306</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4902280</v>
      </c>
      <c r="CS44" s="658"/>
      <c r="CT44" s="658"/>
      <c r="CU44" s="658"/>
      <c r="CV44" s="658"/>
      <c r="CW44" s="658"/>
      <c r="CX44" s="658"/>
      <c r="CY44" s="659"/>
      <c r="CZ44" s="660">
        <v>31.9</v>
      </c>
      <c r="DA44" s="661"/>
      <c r="DB44" s="661"/>
      <c r="DC44" s="662"/>
      <c r="DD44" s="663">
        <v>93435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3129725</v>
      </c>
      <c r="CS45" s="670"/>
      <c r="CT45" s="670"/>
      <c r="CU45" s="670"/>
      <c r="CV45" s="670"/>
      <c r="CW45" s="670"/>
      <c r="CX45" s="670"/>
      <c r="CY45" s="671"/>
      <c r="CZ45" s="660">
        <v>20.399999999999999</v>
      </c>
      <c r="DA45" s="672"/>
      <c r="DB45" s="672"/>
      <c r="DC45" s="673"/>
      <c r="DD45" s="663">
        <v>12995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1713931</v>
      </c>
      <c r="CS46" s="658"/>
      <c r="CT46" s="658"/>
      <c r="CU46" s="658"/>
      <c r="CV46" s="658"/>
      <c r="CW46" s="658"/>
      <c r="CX46" s="658"/>
      <c r="CY46" s="659"/>
      <c r="CZ46" s="660">
        <v>11.1</v>
      </c>
      <c r="DA46" s="661"/>
      <c r="DB46" s="661"/>
      <c r="DC46" s="662"/>
      <c r="DD46" s="663">
        <v>72316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451</v>
      </c>
      <c r="CS47" s="670"/>
      <c r="CT47" s="670"/>
      <c r="CU47" s="670"/>
      <c r="CV47" s="670"/>
      <c r="CW47" s="670"/>
      <c r="CX47" s="670"/>
      <c r="CY47" s="671"/>
      <c r="CZ47" s="660">
        <v>0</v>
      </c>
      <c r="DA47" s="672"/>
      <c r="DB47" s="672"/>
      <c r="DC47" s="673"/>
      <c r="DD47" s="663">
        <v>151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15372921</v>
      </c>
      <c r="CS49" s="642"/>
      <c r="CT49" s="642"/>
      <c r="CU49" s="642"/>
      <c r="CV49" s="642"/>
      <c r="CW49" s="642"/>
      <c r="CX49" s="642"/>
      <c r="CY49" s="643"/>
      <c r="CZ49" s="644">
        <v>100</v>
      </c>
      <c r="DA49" s="645"/>
      <c r="DB49" s="645"/>
      <c r="DC49" s="646"/>
      <c r="DD49" s="647">
        <v>8437112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67lJIhlssOV/UWzuxS0bWgKb+9Ogod642e/TqNqJcZ6pgSdaE0Kkp6efxm6NVShBPIAFoZR7bnTcOToZOL/1PQ==" saltValue="1aM0QpNeUk5rZ4RF+fcbf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15789</v>
      </c>
      <c r="R7" s="1139"/>
      <c r="S7" s="1139"/>
      <c r="T7" s="1139"/>
      <c r="U7" s="1139"/>
      <c r="V7" s="1139">
        <v>15373</v>
      </c>
      <c r="W7" s="1139"/>
      <c r="X7" s="1139"/>
      <c r="Y7" s="1139"/>
      <c r="Z7" s="1139"/>
      <c r="AA7" s="1139">
        <v>416</v>
      </c>
      <c r="AB7" s="1139"/>
      <c r="AC7" s="1139"/>
      <c r="AD7" s="1139"/>
      <c r="AE7" s="1140"/>
      <c r="AF7" s="1141">
        <v>362</v>
      </c>
      <c r="AG7" s="1142"/>
      <c r="AH7" s="1142"/>
      <c r="AI7" s="1142"/>
      <c r="AJ7" s="1143"/>
      <c r="AK7" s="1144">
        <v>773</v>
      </c>
      <c r="AL7" s="1145"/>
      <c r="AM7" s="1145"/>
      <c r="AN7" s="1145"/>
      <c r="AO7" s="1145"/>
      <c r="AP7" s="1145">
        <v>11722</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3">
        <v>15789</v>
      </c>
      <c r="R23" s="1097"/>
      <c r="S23" s="1097"/>
      <c r="T23" s="1097"/>
      <c r="U23" s="1097"/>
      <c r="V23" s="1097">
        <v>15373</v>
      </c>
      <c r="W23" s="1097"/>
      <c r="X23" s="1097"/>
      <c r="Y23" s="1097"/>
      <c r="Z23" s="1097"/>
      <c r="AA23" s="1097">
        <v>416</v>
      </c>
      <c r="AB23" s="1097"/>
      <c r="AC23" s="1097"/>
      <c r="AD23" s="1097"/>
      <c r="AE23" s="1104"/>
      <c r="AF23" s="1105">
        <v>362</v>
      </c>
      <c r="AG23" s="1097"/>
      <c r="AH23" s="1097"/>
      <c r="AI23" s="1097"/>
      <c r="AJ23" s="1106"/>
      <c r="AK23" s="1107"/>
      <c r="AL23" s="1108"/>
      <c r="AM23" s="1108"/>
      <c r="AN23" s="1108"/>
      <c r="AO23" s="1108"/>
      <c r="AP23" s="1097">
        <v>11722</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388</v>
      </c>
      <c r="C28" s="1084"/>
      <c r="D28" s="1084"/>
      <c r="E28" s="1084"/>
      <c r="F28" s="1084"/>
      <c r="G28" s="1084"/>
      <c r="H28" s="1084"/>
      <c r="I28" s="1084"/>
      <c r="J28" s="1084"/>
      <c r="K28" s="1084"/>
      <c r="L28" s="1084"/>
      <c r="M28" s="1084"/>
      <c r="N28" s="1084"/>
      <c r="O28" s="1084"/>
      <c r="P28" s="1085"/>
      <c r="Q28" s="1086">
        <v>2781</v>
      </c>
      <c r="R28" s="1087"/>
      <c r="S28" s="1087"/>
      <c r="T28" s="1087"/>
      <c r="U28" s="1087"/>
      <c r="V28" s="1087">
        <v>2735</v>
      </c>
      <c r="W28" s="1087"/>
      <c r="X28" s="1087"/>
      <c r="Y28" s="1087"/>
      <c r="Z28" s="1087"/>
      <c r="AA28" s="1087">
        <v>46</v>
      </c>
      <c r="AB28" s="1087"/>
      <c r="AC28" s="1087"/>
      <c r="AD28" s="1087"/>
      <c r="AE28" s="1088"/>
      <c r="AF28" s="1089">
        <v>46</v>
      </c>
      <c r="AG28" s="1087"/>
      <c r="AH28" s="1087"/>
      <c r="AI28" s="1087"/>
      <c r="AJ28" s="1090"/>
      <c r="AK28" s="1078">
        <v>197</v>
      </c>
      <c r="AL28" s="1079"/>
      <c r="AM28" s="1079"/>
      <c r="AN28" s="1079"/>
      <c r="AO28" s="1079"/>
      <c r="AP28" s="1079" t="s">
        <v>553</v>
      </c>
      <c r="AQ28" s="1079"/>
      <c r="AR28" s="1079"/>
      <c r="AS28" s="1079"/>
      <c r="AT28" s="1079"/>
      <c r="AU28" s="1079" t="s">
        <v>553</v>
      </c>
      <c r="AV28" s="1079"/>
      <c r="AW28" s="1079"/>
      <c r="AX28" s="1079"/>
      <c r="AY28" s="1079"/>
      <c r="AZ28" s="1080" t="s">
        <v>553</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389</v>
      </c>
      <c r="C29" s="1067"/>
      <c r="D29" s="1067"/>
      <c r="E29" s="1067"/>
      <c r="F29" s="1067"/>
      <c r="G29" s="1067"/>
      <c r="H29" s="1067"/>
      <c r="I29" s="1067"/>
      <c r="J29" s="1067"/>
      <c r="K29" s="1067"/>
      <c r="L29" s="1067"/>
      <c r="M29" s="1067"/>
      <c r="N29" s="1067"/>
      <c r="O29" s="1067"/>
      <c r="P29" s="1068"/>
      <c r="Q29" s="1074">
        <v>2679</v>
      </c>
      <c r="R29" s="1075"/>
      <c r="S29" s="1075"/>
      <c r="T29" s="1075"/>
      <c r="U29" s="1075"/>
      <c r="V29" s="1075">
        <v>2595</v>
      </c>
      <c r="W29" s="1075"/>
      <c r="X29" s="1075"/>
      <c r="Y29" s="1075"/>
      <c r="Z29" s="1075"/>
      <c r="AA29" s="1075">
        <v>84</v>
      </c>
      <c r="AB29" s="1075"/>
      <c r="AC29" s="1075"/>
      <c r="AD29" s="1075"/>
      <c r="AE29" s="1076"/>
      <c r="AF29" s="1071">
        <v>84</v>
      </c>
      <c r="AG29" s="1072"/>
      <c r="AH29" s="1072"/>
      <c r="AI29" s="1072"/>
      <c r="AJ29" s="1073"/>
      <c r="AK29" s="1016">
        <v>421</v>
      </c>
      <c r="AL29" s="1007"/>
      <c r="AM29" s="1007"/>
      <c r="AN29" s="1007"/>
      <c r="AO29" s="1007"/>
      <c r="AP29" s="1007" t="s">
        <v>553</v>
      </c>
      <c r="AQ29" s="1007"/>
      <c r="AR29" s="1007"/>
      <c r="AS29" s="1007"/>
      <c r="AT29" s="1007"/>
      <c r="AU29" s="1007" t="s">
        <v>553</v>
      </c>
      <c r="AV29" s="1007"/>
      <c r="AW29" s="1007"/>
      <c r="AX29" s="1007"/>
      <c r="AY29" s="1007"/>
      <c r="AZ29" s="1077" t="s">
        <v>553</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390</v>
      </c>
      <c r="C30" s="1067"/>
      <c r="D30" s="1067"/>
      <c r="E30" s="1067"/>
      <c r="F30" s="1067"/>
      <c r="G30" s="1067"/>
      <c r="H30" s="1067"/>
      <c r="I30" s="1067"/>
      <c r="J30" s="1067"/>
      <c r="K30" s="1067"/>
      <c r="L30" s="1067"/>
      <c r="M30" s="1067"/>
      <c r="N30" s="1067"/>
      <c r="O30" s="1067"/>
      <c r="P30" s="1068"/>
      <c r="Q30" s="1074">
        <v>384</v>
      </c>
      <c r="R30" s="1075"/>
      <c r="S30" s="1075"/>
      <c r="T30" s="1075"/>
      <c r="U30" s="1075"/>
      <c r="V30" s="1075">
        <v>382</v>
      </c>
      <c r="W30" s="1075"/>
      <c r="X30" s="1075"/>
      <c r="Y30" s="1075"/>
      <c r="Z30" s="1075"/>
      <c r="AA30" s="1075">
        <v>2</v>
      </c>
      <c r="AB30" s="1075"/>
      <c r="AC30" s="1075"/>
      <c r="AD30" s="1075"/>
      <c r="AE30" s="1076"/>
      <c r="AF30" s="1071">
        <v>2</v>
      </c>
      <c r="AG30" s="1072"/>
      <c r="AH30" s="1072"/>
      <c r="AI30" s="1072"/>
      <c r="AJ30" s="1073"/>
      <c r="AK30" s="1016">
        <v>101</v>
      </c>
      <c r="AL30" s="1007"/>
      <c r="AM30" s="1007"/>
      <c r="AN30" s="1007"/>
      <c r="AO30" s="1007"/>
      <c r="AP30" s="1007" t="s">
        <v>553</v>
      </c>
      <c r="AQ30" s="1007"/>
      <c r="AR30" s="1007"/>
      <c r="AS30" s="1007"/>
      <c r="AT30" s="1007"/>
      <c r="AU30" s="1007" t="s">
        <v>553</v>
      </c>
      <c r="AV30" s="1007"/>
      <c r="AW30" s="1007"/>
      <c r="AX30" s="1007"/>
      <c r="AY30" s="1007"/>
      <c r="AZ30" s="1077" t="s">
        <v>553</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391</v>
      </c>
      <c r="C31" s="1067"/>
      <c r="D31" s="1067"/>
      <c r="E31" s="1067"/>
      <c r="F31" s="1067"/>
      <c r="G31" s="1067"/>
      <c r="H31" s="1067"/>
      <c r="I31" s="1067"/>
      <c r="J31" s="1067"/>
      <c r="K31" s="1067"/>
      <c r="L31" s="1067"/>
      <c r="M31" s="1067"/>
      <c r="N31" s="1067"/>
      <c r="O31" s="1067"/>
      <c r="P31" s="1068"/>
      <c r="Q31" s="1074">
        <v>763</v>
      </c>
      <c r="R31" s="1075"/>
      <c r="S31" s="1075"/>
      <c r="T31" s="1075"/>
      <c r="U31" s="1075"/>
      <c r="V31" s="1075">
        <v>681</v>
      </c>
      <c r="W31" s="1075"/>
      <c r="X31" s="1075"/>
      <c r="Y31" s="1075"/>
      <c r="Z31" s="1075"/>
      <c r="AA31" s="1075">
        <v>83</v>
      </c>
      <c r="AB31" s="1075"/>
      <c r="AC31" s="1075"/>
      <c r="AD31" s="1075"/>
      <c r="AE31" s="1076"/>
      <c r="AF31" s="1071">
        <v>236</v>
      </c>
      <c r="AG31" s="1072"/>
      <c r="AH31" s="1072"/>
      <c r="AI31" s="1072"/>
      <c r="AJ31" s="1073"/>
      <c r="AK31" s="1016">
        <v>11</v>
      </c>
      <c r="AL31" s="1007"/>
      <c r="AM31" s="1007"/>
      <c r="AN31" s="1007"/>
      <c r="AO31" s="1007"/>
      <c r="AP31" s="1007">
        <v>2844</v>
      </c>
      <c r="AQ31" s="1007"/>
      <c r="AR31" s="1007"/>
      <c r="AS31" s="1007"/>
      <c r="AT31" s="1007"/>
      <c r="AU31" s="1007">
        <v>46</v>
      </c>
      <c r="AV31" s="1007"/>
      <c r="AW31" s="1007"/>
      <c r="AX31" s="1007"/>
      <c r="AY31" s="1007"/>
      <c r="AZ31" s="1077" t="s">
        <v>553</v>
      </c>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393</v>
      </c>
      <c r="C32" s="1067"/>
      <c r="D32" s="1067"/>
      <c r="E32" s="1067"/>
      <c r="F32" s="1067"/>
      <c r="G32" s="1067"/>
      <c r="H32" s="1067"/>
      <c r="I32" s="1067"/>
      <c r="J32" s="1067"/>
      <c r="K32" s="1067"/>
      <c r="L32" s="1067"/>
      <c r="M32" s="1067"/>
      <c r="N32" s="1067"/>
      <c r="O32" s="1067"/>
      <c r="P32" s="1068"/>
      <c r="Q32" s="1074">
        <v>688</v>
      </c>
      <c r="R32" s="1075"/>
      <c r="S32" s="1075"/>
      <c r="T32" s="1075"/>
      <c r="U32" s="1075"/>
      <c r="V32" s="1075">
        <v>748</v>
      </c>
      <c r="W32" s="1075"/>
      <c r="X32" s="1075"/>
      <c r="Y32" s="1075"/>
      <c r="Z32" s="1075"/>
      <c r="AA32" s="1075">
        <v>-60</v>
      </c>
      <c r="AB32" s="1075"/>
      <c r="AC32" s="1075"/>
      <c r="AD32" s="1075"/>
      <c r="AE32" s="1076"/>
      <c r="AF32" s="1071">
        <v>91</v>
      </c>
      <c r="AG32" s="1072"/>
      <c r="AH32" s="1072"/>
      <c r="AI32" s="1072"/>
      <c r="AJ32" s="1073"/>
      <c r="AK32" s="1016">
        <v>271</v>
      </c>
      <c r="AL32" s="1007"/>
      <c r="AM32" s="1007"/>
      <c r="AN32" s="1007"/>
      <c r="AO32" s="1007"/>
      <c r="AP32" s="1007">
        <v>121</v>
      </c>
      <c r="AQ32" s="1007"/>
      <c r="AR32" s="1007"/>
      <c r="AS32" s="1007"/>
      <c r="AT32" s="1007"/>
      <c r="AU32" s="1007">
        <v>90</v>
      </c>
      <c r="AV32" s="1007"/>
      <c r="AW32" s="1007"/>
      <c r="AX32" s="1007"/>
      <c r="AY32" s="1007"/>
      <c r="AZ32" s="1077" t="s">
        <v>553</v>
      </c>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394</v>
      </c>
      <c r="C33" s="1067"/>
      <c r="D33" s="1067"/>
      <c r="E33" s="1067"/>
      <c r="F33" s="1067"/>
      <c r="G33" s="1067"/>
      <c r="H33" s="1067"/>
      <c r="I33" s="1067"/>
      <c r="J33" s="1067"/>
      <c r="K33" s="1067"/>
      <c r="L33" s="1067"/>
      <c r="M33" s="1067"/>
      <c r="N33" s="1067"/>
      <c r="O33" s="1067"/>
      <c r="P33" s="1068"/>
      <c r="Q33" s="1074">
        <v>957</v>
      </c>
      <c r="R33" s="1075"/>
      <c r="S33" s="1075"/>
      <c r="T33" s="1075"/>
      <c r="U33" s="1075"/>
      <c r="V33" s="1075">
        <v>950</v>
      </c>
      <c r="W33" s="1075"/>
      <c r="X33" s="1075"/>
      <c r="Y33" s="1075"/>
      <c r="Z33" s="1075"/>
      <c r="AA33" s="1075">
        <v>7</v>
      </c>
      <c r="AB33" s="1075"/>
      <c r="AC33" s="1075"/>
      <c r="AD33" s="1075"/>
      <c r="AE33" s="1076"/>
      <c r="AF33" s="1071">
        <v>159</v>
      </c>
      <c r="AG33" s="1072"/>
      <c r="AH33" s="1072"/>
      <c r="AI33" s="1072"/>
      <c r="AJ33" s="1073"/>
      <c r="AK33" s="1016">
        <v>482</v>
      </c>
      <c r="AL33" s="1007"/>
      <c r="AM33" s="1007"/>
      <c r="AN33" s="1007"/>
      <c r="AO33" s="1007"/>
      <c r="AP33" s="1007">
        <v>7952</v>
      </c>
      <c r="AQ33" s="1007"/>
      <c r="AR33" s="1007"/>
      <c r="AS33" s="1007"/>
      <c r="AT33" s="1007"/>
      <c r="AU33" s="1007">
        <v>6544</v>
      </c>
      <c r="AV33" s="1007"/>
      <c r="AW33" s="1007"/>
      <c r="AX33" s="1007"/>
      <c r="AY33" s="1007"/>
      <c r="AZ33" s="1077" t="s">
        <v>553</v>
      </c>
      <c r="BA33" s="1077"/>
      <c r="BB33" s="1077"/>
      <c r="BC33" s="1077"/>
      <c r="BD33" s="1077"/>
      <c r="BE33" s="1008" t="s">
        <v>392</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376</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618</v>
      </c>
      <c r="AG63" s="995"/>
      <c r="AH63" s="995"/>
      <c r="AI63" s="995"/>
      <c r="AJ63" s="1058"/>
      <c r="AK63" s="1059"/>
      <c r="AL63" s="999"/>
      <c r="AM63" s="999"/>
      <c r="AN63" s="999"/>
      <c r="AO63" s="999"/>
      <c r="AP63" s="995">
        <v>10917</v>
      </c>
      <c r="AQ63" s="995"/>
      <c r="AR63" s="995"/>
      <c r="AS63" s="995"/>
      <c r="AT63" s="995"/>
      <c r="AU63" s="995">
        <v>6680</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398</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547</v>
      </c>
      <c r="C68" s="1022"/>
      <c r="D68" s="1022"/>
      <c r="E68" s="1022"/>
      <c r="F68" s="1022"/>
      <c r="G68" s="1022"/>
      <c r="H68" s="1022"/>
      <c r="I68" s="1022"/>
      <c r="J68" s="1022"/>
      <c r="K68" s="1022"/>
      <c r="L68" s="1022"/>
      <c r="M68" s="1022"/>
      <c r="N68" s="1022"/>
      <c r="O68" s="1022"/>
      <c r="P68" s="1023"/>
      <c r="Q68" s="1024">
        <v>10670</v>
      </c>
      <c r="R68" s="1018"/>
      <c r="S68" s="1018"/>
      <c r="T68" s="1018"/>
      <c r="U68" s="1018"/>
      <c r="V68" s="1018">
        <v>10603</v>
      </c>
      <c r="W68" s="1018"/>
      <c r="X68" s="1018"/>
      <c r="Y68" s="1018"/>
      <c r="Z68" s="1018"/>
      <c r="AA68" s="1018">
        <v>67</v>
      </c>
      <c r="AB68" s="1018"/>
      <c r="AC68" s="1018"/>
      <c r="AD68" s="1018"/>
      <c r="AE68" s="1018"/>
      <c r="AF68" s="1018">
        <v>67</v>
      </c>
      <c r="AG68" s="1018"/>
      <c r="AH68" s="1018"/>
      <c r="AI68" s="1018"/>
      <c r="AJ68" s="1018"/>
      <c r="AK68" s="1018" t="s">
        <v>553</v>
      </c>
      <c r="AL68" s="1018"/>
      <c r="AM68" s="1018"/>
      <c r="AN68" s="1018"/>
      <c r="AO68" s="1018"/>
      <c r="AP68" s="1018" t="s">
        <v>553</v>
      </c>
      <c r="AQ68" s="1018"/>
      <c r="AR68" s="1018"/>
      <c r="AS68" s="1018"/>
      <c r="AT68" s="1018"/>
      <c r="AU68" s="1018" t="s">
        <v>553</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548</v>
      </c>
      <c r="C69" s="1011"/>
      <c r="D69" s="1011"/>
      <c r="E69" s="1011"/>
      <c r="F69" s="1011"/>
      <c r="G69" s="1011"/>
      <c r="H69" s="1011"/>
      <c r="I69" s="1011"/>
      <c r="J69" s="1011"/>
      <c r="K69" s="1011"/>
      <c r="L69" s="1011"/>
      <c r="M69" s="1011"/>
      <c r="N69" s="1011"/>
      <c r="O69" s="1011"/>
      <c r="P69" s="1012"/>
      <c r="Q69" s="1013">
        <v>860</v>
      </c>
      <c r="R69" s="1007"/>
      <c r="S69" s="1007"/>
      <c r="T69" s="1007"/>
      <c r="U69" s="1007"/>
      <c r="V69" s="1007">
        <v>858</v>
      </c>
      <c r="W69" s="1007"/>
      <c r="X69" s="1007"/>
      <c r="Y69" s="1007"/>
      <c r="Z69" s="1007"/>
      <c r="AA69" s="1007">
        <v>2</v>
      </c>
      <c r="AB69" s="1007"/>
      <c r="AC69" s="1007"/>
      <c r="AD69" s="1007"/>
      <c r="AE69" s="1007"/>
      <c r="AF69" s="1007">
        <v>2</v>
      </c>
      <c r="AG69" s="1007"/>
      <c r="AH69" s="1007"/>
      <c r="AI69" s="1007"/>
      <c r="AJ69" s="1007"/>
      <c r="AK69" s="1007">
        <v>2</v>
      </c>
      <c r="AL69" s="1007"/>
      <c r="AM69" s="1007"/>
      <c r="AN69" s="1007"/>
      <c r="AO69" s="1007"/>
      <c r="AP69" s="1007" t="s">
        <v>553</v>
      </c>
      <c r="AQ69" s="1007"/>
      <c r="AR69" s="1007"/>
      <c r="AS69" s="1007"/>
      <c r="AT69" s="1007"/>
      <c r="AU69" s="1007" t="s">
        <v>553</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549</v>
      </c>
      <c r="C70" s="1011"/>
      <c r="D70" s="1011"/>
      <c r="E70" s="1011"/>
      <c r="F70" s="1011"/>
      <c r="G70" s="1011"/>
      <c r="H70" s="1011"/>
      <c r="I70" s="1011"/>
      <c r="J70" s="1011"/>
      <c r="K70" s="1011"/>
      <c r="L70" s="1011"/>
      <c r="M70" s="1011"/>
      <c r="N70" s="1011"/>
      <c r="O70" s="1011"/>
      <c r="P70" s="1012"/>
      <c r="Q70" s="1013">
        <v>9450</v>
      </c>
      <c r="R70" s="1007"/>
      <c r="S70" s="1007"/>
      <c r="T70" s="1007"/>
      <c r="U70" s="1007"/>
      <c r="V70" s="1007">
        <v>9237</v>
      </c>
      <c r="W70" s="1007"/>
      <c r="X70" s="1007"/>
      <c r="Y70" s="1007"/>
      <c r="Z70" s="1007"/>
      <c r="AA70" s="1007">
        <v>213</v>
      </c>
      <c r="AB70" s="1007"/>
      <c r="AC70" s="1007"/>
      <c r="AD70" s="1007"/>
      <c r="AE70" s="1007"/>
      <c r="AF70" s="1007">
        <v>180</v>
      </c>
      <c r="AG70" s="1007"/>
      <c r="AH70" s="1007"/>
      <c r="AI70" s="1007"/>
      <c r="AJ70" s="1007"/>
      <c r="AK70" s="1007">
        <v>182</v>
      </c>
      <c r="AL70" s="1007"/>
      <c r="AM70" s="1007"/>
      <c r="AN70" s="1007"/>
      <c r="AO70" s="1007"/>
      <c r="AP70" s="1007">
        <v>5330</v>
      </c>
      <c r="AQ70" s="1007"/>
      <c r="AR70" s="1007"/>
      <c r="AS70" s="1007"/>
      <c r="AT70" s="1007"/>
      <c r="AU70" s="1007" t="s">
        <v>553</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550</v>
      </c>
      <c r="C71" s="1011"/>
      <c r="D71" s="1011"/>
      <c r="E71" s="1011"/>
      <c r="F71" s="1011"/>
      <c r="G71" s="1011"/>
      <c r="H71" s="1011"/>
      <c r="I71" s="1011"/>
      <c r="J71" s="1011"/>
      <c r="K71" s="1011"/>
      <c r="L71" s="1011"/>
      <c r="M71" s="1011"/>
      <c r="N71" s="1011"/>
      <c r="O71" s="1011"/>
      <c r="P71" s="1012"/>
      <c r="Q71" s="1013">
        <v>243</v>
      </c>
      <c r="R71" s="1007"/>
      <c r="S71" s="1007"/>
      <c r="T71" s="1007"/>
      <c r="U71" s="1007"/>
      <c r="V71" s="1007">
        <v>238</v>
      </c>
      <c r="W71" s="1007"/>
      <c r="X71" s="1007"/>
      <c r="Y71" s="1007"/>
      <c r="Z71" s="1007"/>
      <c r="AA71" s="1007">
        <v>5</v>
      </c>
      <c r="AB71" s="1007"/>
      <c r="AC71" s="1007"/>
      <c r="AD71" s="1007"/>
      <c r="AE71" s="1007"/>
      <c r="AF71" s="1007">
        <v>5</v>
      </c>
      <c r="AG71" s="1007"/>
      <c r="AH71" s="1007"/>
      <c r="AI71" s="1007"/>
      <c r="AJ71" s="1007"/>
      <c r="AK71" s="1007">
        <v>3</v>
      </c>
      <c r="AL71" s="1007"/>
      <c r="AM71" s="1007"/>
      <c r="AN71" s="1007"/>
      <c r="AO71" s="1007"/>
      <c r="AP71" s="1007" t="s">
        <v>553</v>
      </c>
      <c r="AQ71" s="1007"/>
      <c r="AR71" s="1007"/>
      <c r="AS71" s="1007"/>
      <c r="AT71" s="1007"/>
      <c r="AU71" s="1007" t="s">
        <v>553</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551</v>
      </c>
      <c r="C72" s="1011"/>
      <c r="D72" s="1011"/>
      <c r="E72" s="1011"/>
      <c r="F72" s="1011"/>
      <c r="G72" s="1011"/>
      <c r="H72" s="1011"/>
      <c r="I72" s="1011"/>
      <c r="J72" s="1011"/>
      <c r="K72" s="1011"/>
      <c r="L72" s="1011"/>
      <c r="M72" s="1011"/>
      <c r="N72" s="1011"/>
      <c r="O72" s="1011"/>
      <c r="P72" s="1012"/>
      <c r="Q72" s="1013">
        <v>967</v>
      </c>
      <c r="R72" s="1007"/>
      <c r="S72" s="1007"/>
      <c r="T72" s="1007"/>
      <c r="U72" s="1007"/>
      <c r="V72" s="1007">
        <v>732</v>
      </c>
      <c r="W72" s="1007"/>
      <c r="X72" s="1007"/>
      <c r="Y72" s="1007"/>
      <c r="Z72" s="1007"/>
      <c r="AA72" s="1007">
        <v>236</v>
      </c>
      <c r="AB72" s="1007"/>
      <c r="AC72" s="1007"/>
      <c r="AD72" s="1007"/>
      <c r="AE72" s="1007"/>
      <c r="AF72" s="1007">
        <v>236</v>
      </c>
      <c r="AG72" s="1007"/>
      <c r="AH72" s="1007"/>
      <c r="AI72" s="1007"/>
      <c r="AJ72" s="1007"/>
      <c r="AK72" s="1007">
        <v>510</v>
      </c>
      <c r="AL72" s="1007"/>
      <c r="AM72" s="1007"/>
      <c r="AN72" s="1007"/>
      <c r="AO72" s="1007"/>
      <c r="AP72" s="1007" t="s">
        <v>553</v>
      </c>
      <c r="AQ72" s="1007"/>
      <c r="AR72" s="1007"/>
      <c r="AS72" s="1007"/>
      <c r="AT72" s="1007"/>
      <c r="AU72" s="1007" t="s">
        <v>553</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552</v>
      </c>
      <c r="C73" s="1011"/>
      <c r="D73" s="1011"/>
      <c r="E73" s="1011"/>
      <c r="F73" s="1011"/>
      <c r="G73" s="1011"/>
      <c r="H73" s="1011"/>
      <c r="I73" s="1011"/>
      <c r="J73" s="1011"/>
      <c r="K73" s="1011"/>
      <c r="L73" s="1011"/>
      <c r="M73" s="1011"/>
      <c r="N73" s="1011"/>
      <c r="O73" s="1011"/>
      <c r="P73" s="1012"/>
      <c r="Q73" s="1013">
        <v>294625</v>
      </c>
      <c r="R73" s="1007"/>
      <c r="S73" s="1007"/>
      <c r="T73" s="1007"/>
      <c r="U73" s="1007"/>
      <c r="V73" s="1007">
        <v>290389</v>
      </c>
      <c r="W73" s="1007"/>
      <c r="X73" s="1007"/>
      <c r="Y73" s="1007"/>
      <c r="Z73" s="1007"/>
      <c r="AA73" s="1007">
        <v>4236</v>
      </c>
      <c r="AB73" s="1007"/>
      <c r="AC73" s="1007"/>
      <c r="AD73" s="1007"/>
      <c r="AE73" s="1007"/>
      <c r="AF73" s="1007">
        <v>4236</v>
      </c>
      <c r="AG73" s="1007"/>
      <c r="AH73" s="1007"/>
      <c r="AI73" s="1007"/>
      <c r="AJ73" s="1007"/>
      <c r="AK73" s="1007">
        <v>5909</v>
      </c>
      <c r="AL73" s="1007"/>
      <c r="AM73" s="1007"/>
      <c r="AN73" s="1007"/>
      <c r="AO73" s="1007"/>
      <c r="AP73" s="1007" t="s">
        <v>553</v>
      </c>
      <c r="AQ73" s="1007"/>
      <c r="AR73" s="1007"/>
      <c r="AS73" s="1007"/>
      <c r="AT73" s="1007"/>
      <c r="AU73" s="1007" t="s">
        <v>553</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4725</v>
      </c>
      <c r="AG88" s="995"/>
      <c r="AH88" s="995"/>
      <c r="AI88" s="995"/>
      <c r="AJ88" s="995"/>
      <c r="AK88" s="999"/>
      <c r="AL88" s="999"/>
      <c r="AM88" s="999"/>
      <c r="AN88" s="999"/>
      <c r="AO88" s="999"/>
      <c r="AP88" s="995">
        <v>5330</v>
      </c>
      <c r="AQ88" s="995"/>
      <c r="AR88" s="995"/>
      <c r="AS88" s="995"/>
      <c r="AT88" s="995"/>
      <c r="AU88" s="995" t="s">
        <v>559</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2">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1148258</v>
      </c>
      <c r="AB110" s="925"/>
      <c r="AC110" s="925"/>
      <c r="AD110" s="925"/>
      <c r="AE110" s="926"/>
      <c r="AF110" s="927">
        <v>1118858</v>
      </c>
      <c r="AG110" s="925"/>
      <c r="AH110" s="925"/>
      <c r="AI110" s="925"/>
      <c r="AJ110" s="926"/>
      <c r="AK110" s="927">
        <v>1109682</v>
      </c>
      <c r="AL110" s="925"/>
      <c r="AM110" s="925"/>
      <c r="AN110" s="925"/>
      <c r="AO110" s="926"/>
      <c r="AP110" s="928">
        <v>17.399999999999999</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10148885</v>
      </c>
      <c r="BR110" s="878"/>
      <c r="BS110" s="878"/>
      <c r="BT110" s="878"/>
      <c r="BU110" s="878"/>
      <c r="BV110" s="878">
        <v>9760394</v>
      </c>
      <c r="BW110" s="878"/>
      <c r="BX110" s="878"/>
      <c r="BY110" s="878"/>
      <c r="BZ110" s="878"/>
      <c r="CA110" s="878">
        <v>11722257</v>
      </c>
      <c r="CB110" s="878"/>
      <c r="CC110" s="878"/>
      <c r="CD110" s="878"/>
      <c r="CE110" s="878"/>
      <c r="CF110" s="902">
        <v>183.9</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6163314</v>
      </c>
      <c r="BR112" s="853"/>
      <c r="BS112" s="853"/>
      <c r="BT112" s="853"/>
      <c r="BU112" s="853"/>
      <c r="BV112" s="853">
        <v>6456330</v>
      </c>
      <c r="BW112" s="853"/>
      <c r="BX112" s="853"/>
      <c r="BY112" s="853"/>
      <c r="BZ112" s="853"/>
      <c r="CA112" s="853">
        <v>6679707</v>
      </c>
      <c r="CB112" s="853"/>
      <c r="CC112" s="853"/>
      <c r="CD112" s="853"/>
      <c r="CE112" s="853"/>
      <c r="CF112" s="911">
        <v>104.8</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423974</v>
      </c>
      <c r="AB113" s="955"/>
      <c r="AC113" s="955"/>
      <c r="AD113" s="955"/>
      <c r="AE113" s="956"/>
      <c r="AF113" s="957">
        <v>418328</v>
      </c>
      <c r="AG113" s="955"/>
      <c r="AH113" s="955"/>
      <c r="AI113" s="955"/>
      <c r="AJ113" s="956"/>
      <c r="AK113" s="957">
        <v>388142</v>
      </c>
      <c r="AL113" s="955"/>
      <c r="AM113" s="955"/>
      <c r="AN113" s="955"/>
      <c r="AO113" s="956"/>
      <c r="AP113" s="958">
        <v>6.1</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289627</v>
      </c>
      <c r="BR113" s="853"/>
      <c r="BS113" s="853"/>
      <c r="BT113" s="853"/>
      <c r="BU113" s="853"/>
      <c r="BV113" s="853">
        <v>463428</v>
      </c>
      <c r="BW113" s="853"/>
      <c r="BX113" s="853"/>
      <c r="BY113" s="853"/>
      <c r="BZ113" s="853"/>
      <c r="CA113" s="853">
        <v>490326</v>
      </c>
      <c r="CB113" s="853"/>
      <c r="CC113" s="853"/>
      <c r="CD113" s="853"/>
      <c r="CE113" s="853"/>
      <c r="CF113" s="911">
        <v>7.7</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47155</v>
      </c>
      <c r="AB114" s="816"/>
      <c r="AC114" s="816"/>
      <c r="AD114" s="816"/>
      <c r="AE114" s="817"/>
      <c r="AF114" s="818">
        <v>46611</v>
      </c>
      <c r="AG114" s="816"/>
      <c r="AH114" s="816"/>
      <c r="AI114" s="816"/>
      <c r="AJ114" s="817"/>
      <c r="AK114" s="818">
        <v>47936</v>
      </c>
      <c r="AL114" s="816"/>
      <c r="AM114" s="816"/>
      <c r="AN114" s="816"/>
      <c r="AO114" s="817"/>
      <c r="AP114" s="860">
        <v>0.8</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1777577</v>
      </c>
      <c r="BR114" s="853"/>
      <c r="BS114" s="853"/>
      <c r="BT114" s="853"/>
      <c r="BU114" s="853"/>
      <c r="BV114" s="853">
        <v>1705092</v>
      </c>
      <c r="BW114" s="853"/>
      <c r="BX114" s="853"/>
      <c r="BY114" s="853"/>
      <c r="BZ114" s="853"/>
      <c r="CA114" s="853">
        <v>1621357</v>
      </c>
      <c r="CB114" s="853"/>
      <c r="CC114" s="853"/>
      <c r="CD114" s="853"/>
      <c r="CE114" s="853"/>
      <c r="CF114" s="911">
        <v>25.4</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669</v>
      </c>
      <c r="AB115" s="955"/>
      <c r="AC115" s="955"/>
      <c r="AD115" s="955"/>
      <c r="AE115" s="956"/>
      <c r="AF115" s="957">
        <v>1481</v>
      </c>
      <c r="AG115" s="955"/>
      <c r="AH115" s="955"/>
      <c r="AI115" s="955"/>
      <c r="AJ115" s="956"/>
      <c r="AK115" s="957">
        <v>839</v>
      </c>
      <c r="AL115" s="955"/>
      <c r="AM115" s="955"/>
      <c r="AN115" s="955"/>
      <c r="AO115" s="956"/>
      <c r="AP115" s="958">
        <v>0</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v>1107</v>
      </c>
      <c r="CB115" s="853"/>
      <c r="CC115" s="853"/>
      <c r="CD115" s="853"/>
      <c r="CE115" s="853"/>
      <c r="CF115" s="911">
        <v>0</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1620056</v>
      </c>
      <c r="AB117" s="939"/>
      <c r="AC117" s="939"/>
      <c r="AD117" s="939"/>
      <c r="AE117" s="940"/>
      <c r="AF117" s="941">
        <v>1585278</v>
      </c>
      <c r="AG117" s="939"/>
      <c r="AH117" s="939"/>
      <c r="AI117" s="939"/>
      <c r="AJ117" s="940"/>
      <c r="AK117" s="941">
        <v>1546599</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18379403</v>
      </c>
      <c r="BR119" s="881"/>
      <c r="BS119" s="881"/>
      <c r="BT119" s="881"/>
      <c r="BU119" s="881"/>
      <c r="BV119" s="881">
        <v>18385244</v>
      </c>
      <c r="BW119" s="881"/>
      <c r="BX119" s="881"/>
      <c r="BY119" s="881"/>
      <c r="BZ119" s="881"/>
      <c r="CA119" s="881">
        <v>20514754</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4280273</v>
      </c>
      <c r="BR120" s="878"/>
      <c r="BS120" s="878"/>
      <c r="BT120" s="878"/>
      <c r="BU120" s="878"/>
      <c r="BV120" s="878">
        <v>4436545</v>
      </c>
      <c r="BW120" s="878"/>
      <c r="BX120" s="878"/>
      <c r="BY120" s="878"/>
      <c r="BZ120" s="878"/>
      <c r="CA120" s="878">
        <v>3867241</v>
      </c>
      <c r="CB120" s="878"/>
      <c r="CC120" s="878"/>
      <c r="CD120" s="878"/>
      <c r="CE120" s="878"/>
      <c r="CF120" s="902">
        <v>60.7</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6014686</v>
      </c>
      <c r="DH120" s="878"/>
      <c r="DI120" s="878"/>
      <c r="DJ120" s="878"/>
      <c r="DK120" s="878"/>
      <c r="DL120" s="878">
        <v>6329752</v>
      </c>
      <c r="DM120" s="878"/>
      <c r="DN120" s="878"/>
      <c r="DO120" s="878"/>
      <c r="DP120" s="878"/>
      <c r="DQ120" s="878">
        <v>6544469</v>
      </c>
      <c r="DR120" s="878"/>
      <c r="DS120" s="878"/>
      <c r="DT120" s="878"/>
      <c r="DU120" s="878"/>
      <c r="DV120" s="879">
        <v>102.7</v>
      </c>
      <c r="DW120" s="879"/>
      <c r="DX120" s="879"/>
      <c r="DY120" s="879"/>
      <c r="DZ120" s="880"/>
    </row>
    <row r="121" spans="1:130" s="218" customFormat="1" ht="26.25" customHeight="1" x14ac:dyDescent="0.2">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2034494</v>
      </c>
      <c r="BR121" s="853"/>
      <c r="BS121" s="853"/>
      <c r="BT121" s="853"/>
      <c r="BU121" s="853"/>
      <c r="BV121" s="853">
        <v>2046556</v>
      </c>
      <c r="BW121" s="853"/>
      <c r="BX121" s="853"/>
      <c r="BY121" s="853"/>
      <c r="BZ121" s="853"/>
      <c r="CA121" s="853">
        <v>2076650</v>
      </c>
      <c r="CB121" s="853"/>
      <c r="CC121" s="853"/>
      <c r="CD121" s="853"/>
      <c r="CE121" s="853"/>
      <c r="CF121" s="911">
        <v>32.6</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118286</v>
      </c>
      <c r="DH121" s="853"/>
      <c r="DI121" s="853"/>
      <c r="DJ121" s="853"/>
      <c r="DK121" s="853"/>
      <c r="DL121" s="853">
        <v>97837</v>
      </c>
      <c r="DM121" s="853"/>
      <c r="DN121" s="853"/>
      <c r="DO121" s="853"/>
      <c r="DP121" s="853"/>
      <c r="DQ121" s="853">
        <v>89733</v>
      </c>
      <c r="DR121" s="853"/>
      <c r="DS121" s="853"/>
      <c r="DT121" s="853"/>
      <c r="DU121" s="853"/>
      <c r="DV121" s="830">
        <v>1.4</v>
      </c>
      <c r="DW121" s="830"/>
      <c r="DX121" s="830"/>
      <c r="DY121" s="830"/>
      <c r="DZ121" s="831"/>
    </row>
    <row r="122" spans="1:130" s="218" customFormat="1" ht="26.25" customHeight="1" x14ac:dyDescent="0.2">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10849755</v>
      </c>
      <c r="BR122" s="881"/>
      <c r="BS122" s="881"/>
      <c r="BT122" s="881"/>
      <c r="BU122" s="881"/>
      <c r="BV122" s="881">
        <v>10288623</v>
      </c>
      <c r="BW122" s="881"/>
      <c r="BX122" s="881"/>
      <c r="BY122" s="881"/>
      <c r="BZ122" s="881"/>
      <c r="CA122" s="881">
        <v>11630971</v>
      </c>
      <c r="CB122" s="881"/>
      <c r="CC122" s="881"/>
      <c r="CD122" s="881"/>
      <c r="CE122" s="881"/>
      <c r="CF122" s="882">
        <v>182.5</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v>30342</v>
      </c>
      <c r="DH122" s="853"/>
      <c r="DI122" s="853"/>
      <c r="DJ122" s="853"/>
      <c r="DK122" s="853"/>
      <c r="DL122" s="853">
        <v>28741</v>
      </c>
      <c r="DM122" s="853"/>
      <c r="DN122" s="853"/>
      <c r="DO122" s="853"/>
      <c r="DP122" s="853"/>
      <c r="DQ122" s="853">
        <v>45505</v>
      </c>
      <c r="DR122" s="853"/>
      <c r="DS122" s="853"/>
      <c r="DT122" s="853"/>
      <c r="DU122" s="853"/>
      <c r="DV122" s="830">
        <v>0.7</v>
      </c>
      <c r="DW122" s="830"/>
      <c r="DX122" s="830"/>
      <c r="DY122" s="830"/>
      <c r="DZ122" s="831"/>
    </row>
    <row r="123" spans="1:130" s="218" customFormat="1" ht="26.25" customHeight="1" x14ac:dyDescent="0.2">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17164522</v>
      </c>
      <c r="BR123" s="869"/>
      <c r="BS123" s="869"/>
      <c r="BT123" s="869"/>
      <c r="BU123" s="869"/>
      <c r="BV123" s="869">
        <v>16771724</v>
      </c>
      <c r="BW123" s="869"/>
      <c r="BX123" s="869"/>
      <c r="BY123" s="869"/>
      <c r="BZ123" s="869"/>
      <c r="CA123" s="869">
        <v>17574862</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19.8</v>
      </c>
      <c r="BR124" s="867"/>
      <c r="BS124" s="867"/>
      <c r="BT124" s="867"/>
      <c r="BU124" s="867"/>
      <c r="BV124" s="867">
        <v>25.9</v>
      </c>
      <c r="BW124" s="867"/>
      <c r="BX124" s="867"/>
      <c r="BY124" s="867"/>
      <c r="BZ124" s="867"/>
      <c r="CA124" s="867">
        <v>46.1</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669</v>
      </c>
      <c r="AB127" s="816"/>
      <c r="AC127" s="816"/>
      <c r="AD127" s="816"/>
      <c r="AE127" s="817"/>
      <c r="AF127" s="818">
        <v>1481</v>
      </c>
      <c r="AG127" s="816"/>
      <c r="AH127" s="816"/>
      <c r="AI127" s="816"/>
      <c r="AJ127" s="817"/>
      <c r="AK127" s="818">
        <v>839</v>
      </c>
      <c r="AL127" s="816"/>
      <c r="AM127" s="816"/>
      <c r="AN127" s="816"/>
      <c r="AO127" s="817"/>
      <c r="AP127" s="860">
        <v>0</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133951</v>
      </c>
      <c r="AB128" s="837"/>
      <c r="AC128" s="837"/>
      <c r="AD128" s="837"/>
      <c r="AE128" s="838"/>
      <c r="AF128" s="839">
        <v>138544</v>
      </c>
      <c r="AG128" s="837"/>
      <c r="AH128" s="837"/>
      <c r="AI128" s="837"/>
      <c r="AJ128" s="838"/>
      <c r="AK128" s="839">
        <v>146870</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13.95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v>1107</v>
      </c>
      <c r="DR128" s="827"/>
      <c r="DS128" s="827"/>
      <c r="DT128" s="827"/>
      <c r="DU128" s="827"/>
      <c r="DV128" s="828">
        <v>0</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7088160</v>
      </c>
      <c r="AB129" s="816"/>
      <c r="AC129" s="816"/>
      <c r="AD129" s="816"/>
      <c r="AE129" s="817"/>
      <c r="AF129" s="818">
        <v>7191380</v>
      </c>
      <c r="AG129" s="816"/>
      <c r="AH129" s="816"/>
      <c r="AI129" s="816"/>
      <c r="AJ129" s="817"/>
      <c r="AK129" s="818">
        <v>7302783</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18.95</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958924</v>
      </c>
      <c r="AB130" s="816"/>
      <c r="AC130" s="816"/>
      <c r="AD130" s="816"/>
      <c r="AE130" s="817"/>
      <c r="AF130" s="818">
        <v>965112</v>
      </c>
      <c r="AG130" s="816"/>
      <c r="AH130" s="816"/>
      <c r="AI130" s="816"/>
      <c r="AJ130" s="817"/>
      <c r="AK130" s="818">
        <v>928193</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7.9</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6129236</v>
      </c>
      <c r="AB131" s="800"/>
      <c r="AC131" s="800"/>
      <c r="AD131" s="800"/>
      <c r="AE131" s="801"/>
      <c r="AF131" s="802">
        <v>6226268</v>
      </c>
      <c r="AG131" s="800"/>
      <c r="AH131" s="800"/>
      <c r="AI131" s="800"/>
      <c r="AJ131" s="801"/>
      <c r="AK131" s="802">
        <v>6374590</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46.1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8.601088292</v>
      </c>
      <c r="AB132" s="781"/>
      <c r="AC132" s="781"/>
      <c r="AD132" s="781"/>
      <c r="AE132" s="782"/>
      <c r="AF132" s="783">
        <v>7.735323953</v>
      </c>
      <c r="AG132" s="781"/>
      <c r="AH132" s="781"/>
      <c r="AI132" s="781"/>
      <c r="AJ132" s="782"/>
      <c r="AK132" s="783">
        <v>7.3971243739999997</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7.1</v>
      </c>
      <c r="AB133" s="760"/>
      <c r="AC133" s="760"/>
      <c r="AD133" s="760"/>
      <c r="AE133" s="761"/>
      <c r="AF133" s="759">
        <v>7.4</v>
      </c>
      <c r="AG133" s="760"/>
      <c r="AH133" s="760"/>
      <c r="AI133" s="760"/>
      <c r="AJ133" s="761"/>
      <c r="AK133" s="759">
        <v>7.9</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DRzeu/9N6uG86jCV0IfNKEmXMNo9r4VzQTssF+a6BtF4WexsyM35aibbQVoaTO9q+HzxIg2qdmx5EsHvvUlGlA==" saltValue="rdVyYqwKcwiFhbC0Oijy7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M9ZvwS1xJXHCj+04w92CjU48H4AdxkwpY+27dBsENDjWUURBDG7oCPsbLZH5CylM8J1iYP42VzuceNjTjyaGMQ==" saltValue="Z27dD/2aoTG6zVDKa68qa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zQHuEqhLufTAhb21+8rBJTy+EC0Ygojd02hINcgNDFp8/ZMHG7J7f5od2znFgHwCe/Gxcim1tlHqlALAWi6yw==" saltValue="oJcYKMKHQSPUIl/4xxgP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2289123</v>
      </c>
      <c r="AP9" s="269">
        <v>100286</v>
      </c>
      <c r="AQ9" s="270">
        <v>72090</v>
      </c>
      <c r="AR9" s="271">
        <v>39.1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376524</v>
      </c>
      <c r="AP10" s="272">
        <v>16495</v>
      </c>
      <c r="AQ10" s="273">
        <v>9072</v>
      </c>
      <c r="AR10" s="274">
        <v>81.8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v>116418</v>
      </c>
      <c r="AP11" s="272">
        <v>5100</v>
      </c>
      <c r="AQ11" s="273">
        <v>383</v>
      </c>
      <c r="AR11" s="274">
        <v>1231.5999999999999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487</v>
      </c>
      <c r="AP12" s="272" t="s">
        <v>487</v>
      </c>
      <c r="AQ12" s="273">
        <v>26</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68380</v>
      </c>
      <c r="AP13" s="272">
        <v>2996</v>
      </c>
      <c r="AQ13" s="273">
        <v>2732</v>
      </c>
      <c r="AR13" s="274">
        <v>9.6999999999999993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13306</v>
      </c>
      <c r="AP14" s="272">
        <v>583</v>
      </c>
      <c r="AQ14" s="273">
        <v>1315</v>
      </c>
      <c r="AR14" s="274">
        <v>-55.7</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-166913</v>
      </c>
      <c r="AP15" s="272">
        <v>-7312</v>
      </c>
      <c r="AQ15" s="273">
        <v>-4107</v>
      </c>
      <c r="AR15" s="274">
        <v>78</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2696838</v>
      </c>
      <c r="AP16" s="272">
        <v>118148</v>
      </c>
      <c r="AQ16" s="273">
        <v>81511</v>
      </c>
      <c r="AR16" s="274">
        <v>44.9</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8.32</v>
      </c>
      <c r="AP21" s="286">
        <v>6.74</v>
      </c>
      <c r="AQ21" s="287">
        <v>1.58</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96.4</v>
      </c>
      <c r="AP22" s="291">
        <v>97</v>
      </c>
      <c r="AQ22" s="292">
        <v>-0.6</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1109682</v>
      </c>
      <c r="AP32" s="300">
        <v>48615</v>
      </c>
      <c r="AQ32" s="301">
        <v>33695</v>
      </c>
      <c r="AR32" s="302">
        <v>44.3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487</v>
      </c>
      <c r="AP34" s="300" t="s">
        <v>487</v>
      </c>
      <c r="AQ34" s="301" t="s">
        <v>487</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388142</v>
      </c>
      <c r="AP35" s="300">
        <v>17004</v>
      </c>
      <c r="AQ35" s="301">
        <v>8394</v>
      </c>
      <c r="AR35" s="302">
        <v>102.6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47936</v>
      </c>
      <c r="AP36" s="300">
        <v>2100</v>
      </c>
      <c r="AQ36" s="301">
        <v>1998</v>
      </c>
      <c r="AR36" s="302">
        <v>5.0999999999999996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v>839</v>
      </c>
      <c r="AP37" s="300">
        <v>37</v>
      </c>
      <c r="AQ37" s="301">
        <v>1021</v>
      </c>
      <c r="AR37" s="302">
        <v>-96.4</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487</v>
      </c>
      <c r="AP38" s="303" t="s">
        <v>487</v>
      </c>
      <c r="AQ38" s="304">
        <v>3</v>
      </c>
      <c r="AR38" s="292" t="s">
        <v>487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-146870</v>
      </c>
      <c r="AP39" s="300">
        <v>-6434</v>
      </c>
      <c r="AQ39" s="301">
        <v>-3210</v>
      </c>
      <c r="AR39" s="302">
        <v>100.4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-928193</v>
      </c>
      <c r="AP40" s="300">
        <v>-40664</v>
      </c>
      <c r="AQ40" s="301">
        <v>-26336</v>
      </c>
      <c r="AR40" s="302">
        <v>54.4</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471536</v>
      </c>
      <c r="AP41" s="300">
        <v>20658</v>
      </c>
      <c r="AQ41" s="301">
        <v>15565</v>
      </c>
      <c r="AR41" s="302">
        <v>32.700000000000003</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1582894</v>
      </c>
      <c r="AN51" s="322">
        <v>65374</v>
      </c>
      <c r="AO51" s="323">
        <v>0.1</v>
      </c>
      <c r="AP51" s="324">
        <v>52068</v>
      </c>
      <c r="AQ51" s="325">
        <v>1.6</v>
      </c>
      <c r="AR51" s="326">
        <v>-1.5</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841394</v>
      </c>
      <c r="AN52" s="330">
        <v>34750</v>
      </c>
      <c r="AO52" s="331">
        <v>96</v>
      </c>
      <c r="AP52" s="332">
        <v>26936</v>
      </c>
      <c r="AQ52" s="333">
        <v>3.4</v>
      </c>
      <c r="AR52" s="334">
        <v>92.6</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903222</v>
      </c>
      <c r="AN53" s="322">
        <v>37879</v>
      </c>
      <c r="AO53" s="323">
        <v>-42.1</v>
      </c>
      <c r="AP53" s="324">
        <v>47161</v>
      </c>
      <c r="AQ53" s="325">
        <v>-9.4</v>
      </c>
      <c r="AR53" s="326">
        <v>-32.700000000000003</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478321</v>
      </c>
      <c r="AN54" s="330">
        <v>20060</v>
      </c>
      <c r="AO54" s="331">
        <v>-42.3</v>
      </c>
      <c r="AP54" s="332">
        <v>24595</v>
      </c>
      <c r="AQ54" s="333">
        <v>-8.6999999999999993</v>
      </c>
      <c r="AR54" s="334">
        <v>-33.6</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1143127</v>
      </c>
      <c r="AN55" s="322">
        <v>48679</v>
      </c>
      <c r="AO55" s="323">
        <v>28.5</v>
      </c>
      <c r="AP55" s="324">
        <v>43423</v>
      </c>
      <c r="AQ55" s="325">
        <v>-7.9</v>
      </c>
      <c r="AR55" s="326">
        <v>36.4</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476657</v>
      </c>
      <c r="AN56" s="330">
        <v>20298</v>
      </c>
      <c r="AO56" s="331">
        <v>1.2</v>
      </c>
      <c r="AP56" s="332">
        <v>22207</v>
      </c>
      <c r="AQ56" s="333">
        <v>-9.6999999999999993</v>
      </c>
      <c r="AR56" s="334">
        <v>10.9</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927606</v>
      </c>
      <c r="AN57" s="322">
        <v>39992</v>
      </c>
      <c r="AO57" s="323">
        <v>-17.8</v>
      </c>
      <c r="AP57" s="324">
        <v>45265</v>
      </c>
      <c r="AQ57" s="325">
        <v>4.2</v>
      </c>
      <c r="AR57" s="326">
        <v>-22</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388540</v>
      </c>
      <c r="AN58" s="330">
        <v>16751</v>
      </c>
      <c r="AO58" s="331">
        <v>-17.5</v>
      </c>
      <c r="AP58" s="332">
        <v>22600</v>
      </c>
      <c r="AQ58" s="333">
        <v>1.8</v>
      </c>
      <c r="AR58" s="334">
        <v>-19.3</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4902280</v>
      </c>
      <c r="AN59" s="322">
        <v>214767</v>
      </c>
      <c r="AO59" s="323">
        <v>437</v>
      </c>
      <c r="AP59" s="324">
        <v>54621</v>
      </c>
      <c r="AQ59" s="325">
        <v>20.7</v>
      </c>
      <c r="AR59" s="326">
        <v>416.3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1713931</v>
      </c>
      <c r="AN60" s="330">
        <v>75087</v>
      </c>
      <c r="AO60" s="331">
        <v>348.3</v>
      </c>
      <c r="AP60" s="332">
        <v>30892</v>
      </c>
      <c r="AQ60" s="333">
        <v>36.700000000000003</v>
      </c>
      <c r="AR60" s="334">
        <v>311.60000000000002</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1891826</v>
      </c>
      <c r="AN61" s="337">
        <v>81338</v>
      </c>
      <c r="AO61" s="338">
        <v>81.099999999999994</v>
      </c>
      <c r="AP61" s="339">
        <v>48508</v>
      </c>
      <c r="AQ61" s="340">
        <v>1.8</v>
      </c>
      <c r="AR61" s="326">
        <v>79.3</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779769</v>
      </c>
      <c r="AN62" s="330">
        <v>33389</v>
      </c>
      <c r="AO62" s="331">
        <v>77.099999999999994</v>
      </c>
      <c r="AP62" s="332">
        <v>25446</v>
      </c>
      <c r="AQ62" s="333">
        <v>4.7</v>
      </c>
      <c r="AR62" s="334">
        <v>72.400000000000006</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OSzwf7bI8uHRBYezQT/TbfHPI/eVIGK3L5l/TLCsuawBa2fxFLVnmrhTdU2E8zRBUb8r8luAa1zqOcu9xYgE7Q==" saltValue="/2K7Vekh1k8FgvfKXd3z7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nghh2eZzG9bcdx27WTL3GxL3exztaYYAqKwU55mqfGgO0ytW/VenpMYJvpM9PCxaILeMmIZDY2o3FceZR8mIqw==" saltValue="Sd9qP5BkgJOx+ot76lc4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KFS80QRpMQqzSQRUHngwQcMc3lG1tcGszasErX3dCjdn0FQXcX6IEVGlNyp4la3Y8c600ZDyXxYZ8U+5T+bbhw==" saltValue="2nZ9vodHlHX3dIIAY29P5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22.21</v>
      </c>
      <c r="G47" s="12">
        <v>22.53</v>
      </c>
      <c r="H47" s="12">
        <v>23.04</v>
      </c>
      <c r="I47" s="12">
        <v>24.68</v>
      </c>
      <c r="J47" s="13">
        <v>21.28</v>
      </c>
    </row>
    <row r="48" spans="2:10" ht="57.75" customHeight="1" x14ac:dyDescent="0.2">
      <c r="B48" s="14"/>
      <c r="C48" s="1177" t="s">
        <v>4</v>
      </c>
      <c r="D48" s="1177"/>
      <c r="E48" s="1178"/>
      <c r="F48" s="15">
        <v>2.78</v>
      </c>
      <c r="G48" s="16">
        <v>4.3899999999999997</v>
      </c>
      <c r="H48" s="16">
        <v>4.92</v>
      </c>
      <c r="I48" s="16">
        <v>3.67</v>
      </c>
      <c r="J48" s="17">
        <v>4.96</v>
      </c>
    </row>
    <row r="49" spans="2:10" ht="57.75" customHeight="1" thickBot="1" x14ac:dyDescent="0.25">
      <c r="B49" s="18"/>
      <c r="C49" s="1179" t="s">
        <v>5</v>
      </c>
      <c r="D49" s="1179"/>
      <c r="E49" s="1180"/>
      <c r="F49" s="19">
        <v>0.25</v>
      </c>
      <c r="G49" s="20">
        <v>1.44</v>
      </c>
      <c r="H49" s="20" t="s">
        <v>530</v>
      </c>
      <c r="I49" s="20" t="s">
        <v>531</v>
      </c>
      <c r="J49" s="21" t="s">
        <v>532</v>
      </c>
    </row>
    <row r="50" spans="2:10" ht="13" x14ac:dyDescent="0.2"/>
  </sheetData>
  <sheetProtection algorithmName="SHA-512" hashValue="ch5UXTD/HZLAE41VdFDqWlugWz3WoFGI1a9uRfoUCxFAYUlq7jhErsmmkvKhj/wWv2qCzJIYsLFLelR6bkcXUA==" saltValue="CshS2BIuZCl3kJYYgnpl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533</v>
      </c>
      <c r="D34" s="1187"/>
      <c r="E34" s="1188"/>
      <c r="F34" s="32">
        <v>2.78</v>
      </c>
      <c r="G34" s="33">
        <v>4.38</v>
      </c>
      <c r="H34" s="33">
        <v>4.92</v>
      </c>
      <c r="I34" s="33">
        <v>3.66</v>
      </c>
      <c r="J34" s="34">
        <v>4.95</v>
      </c>
      <c r="K34" s="22"/>
      <c r="L34" s="22"/>
      <c r="M34" s="22"/>
      <c r="N34" s="22"/>
      <c r="O34" s="22"/>
      <c r="P34" s="22"/>
    </row>
    <row r="35" spans="1:16" ht="39" customHeight="1" x14ac:dyDescent="0.2">
      <c r="A35" s="22"/>
      <c r="B35" s="35"/>
      <c r="C35" s="1181" t="s">
        <v>534</v>
      </c>
      <c r="D35" s="1182"/>
      <c r="E35" s="1183"/>
      <c r="F35" s="36">
        <v>4.4000000000000004</v>
      </c>
      <c r="G35" s="37">
        <v>3.75</v>
      </c>
      <c r="H35" s="37">
        <v>3.12</v>
      </c>
      <c r="I35" s="37">
        <v>2.2999999999999998</v>
      </c>
      <c r="J35" s="38">
        <v>3.23</v>
      </c>
      <c r="K35" s="22"/>
      <c r="L35" s="22"/>
      <c r="M35" s="22"/>
      <c r="N35" s="22"/>
      <c r="O35" s="22"/>
      <c r="P35" s="22"/>
    </row>
    <row r="36" spans="1:16" ht="39" customHeight="1" x14ac:dyDescent="0.2">
      <c r="A36" s="22"/>
      <c r="B36" s="35"/>
      <c r="C36" s="1181" t="s">
        <v>535</v>
      </c>
      <c r="D36" s="1182"/>
      <c r="E36" s="1183"/>
      <c r="F36" s="36">
        <v>0.95</v>
      </c>
      <c r="G36" s="37">
        <v>5.19</v>
      </c>
      <c r="H36" s="37">
        <v>2.48</v>
      </c>
      <c r="I36" s="37">
        <v>1.56</v>
      </c>
      <c r="J36" s="38">
        <v>2.17</v>
      </c>
      <c r="K36" s="22"/>
      <c r="L36" s="22"/>
      <c r="M36" s="22"/>
      <c r="N36" s="22"/>
      <c r="O36" s="22"/>
      <c r="P36" s="22"/>
    </row>
    <row r="37" spans="1:16" ht="39" customHeight="1" x14ac:dyDescent="0.2">
      <c r="A37" s="22"/>
      <c r="B37" s="35"/>
      <c r="C37" s="1181" t="s">
        <v>536</v>
      </c>
      <c r="D37" s="1182"/>
      <c r="E37" s="1183"/>
      <c r="F37" s="36">
        <v>1.47</v>
      </c>
      <c r="G37" s="37">
        <v>1.9</v>
      </c>
      <c r="H37" s="37">
        <v>2.31</v>
      </c>
      <c r="I37" s="37">
        <v>2.0699999999999998</v>
      </c>
      <c r="J37" s="38">
        <v>1.25</v>
      </c>
      <c r="K37" s="22"/>
      <c r="L37" s="22"/>
      <c r="M37" s="22"/>
      <c r="N37" s="22"/>
      <c r="O37" s="22"/>
      <c r="P37" s="22"/>
    </row>
    <row r="38" spans="1:16" ht="39" customHeight="1" x14ac:dyDescent="0.2">
      <c r="A38" s="22"/>
      <c r="B38" s="35"/>
      <c r="C38" s="1181" t="s">
        <v>537</v>
      </c>
      <c r="D38" s="1182"/>
      <c r="E38" s="1183"/>
      <c r="F38" s="36">
        <v>1.78</v>
      </c>
      <c r="G38" s="37">
        <v>0.89</v>
      </c>
      <c r="H38" s="37">
        <v>1.2</v>
      </c>
      <c r="I38" s="37">
        <v>0.85</v>
      </c>
      <c r="J38" s="38">
        <v>1.1399999999999999</v>
      </c>
      <c r="K38" s="22"/>
      <c r="L38" s="22"/>
      <c r="M38" s="22"/>
      <c r="N38" s="22"/>
      <c r="O38" s="22"/>
      <c r="P38" s="22"/>
    </row>
    <row r="39" spans="1:16" ht="39" customHeight="1" x14ac:dyDescent="0.2">
      <c r="A39" s="22"/>
      <c r="B39" s="35"/>
      <c r="C39" s="1181" t="s">
        <v>538</v>
      </c>
      <c r="D39" s="1182"/>
      <c r="E39" s="1183"/>
      <c r="F39" s="36">
        <v>0.74</v>
      </c>
      <c r="G39" s="37">
        <v>0.28999999999999998</v>
      </c>
      <c r="H39" s="37">
        <v>0.14000000000000001</v>
      </c>
      <c r="I39" s="37">
        <v>0.41</v>
      </c>
      <c r="J39" s="38">
        <v>0.63</v>
      </c>
      <c r="K39" s="22"/>
      <c r="L39" s="22"/>
      <c r="M39" s="22"/>
      <c r="N39" s="22"/>
      <c r="O39" s="22"/>
      <c r="P39" s="22"/>
    </row>
    <row r="40" spans="1:16" ht="39" customHeight="1" x14ac:dyDescent="0.2">
      <c r="A40" s="22"/>
      <c r="B40" s="35"/>
      <c r="C40" s="1181" t="s">
        <v>539</v>
      </c>
      <c r="D40" s="1182"/>
      <c r="E40" s="1183"/>
      <c r="F40" s="36">
        <v>0.02</v>
      </c>
      <c r="G40" s="37">
        <v>0.01</v>
      </c>
      <c r="H40" s="37">
        <v>0.01</v>
      </c>
      <c r="I40" s="37">
        <v>0.01</v>
      </c>
      <c r="J40" s="38">
        <v>0.02</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540</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541</v>
      </c>
      <c r="D43" s="1185"/>
      <c r="E43" s="1186"/>
      <c r="F43" s="41" t="s">
        <v>487</v>
      </c>
      <c r="G43" s="42" t="s">
        <v>487</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hjZtKW8gwF6b/6zAAEqts2rkeHRoSs5XZfSPoLUBS/SBK7HHMvLgtq9LvmstKSu4ACuqYDCv67Ft7dU/YzSLw==" saltValue="oKjNnBMca3lSDZkOVrAr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1184</v>
      </c>
      <c r="L45" s="60">
        <v>1090</v>
      </c>
      <c r="M45" s="60">
        <v>1148</v>
      </c>
      <c r="N45" s="60">
        <v>1119</v>
      </c>
      <c r="O45" s="61">
        <v>1110</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x14ac:dyDescent="0.2">
      <c r="A48" s="48"/>
      <c r="B48" s="1214"/>
      <c r="C48" s="1215"/>
      <c r="D48" s="62"/>
      <c r="E48" s="1191" t="s">
        <v>13</v>
      </c>
      <c r="F48" s="1191"/>
      <c r="G48" s="1191"/>
      <c r="H48" s="1191"/>
      <c r="I48" s="1191"/>
      <c r="J48" s="1192"/>
      <c r="K48" s="63">
        <v>415</v>
      </c>
      <c r="L48" s="64">
        <v>402</v>
      </c>
      <c r="M48" s="64">
        <v>424</v>
      </c>
      <c r="N48" s="64">
        <v>418</v>
      </c>
      <c r="O48" s="65">
        <v>388</v>
      </c>
      <c r="P48" s="48"/>
      <c r="Q48" s="48"/>
      <c r="R48" s="48"/>
      <c r="S48" s="48"/>
      <c r="T48" s="48"/>
      <c r="U48" s="48"/>
    </row>
    <row r="49" spans="1:21" ht="30.75" customHeight="1" x14ac:dyDescent="0.2">
      <c r="A49" s="48"/>
      <c r="B49" s="1214"/>
      <c r="C49" s="1215"/>
      <c r="D49" s="62"/>
      <c r="E49" s="1191" t="s">
        <v>14</v>
      </c>
      <c r="F49" s="1191"/>
      <c r="G49" s="1191"/>
      <c r="H49" s="1191"/>
      <c r="I49" s="1191"/>
      <c r="J49" s="1192"/>
      <c r="K49" s="63">
        <v>35</v>
      </c>
      <c r="L49" s="64">
        <v>40</v>
      </c>
      <c r="M49" s="64">
        <v>47</v>
      </c>
      <c r="N49" s="64">
        <v>47</v>
      </c>
      <c r="O49" s="65">
        <v>48</v>
      </c>
      <c r="P49" s="48"/>
      <c r="Q49" s="48"/>
      <c r="R49" s="48"/>
      <c r="S49" s="48"/>
      <c r="T49" s="48"/>
      <c r="U49" s="48"/>
    </row>
    <row r="50" spans="1:21" ht="30.75" customHeight="1" x14ac:dyDescent="0.2">
      <c r="A50" s="48"/>
      <c r="B50" s="1214"/>
      <c r="C50" s="1215"/>
      <c r="D50" s="62"/>
      <c r="E50" s="1191" t="s">
        <v>15</v>
      </c>
      <c r="F50" s="1191"/>
      <c r="G50" s="1191"/>
      <c r="H50" s="1191"/>
      <c r="I50" s="1191"/>
      <c r="J50" s="1192"/>
      <c r="K50" s="63">
        <v>14</v>
      </c>
      <c r="L50" s="64">
        <v>2</v>
      </c>
      <c r="M50" s="64">
        <v>1</v>
      </c>
      <c r="N50" s="64">
        <v>1</v>
      </c>
      <c r="O50" s="65">
        <v>1</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487</v>
      </c>
      <c r="L51" s="64" t="s">
        <v>487</v>
      </c>
      <c r="M51" s="64" t="s">
        <v>487</v>
      </c>
      <c r="N51" s="64" t="s">
        <v>487</v>
      </c>
      <c r="O51" s="65" t="s">
        <v>487</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1235</v>
      </c>
      <c r="L52" s="64">
        <v>1163</v>
      </c>
      <c r="M52" s="64">
        <v>1092</v>
      </c>
      <c r="N52" s="64">
        <v>1104</v>
      </c>
      <c r="O52" s="65">
        <v>1075</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413</v>
      </c>
      <c r="L53" s="69">
        <v>371</v>
      </c>
      <c r="M53" s="69">
        <v>528</v>
      </c>
      <c r="N53" s="69">
        <v>481</v>
      </c>
      <c r="O53" s="70">
        <v>472</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5ctbiG2j+uO9ioXUR32tdWm3oBOt4xMaGaQAl/GaSZJFdN5V3ZmVhlMxyeUpcfAkVQjxVnPHC9yCajK1/bRGuQ==" saltValue="ANJN46Y/TLaQC6Lig9AK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32" t="s">
        <v>30</v>
      </c>
      <c r="C41" s="1233"/>
      <c r="D41" s="105"/>
      <c r="E41" s="1234" t="s">
        <v>31</v>
      </c>
      <c r="F41" s="1234"/>
      <c r="G41" s="1234"/>
      <c r="H41" s="1235"/>
      <c r="I41" s="343">
        <v>10727</v>
      </c>
      <c r="J41" s="344">
        <v>10488</v>
      </c>
      <c r="K41" s="344">
        <v>10149</v>
      </c>
      <c r="L41" s="344">
        <v>9760</v>
      </c>
      <c r="M41" s="345">
        <v>11722</v>
      </c>
    </row>
    <row r="42" spans="2:13" ht="27.75" customHeight="1" x14ac:dyDescent="0.2">
      <c r="B42" s="1222"/>
      <c r="C42" s="1223"/>
      <c r="D42" s="106"/>
      <c r="E42" s="1226" t="s">
        <v>32</v>
      </c>
      <c r="F42" s="1226"/>
      <c r="G42" s="1226"/>
      <c r="H42" s="1227"/>
      <c r="I42" s="346" t="s">
        <v>487</v>
      </c>
      <c r="J42" s="347" t="s">
        <v>487</v>
      </c>
      <c r="K42" s="347" t="s">
        <v>487</v>
      </c>
      <c r="L42" s="347" t="s">
        <v>487</v>
      </c>
      <c r="M42" s="348" t="s">
        <v>487</v>
      </c>
    </row>
    <row r="43" spans="2:13" ht="27.75" customHeight="1" x14ac:dyDescent="0.2">
      <c r="B43" s="1222"/>
      <c r="C43" s="1223"/>
      <c r="D43" s="106"/>
      <c r="E43" s="1226" t="s">
        <v>33</v>
      </c>
      <c r="F43" s="1226"/>
      <c r="G43" s="1226"/>
      <c r="H43" s="1227"/>
      <c r="I43" s="346">
        <v>6031</v>
      </c>
      <c r="J43" s="347">
        <v>5775</v>
      </c>
      <c r="K43" s="347">
        <v>6163</v>
      </c>
      <c r="L43" s="347">
        <v>6456</v>
      </c>
      <c r="M43" s="348">
        <v>6680</v>
      </c>
    </row>
    <row r="44" spans="2:13" ht="27.75" customHeight="1" x14ac:dyDescent="0.2">
      <c r="B44" s="1222"/>
      <c r="C44" s="1223"/>
      <c r="D44" s="106"/>
      <c r="E44" s="1226" t="s">
        <v>34</v>
      </c>
      <c r="F44" s="1226"/>
      <c r="G44" s="1226"/>
      <c r="H44" s="1227"/>
      <c r="I44" s="346">
        <v>250</v>
      </c>
      <c r="J44" s="347">
        <v>288</v>
      </c>
      <c r="K44" s="347">
        <v>290</v>
      </c>
      <c r="L44" s="347">
        <v>463</v>
      </c>
      <c r="M44" s="348">
        <v>490</v>
      </c>
    </row>
    <row r="45" spans="2:13" ht="27.75" customHeight="1" x14ac:dyDescent="0.2">
      <c r="B45" s="1222"/>
      <c r="C45" s="1223"/>
      <c r="D45" s="106"/>
      <c r="E45" s="1226" t="s">
        <v>35</v>
      </c>
      <c r="F45" s="1226"/>
      <c r="G45" s="1226"/>
      <c r="H45" s="1227"/>
      <c r="I45" s="346">
        <v>1904</v>
      </c>
      <c r="J45" s="347">
        <v>1838</v>
      </c>
      <c r="K45" s="347">
        <v>1778</v>
      </c>
      <c r="L45" s="347">
        <v>1705</v>
      </c>
      <c r="M45" s="348">
        <v>1621</v>
      </c>
    </row>
    <row r="46" spans="2:13" ht="27.75" customHeight="1" x14ac:dyDescent="0.2">
      <c r="B46" s="1222"/>
      <c r="C46" s="1223"/>
      <c r="D46" s="107"/>
      <c r="E46" s="1226" t="s">
        <v>36</v>
      </c>
      <c r="F46" s="1226"/>
      <c r="G46" s="1226"/>
      <c r="H46" s="1227"/>
      <c r="I46" s="346" t="s">
        <v>487</v>
      </c>
      <c r="J46" s="347" t="s">
        <v>487</v>
      </c>
      <c r="K46" s="347" t="s">
        <v>487</v>
      </c>
      <c r="L46" s="347" t="s">
        <v>487</v>
      </c>
      <c r="M46" s="348">
        <v>1</v>
      </c>
    </row>
    <row r="47" spans="2:13" ht="27.75" customHeight="1" x14ac:dyDescent="0.2">
      <c r="B47" s="1222"/>
      <c r="C47" s="1223"/>
      <c r="D47" s="108"/>
      <c r="E47" s="1236" t="s">
        <v>37</v>
      </c>
      <c r="F47" s="1237"/>
      <c r="G47" s="1237"/>
      <c r="H47" s="1238"/>
      <c r="I47" s="346" t="s">
        <v>487</v>
      </c>
      <c r="J47" s="347" t="s">
        <v>487</v>
      </c>
      <c r="K47" s="347" t="s">
        <v>487</v>
      </c>
      <c r="L47" s="347" t="s">
        <v>487</v>
      </c>
      <c r="M47" s="348" t="s">
        <v>487</v>
      </c>
    </row>
    <row r="48" spans="2:13" ht="27.75" customHeight="1" x14ac:dyDescent="0.2">
      <c r="B48" s="1222"/>
      <c r="C48" s="1223"/>
      <c r="D48" s="106"/>
      <c r="E48" s="1226" t="s">
        <v>38</v>
      </c>
      <c r="F48" s="1226"/>
      <c r="G48" s="1226"/>
      <c r="H48" s="1227"/>
      <c r="I48" s="346" t="s">
        <v>487</v>
      </c>
      <c r="J48" s="347" t="s">
        <v>487</v>
      </c>
      <c r="K48" s="347" t="s">
        <v>487</v>
      </c>
      <c r="L48" s="347" t="s">
        <v>487</v>
      </c>
      <c r="M48" s="348" t="s">
        <v>487</v>
      </c>
    </row>
    <row r="49" spans="2:13" ht="27.75" customHeight="1" x14ac:dyDescent="0.2">
      <c r="B49" s="1224"/>
      <c r="C49" s="1225"/>
      <c r="D49" s="106"/>
      <c r="E49" s="1226" t="s">
        <v>39</v>
      </c>
      <c r="F49" s="1226"/>
      <c r="G49" s="1226"/>
      <c r="H49" s="1227"/>
      <c r="I49" s="346" t="s">
        <v>487</v>
      </c>
      <c r="J49" s="347" t="s">
        <v>487</v>
      </c>
      <c r="K49" s="347" t="s">
        <v>487</v>
      </c>
      <c r="L49" s="347" t="s">
        <v>487</v>
      </c>
      <c r="M49" s="348" t="s">
        <v>487</v>
      </c>
    </row>
    <row r="50" spans="2:13" ht="27.75" customHeight="1" x14ac:dyDescent="0.2">
      <c r="B50" s="1220" t="s">
        <v>40</v>
      </c>
      <c r="C50" s="1221"/>
      <c r="D50" s="109"/>
      <c r="E50" s="1226" t="s">
        <v>41</v>
      </c>
      <c r="F50" s="1226"/>
      <c r="G50" s="1226"/>
      <c r="H50" s="1227"/>
      <c r="I50" s="346">
        <v>3637</v>
      </c>
      <c r="J50" s="347">
        <v>4164</v>
      </c>
      <c r="K50" s="347">
        <v>4280</v>
      </c>
      <c r="L50" s="347">
        <v>4437</v>
      </c>
      <c r="M50" s="348">
        <v>3867</v>
      </c>
    </row>
    <row r="51" spans="2:13" ht="27.75" customHeight="1" x14ac:dyDescent="0.2">
      <c r="B51" s="1222"/>
      <c r="C51" s="1223"/>
      <c r="D51" s="106"/>
      <c r="E51" s="1226" t="s">
        <v>42</v>
      </c>
      <c r="F51" s="1226"/>
      <c r="G51" s="1226"/>
      <c r="H51" s="1227"/>
      <c r="I51" s="346">
        <v>2067</v>
      </c>
      <c r="J51" s="347">
        <v>1991</v>
      </c>
      <c r="K51" s="347">
        <v>2034</v>
      </c>
      <c r="L51" s="347">
        <v>2047</v>
      </c>
      <c r="M51" s="348">
        <v>2077</v>
      </c>
    </row>
    <row r="52" spans="2:13" ht="27.75" customHeight="1" x14ac:dyDescent="0.2">
      <c r="B52" s="1224"/>
      <c r="C52" s="1225"/>
      <c r="D52" s="106"/>
      <c r="E52" s="1226" t="s">
        <v>43</v>
      </c>
      <c r="F52" s="1226"/>
      <c r="G52" s="1226"/>
      <c r="H52" s="1227"/>
      <c r="I52" s="346">
        <v>11615</v>
      </c>
      <c r="J52" s="347">
        <v>11335</v>
      </c>
      <c r="K52" s="347">
        <v>10850</v>
      </c>
      <c r="L52" s="347">
        <v>10289</v>
      </c>
      <c r="M52" s="348">
        <v>11631</v>
      </c>
    </row>
    <row r="53" spans="2:13" ht="27.75" customHeight="1" thickBot="1" x14ac:dyDescent="0.25">
      <c r="B53" s="1228" t="s">
        <v>19</v>
      </c>
      <c r="C53" s="1229"/>
      <c r="D53" s="110"/>
      <c r="E53" s="1230" t="s">
        <v>44</v>
      </c>
      <c r="F53" s="1230"/>
      <c r="G53" s="1230"/>
      <c r="H53" s="1231"/>
      <c r="I53" s="349">
        <v>1593</v>
      </c>
      <c r="J53" s="350">
        <v>899</v>
      </c>
      <c r="K53" s="350">
        <v>1215</v>
      </c>
      <c r="L53" s="350">
        <v>1614</v>
      </c>
      <c r="M53" s="351">
        <v>2940</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lyTE/qvzNw5GOEHg14aCFH6LDdu7hcf5AzCXhR2k336pVeERyD34SE7hNZYQI/VGNmEb+F3hh6Rlw7c74XD+RA==" saltValue="J6W5lYY9YVykqD0NidHQA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527</v>
      </c>
      <c r="G54" s="119" t="s">
        <v>528</v>
      </c>
      <c r="H54" s="120" t="s">
        <v>529</v>
      </c>
    </row>
    <row r="55" spans="2:8" ht="52.5" customHeight="1" x14ac:dyDescent="0.2">
      <c r="B55" s="121"/>
      <c r="C55" s="1247" t="s">
        <v>46</v>
      </c>
      <c r="D55" s="1247"/>
      <c r="E55" s="1248"/>
      <c r="F55" s="352">
        <v>1633</v>
      </c>
      <c r="G55" s="352">
        <v>1775</v>
      </c>
      <c r="H55" s="353">
        <v>1554</v>
      </c>
    </row>
    <row r="56" spans="2:8" ht="52.5" customHeight="1" x14ac:dyDescent="0.2">
      <c r="B56" s="122"/>
      <c r="C56" s="1249" t="s">
        <v>47</v>
      </c>
      <c r="D56" s="1249"/>
      <c r="E56" s="1250"/>
      <c r="F56" s="354">
        <v>276</v>
      </c>
      <c r="G56" s="354">
        <v>326</v>
      </c>
      <c r="H56" s="355">
        <v>367</v>
      </c>
    </row>
    <row r="57" spans="2:8" ht="53.25" customHeight="1" x14ac:dyDescent="0.2">
      <c r="B57" s="122"/>
      <c r="C57" s="1251" t="s">
        <v>48</v>
      </c>
      <c r="D57" s="1251"/>
      <c r="E57" s="1252"/>
      <c r="F57" s="356">
        <v>1637</v>
      </c>
      <c r="G57" s="356">
        <v>1691</v>
      </c>
      <c r="H57" s="357">
        <v>1361</v>
      </c>
    </row>
    <row r="58" spans="2:8" ht="45.75" customHeight="1" x14ac:dyDescent="0.2">
      <c r="B58" s="123"/>
      <c r="C58" s="1239" t="s">
        <v>558</v>
      </c>
      <c r="D58" s="1240"/>
      <c r="E58" s="1241"/>
      <c r="F58" s="358">
        <v>595</v>
      </c>
      <c r="G58" s="358">
        <v>545</v>
      </c>
      <c r="H58" s="359">
        <v>493</v>
      </c>
    </row>
    <row r="59" spans="2:8" ht="45.75" customHeight="1" x14ac:dyDescent="0.2">
      <c r="B59" s="123"/>
      <c r="C59" s="1239" t="s">
        <v>557</v>
      </c>
      <c r="D59" s="1240"/>
      <c r="E59" s="1241"/>
      <c r="F59" s="358">
        <v>550</v>
      </c>
      <c r="G59" s="358">
        <v>615</v>
      </c>
      <c r="H59" s="359">
        <v>350</v>
      </c>
    </row>
    <row r="60" spans="2:8" ht="45.75" customHeight="1" x14ac:dyDescent="0.2">
      <c r="B60" s="123"/>
      <c r="C60" s="1239" t="s">
        <v>554</v>
      </c>
      <c r="D60" s="1240"/>
      <c r="E60" s="1241"/>
      <c r="F60" s="358">
        <v>101</v>
      </c>
      <c r="G60" s="358">
        <v>119</v>
      </c>
      <c r="H60" s="359">
        <v>131</v>
      </c>
    </row>
    <row r="61" spans="2:8" ht="45.75" customHeight="1" x14ac:dyDescent="0.2">
      <c r="B61" s="123"/>
      <c r="C61" s="1239" t="s">
        <v>555</v>
      </c>
      <c r="D61" s="1240"/>
      <c r="E61" s="1241"/>
      <c r="F61" s="358">
        <v>85</v>
      </c>
      <c r="G61" s="358">
        <v>75</v>
      </c>
      <c r="H61" s="359">
        <v>70</v>
      </c>
    </row>
    <row r="62" spans="2:8" ht="45.75" customHeight="1" thickBot="1" x14ac:dyDescent="0.25">
      <c r="B62" s="124"/>
      <c r="C62" s="1242" t="s">
        <v>556</v>
      </c>
      <c r="D62" s="1243"/>
      <c r="E62" s="1244"/>
      <c r="F62" s="360">
        <v>46</v>
      </c>
      <c r="G62" s="360">
        <v>74</v>
      </c>
      <c r="H62" s="361">
        <v>70</v>
      </c>
    </row>
    <row r="63" spans="2:8" ht="52.5" customHeight="1" thickBot="1" x14ac:dyDescent="0.25">
      <c r="B63" s="125"/>
      <c r="C63" s="1245" t="s">
        <v>49</v>
      </c>
      <c r="D63" s="1245"/>
      <c r="E63" s="1246"/>
      <c r="F63" s="362">
        <v>3547</v>
      </c>
      <c r="G63" s="362">
        <v>3792</v>
      </c>
      <c r="H63" s="363">
        <v>3282</v>
      </c>
    </row>
    <row r="64" spans="2:8" ht="13" x14ac:dyDescent="0.2"/>
  </sheetData>
  <sheetProtection algorithmName="SHA-512" hashValue="5MHVcAJ2NTinqtd1hJrI6f1DOI5nvUx2MNs/zAjijRRkAO5siOJtYXbTzwcUDmS3x9B+nqA9Hh5t/7QormfLug==" saltValue="QVkhCrEVIQ+h7aY5F9Yt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4444E-9EF5-4DD9-AC7C-3CD9A0B3CA0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562</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563</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564</v>
      </c>
      <c r="AO51" s="1256"/>
      <c r="AP51" s="1256"/>
      <c r="AQ51" s="1256"/>
      <c r="AR51" s="1256"/>
      <c r="AS51" s="1256"/>
      <c r="AT51" s="1256"/>
      <c r="AU51" s="1256"/>
      <c r="AV51" s="1256"/>
      <c r="AW51" s="1256"/>
      <c r="AX51" s="1256"/>
      <c r="AY51" s="1256"/>
      <c r="AZ51" s="1256"/>
      <c r="BA51" s="1256"/>
      <c r="BB51" s="1256" t="s">
        <v>565</v>
      </c>
      <c r="BC51" s="1256"/>
      <c r="BD51" s="1256"/>
      <c r="BE51" s="1256"/>
      <c r="BF51" s="1256"/>
      <c r="BG51" s="1256"/>
      <c r="BH51" s="1256"/>
      <c r="BI51" s="1256"/>
      <c r="BJ51" s="1256"/>
      <c r="BK51" s="1256"/>
      <c r="BL51" s="1256"/>
      <c r="BM51" s="1256"/>
      <c r="BN51" s="1256"/>
      <c r="BO51" s="1256"/>
      <c r="BP51" s="1253">
        <v>26.5</v>
      </c>
      <c r="BQ51" s="1253"/>
      <c r="BR51" s="1253"/>
      <c r="BS51" s="1253"/>
      <c r="BT51" s="1253"/>
      <c r="BU51" s="1253"/>
      <c r="BV51" s="1253"/>
      <c r="BW51" s="1253"/>
      <c r="BX51" s="1253">
        <v>14.1</v>
      </c>
      <c r="BY51" s="1253"/>
      <c r="BZ51" s="1253"/>
      <c r="CA51" s="1253"/>
      <c r="CB51" s="1253"/>
      <c r="CC51" s="1253"/>
      <c r="CD51" s="1253"/>
      <c r="CE51" s="1253"/>
      <c r="CF51" s="1253">
        <v>19.8</v>
      </c>
      <c r="CG51" s="1253"/>
      <c r="CH51" s="1253"/>
      <c r="CI51" s="1253"/>
      <c r="CJ51" s="1253"/>
      <c r="CK51" s="1253"/>
      <c r="CL51" s="1253"/>
      <c r="CM51" s="1253"/>
      <c r="CN51" s="1253">
        <v>25.9</v>
      </c>
      <c r="CO51" s="1253"/>
      <c r="CP51" s="1253"/>
      <c r="CQ51" s="1253"/>
      <c r="CR51" s="1253"/>
      <c r="CS51" s="1253"/>
      <c r="CT51" s="1253"/>
      <c r="CU51" s="1253"/>
      <c r="CV51" s="1253">
        <v>46.1</v>
      </c>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566</v>
      </c>
      <c r="BC53" s="1256"/>
      <c r="BD53" s="1256"/>
      <c r="BE53" s="1256"/>
      <c r="BF53" s="1256"/>
      <c r="BG53" s="1256"/>
      <c r="BH53" s="1256"/>
      <c r="BI53" s="1256"/>
      <c r="BJ53" s="1256"/>
      <c r="BK53" s="1256"/>
      <c r="BL53" s="1256"/>
      <c r="BM53" s="1256"/>
      <c r="BN53" s="1256"/>
      <c r="BO53" s="1256"/>
      <c r="BP53" s="1253">
        <v>57.3</v>
      </c>
      <c r="BQ53" s="1253"/>
      <c r="BR53" s="1253"/>
      <c r="BS53" s="1253"/>
      <c r="BT53" s="1253"/>
      <c r="BU53" s="1253"/>
      <c r="BV53" s="1253"/>
      <c r="BW53" s="1253"/>
      <c r="BX53" s="1253">
        <v>58.8</v>
      </c>
      <c r="BY53" s="1253"/>
      <c r="BZ53" s="1253"/>
      <c r="CA53" s="1253"/>
      <c r="CB53" s="1253"/>
      <c r="CC53" s="1253"/>
      <c r="CD53" s="1253"/>
      <c r="CE53" s="1253"/>
      <c r="CF53" s="1253">
        <v>60.3</v>
      </c>
      <c r="CG53" s="1253"/>
      <c r="CH53" s="1253"/>
      <c r="CI53" s="1253"/>
      <c r="CJ53" s="1253"/>
      <c r="CK53" s="1253"/>
      <c r="CL53" s="1253"/>
      <c r="CM53" s="1253"/>
      <c r="CN53" s="1253">
        <v>61.7</v>
      </c>
      <c r="CO53" s="1253"/>
      <c r="CP53" s="1253"/>
      <c r="CQ53" s="1253"/>
      <c r="CR53" s="1253"/>
      <c r="CS53" s="1253"/>
      <c r="CT53" s="1253"/>
      <c r="CU53" s="1253"/>
      <c r="CV53" s="1253">
        <v>61.1</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567</v>
      </c>
      <c r="AO55" s="1258"/>
      <c r="AP55" s="1258"/>
      <c r="AQ55" s="1258"/>
      <c r="AR55" s="1258"/>
      <c r="AS55" s="1258"/>
      <c r="AT55" s="1258"/>
      <c r="AU55" s="1258"/>
      <c r="AV55" s="1258"/>
      <c r="AW55" s="1258"/>
      <c r="AX55" s="1258"/>
      <c r="AY55" s="1258"/>
      <c r="AZ55" s="1258"/>
      <c r="BA55" s="1258"/>
      <c r="BB55" s="1256" t="s">
        <v>565</v>
      </c>
      <c r="BC55" s="1256"/>
      <c r="BD55" s="1256"/>
      <c r="BE55" s="1256"/>
      <c r="BF55" s="1256"/>
      <c r="BG55" s="1256"/>
      <c r="BH55" s="1256"/>
      <c r="BI55" s="1256"/>
      <c r="BJ55" s="1256"/>
      <c r="BK55" s="1256"/>
      <c r="BL55" s="1256"/>
      <c r="BM55" s="1256"/>
      <c r="BN55" s="1256"/>
      <c r="BO55" s="1256"/>
      <c r="BP55" s="1253">
        <v>15.5</v>
      </c>
      <c r="BQ55" s="1253"/>
      <c r="BR55" s="1253"/>
      <c r="BS55" s="1253"/>
      <c r="BT55" s="1253"/>
      <c r="BU55" s="1253"/>
      <c r="BV55" s="1253"/>
      <c r="BW55" s="1253"/>
      <c r="BX55" s="1253">
        <v>4.5999999999999996</v>
      </c>
      <c r="BY55" s="1253"/>
      <c r="BZ55" s="1253"/>
      <c r="CA55" s="1253"/>
      <c r="CB55" s="1253"/>
      <c r="CC55" s="1253"/>
      <c r="CD55" s="1253"/>
      <c r="CE55" s="1253"/>
      <c r="CF55" s="1253">
        <v>0.6</v>
      </c>
      <c r="CG55" s="1253"/>
      <c r="CH55" s="1253"/>
      <c r="CI55" s="1253"/>
      <c r="CJ55" s="1253"/>
      <c r="CK55" s="1253"/>
      <c r="CL55" s="1253"/>
      <c r="CM55" s="1253"/>
      <c r="CN55" s="1253">
        <v>0</v>
      </c>
      <c r="CO55" s="1253"/>
      <c r="CP55" s="1253"/>
      <c r="CQ55" s="1253"/>
      <c r="CR55" s="1253"/>
      <c r="CS55" s="1253"/>
      <c r="CT55" s="1253"/>
      <c r="CU55" s="1253"/>
      <c r="CV55" s="1253">
        <v>1</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566</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61.4</v>
      </c>
      <c r="BY57" s="1253"/>
      <c r="BZ57" s="1253"/>
      <c r="CA57" s="1253"/>
      <c r="CB57" s="1253"/>
      <c r="CC57" s="1253"/>
      <c r="CD57" s="1253"/>
      <c r="CE57" s="1253"/>
      <c r="CF57" s="1253">
        <v>62.6</v>
      </c>
      <c r="CG57" s="1253"/>
      <c r="CH57" s="1253"/>
      <c r="CI57" s="1253"/>
      <c r="CJ57" s="1253"/>
      <c r="CK57" s="1253"/>
      <c r="CL57" s="1253"/>
      <c r="CM57" s="1253"/>
      <c r="CN57" s="1253">
        <v>63.6</v>
      </c>
      <c r="CO57" s="1253"/>
      <c r="CP57" s="1253"/>
      <c r="CQ57" s="1253"/>
      <c r="CR57" s="1253"/>
      <c r="CS57" s="1253"/>
      <c r="CT57" s="1253"/>
      <c r="CU57" s="1253"/>
      <c r="CV57" s="1253">
        <v>64.099999999999994</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568</v>
      </c>
    </row>
    <row r="64" spans="1:109" ht="13" x14ac:dyDescent="0.2">
      <c r="B64" s="372"/>
      <c r="G64" s="379"/>
      <c r="I64" s="392"/>
      <c r="J64" s="392"/>
      <c r="K64" s="392"/>
      <c r="L64" s="392"/>
      <c r="M64" s="392"/>
      <c r="N64" s="393"/>
      <c r="AM64" s="379"/>
      <c r="AN64" s="379" t="s">
        <v>561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569</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563</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564</v>
      </c>
      <c r="AO73" s="1256"/>
      <c r="AP73" s="1256"/>
      <c r="AQ73" s="1256"/>
      <c r="AR73" s="1256"/>
      <c r="AS73" s="1256"/>
      <c r="AT73" s="1256"/>
      <c r="AU73" s="1256"/>
      <c r="AV73" s="1256"/>
      <c r="AW73" s="1256"/>
      <c r="AX73" s="1256"/>
      <c r="AY73" s="1256"/>
      <c r="AZ73" s="1256"/>
      <c r="BA73" s="1256"/>
      <c r="BB73" s="1256" t="s">
        <v>565</v>
      </c>
      <c r="BC73" s="1256"/>
      <c r="BD73" s="1256"/>
      <c r="BE73" s="1256"/>
      <c r="BF73" s="1256"/>
      <c r="BG73" s="1256"/>
      <c r="BH73" s="1256"/>
      <c r="BI73" s="1256"/>
      <c r="BJ73" s="1256"/>
      <c r="BK73" s="1256"/>
      <c r="BL73" s="1256"/>
      <c r="BM73" s="1256"/>
      <c r="BN73" s="1256"/>
      <c r="BO73" s="1256"/>
      <c r="BP73" s="1253">
        <v>26.5</v>
      </c>
      <c r="BQ73" s="1253"/>
      <c r="BR73" s="1253"/>
      <c r="BS73" s="1253"/>
      <c r="BT73" s="1253"/>
      <c r="BU73" s="1253"/>
      <c r="BV73" s="1253"/>
      <c r="BW73" s="1253"/>
      <c r="BX73" s="1253">
        <v>14.1</v>
      </c>
      <c r="BY73" s="1253"/>
      <c r="BZ73" s="1253"/>
      <c r="CA73" s="1253"/>
      <c r="CB73" s="1253"/>
      <c r="CC73" s="1253"/>
      <c r="CD73" s="1253"/>
      <c r="CE73" s="1253"/>
      <c r="CF73" s="1253">
        <v>19.8</v>
      </c>
      <c r="CG73" s="1253"/>
      <c r="CH73" s="1253"/>
      <c r="CI73" s="1253"/>
      <c r="CJ73" s="1253"/>
      <c r="CK73" s="1253"/>
      <c r="CL73" s="1253"/>
      <c r="CM73" s="1253"/>
      <c r="CN73" s="1253">
        <v>25.9</v>
      </c>
      <c r="CO73" s="1253"/>
      <c r="CP73" s="1253"/>
      <c r="CQ73" s="1253"/>
      <c r="CR73" s="1253"/>
      <c r="CS73" s="1253"/>
      <c r="CT73" s="1253"/>
      <c r="CU73" s="1253"/>
      <c r="CV73" s="1253">
        <v>46.1</v>
      </c>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570</v>
      </c>
      <c r="BC75" s="1256"/>
      <c r="BD75" s="1256"/>
      <c r="BE75" s="1256"/>
      <c r="BF75" s="1256"/>
      <c r="BG75" s="1256"/>
      <c r="BH75" s="1256"/>
      <c r="BI75" s="1256"/>
      <c r="BJ75" s="1256"/>
      <c r="BK75" s="1256"/>
      <c r="BL75" s="1256"/>
      <c r="BM75" s="1256"/>
      <c r="BN75" s="1256"/>
      <c r="BO75" s="1256"/>
      <c r="BP75" s="1253">
        <v>7.5</v>
      </c>
      <c r="BQ75" s="1253"/>
      <c r="BR75" s="1253"/>
      <c r="BS75" s="1253"/>
      <c r="BT75" s="1253"/>
      <c r="BU75" s="1253"/>
      <c r="BV75" s="1253"/>
      <c r="BW75" s="1253"/>
      <c r="BX75" s="1253">
        <v>6.7</v>
      </c>
      <c r="BY75" s="1253"/>
      <c r="BZ75" s="1253"/>
      <c r="CA75" s="1253"/>
      <c r="CB75" s="1253"/>
      <c r="CC75" s="1253"/>
      <c r="CD75" s="1253"/>
      <c r="CE75" s="1253"/>
      <c r="CF75" s="1253">
        <v>7.1</v>
      </c>
      <c r="CG75" s="1253"/>
      <c r="CH75" s="1253"/>
      <c r="CI75" s="1253"/>
      <c r="CJ75" s="1253"/>
      <c r="CK75" s="1253"/>
      <c r="CL75" s="1253"/>
      <c r="CM75" s="1253"/>
      <c r="CN75" s="1253">
        <v>7.4</v>
      </c>
      <c r="CO75" s="1253"/>
      <c r="CP75" s="1253"/>
      <c r="CQ75" s="1253"/>
      <c r="CR75" s="1253"/>
      <c r="CS75" s="1253"/>
      <c r="CT75" s="1253"/>
      <c r="CU75" s="1253"/>
      <c r="CV75" s="1253">
        <v>7.9</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567</v>
      </c>
      <c r="AO77" s="1258"/>
      <c r="AP77" s="1258"/>
      <c r="AQ77" s="1258"/>
      <c r="AR77" s="1258"/>
      <c r="AS77" s="1258"/>
      <c r="AT77" s="1258"/>
      <c r="AU77" s="1258"/>
      <c r="AV77" s="1258"/>
      <c r="AW77" s="1258"/>
      <c r="AX77" s="1258"/>
      <c r="AY77" s="1258"/>
      <c r="AZ77" s="1258"/>
      <c r="BA77" s="1258"/>
      <c r="BB77" s="1256" t="s">
        <v>565</v>
      </c>
      <c r="BC77" s="1256"/>
      <c r="BD77" s="1256"/>
      <c r="BE77" s="1256"/>
      <c r="BF77" s="1256"/>
      <c r="BG77" s="1256"/>
      <c r="BH77" s="1256"/>
      <c r="BI77" s="1256"/>
      <c r="BJ77" s="1256"/>
      <c r="BK77" s="1256"/>
      <c r="BL77" s="1256"/>
      <c r="BM77" s="1256"/>
      <c r="BN77" s="1256"/>
      <c r="BO77" s="1256"/>
      <c r="BP77" s="1253">
        <v>15.5</v>
      </c>
      <c r="BQ77" s="1253"/>
      <c r="BR77" s="1253"/>
      <c r="BS77" s="1253"/>
      <c r="BT77" s="1253"/>
      <c r="BU77" s="1253"/>
      <c r="BV77" s="1253"/>
      <c r="BW77" s="1253"/>
      <c r="BX77" s="1253">
        <v>4.5999999999999996</v>
      </c>
      <c r="BY77" s="1253"/>
      <c r="BZ77" s="1253"/>
      <c r="CA77" s="1253"/>
      <c r="CB77" s="1253"/>
      <c r="CC77" s="1253"/>
      <c r="CD77" s="1253"/>
      <c r="CE77" s="1253"/>
      <c r="CF77" s="1253">
        <v>0.6</v>
      </c>
      <c r="CG77" s="1253"/>
      <c r="CH77" s="1253"/>
      <c r="CI77" s="1253"/>
      <c r="CJ77" s="1253"/>
      <c r="CK77" s="1253"/>
      <c r="CL77" s="1253"/>
      <c r="CM77" s="1253"/>
      <c r="CN77" s="1253">
        <v>0</v>
      </c>
      <c r="CO77" s="1253"/>
      <c r="CP77" s="1253"/>
      <c r="CQ77" s="1253"/>
      <c r="CR77" s="1253"/>
      <c r="CS77" s="1253"/>
      <c r="CT77" s="1253"/>
      <c r="CU77" s="1253"/>
      <c r="CV77" s="1253">
        <v>1</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570</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6.3</v>
      </c>
      <c r="BY79" s="1253"/>
      <c r="BZ79" s="1253"/>
      <c r="CA79" s="1253"/>
      <c r="CB79" s="1253"/>
      <c r="CC79" s="1253"/>
      <c r="CD79" s="1253"/>
      <c r="CE79" s="1253"/>
      <c r="CF79" s="1253">
        <v>6.6</v>
      </c>
      <c r="CG79" s="1253"/>
      <c r="CH79" s="1253"/>
      <c r="CI79" s="1253"/>
      <c r="CJ79" s="1253"/>
      <c r="CK79" s="1253"/>
      <c r="CL79" s="1253"/>
      <c r="CM79" s="1253"/>
      <c r="CN79" s="1253">
        <v>6.8</v>
      </c>
      <c r="CO79" s="1253"/>
      <c r="CP79" s="1253"/>
      <c r="CQ79" s="1253"/>
      <c r="CR79" s="1253"/>
      <c r="CS79" s="1253"/>
      <c r="CT79" s="1253"/>
      <c r="CU79" s="1253"/>
      <c r="CV79" s="1253">
        <v>7</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NjcAlUeNG+Gv9Z9PglhJmWNwqIIqWvYBNEyy5FmmkGb9CtZfObXM7xNTUYfqm5loCJCCojXiYo7fLzMPMplnag==" saltValue="cVnBCJrqEY+eplPJgN7H0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9F28C-CCB9-4E32-B2C2-6C621364FB6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HsUCwlovzVR00xA3FcX/iT6UjFNHB5cgZlE7kHz3momUquDr+QSE+rK6RpTA2OYb1+ZLgBlIcg0K53bPrnrE0A==" saltValue="KNyxnmZ4s5TeAyv88jJY8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E700B-D61E-45F7-AA3C-121E573F810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m+c1Jcy0GiYzz1Jx7cDSp7D1xHE+wUt83JQveIaC4nyueQCgoUv07Kj01zQWhA2sX33Ikexrf6imntVhNohzSQ==" saltValue="pQiwnSsYb/sM2vKpPXLNN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65374</v>
      </c>
      <c r="E3" s="144"/>
      <c r="F3" s="145">
        <v>52068</v>
      </c>
      <c r="G3" s="146"/>
      <c r="H3" s="147"/>
    </row>
    <row r="4" spans="1:8" x14ac:dyDescent="0.2">
      <c r="A4" s="148"/>
      <c r="B4" s="149"/>
      <c r="C4" s="150"/>
      <c r="D4" s="151">
        <v>34750</v>
      </c>
      <c r="E4" s="152"/>
      <c r="F4" s="153">
        <v>26936</v>
      </c>
      <c r="G4" s="154"/>
      <c r="H4" s="155"/>
    </row>
    <row r="5" spans="1:8" x14ac:dyDescent="0.2">
      <c r="A5" s="136" t="s">
        <v>519</v>
      </c>
      <c r="B5" s="141"/>
      <c r="C5" s="142"/>
      <c r="D5" s="143">
        <v>37879</v>
      </c>
      <c r="E5" s="144"/>
      <c r="F5" s="145">
        <v>47161</v>
      </c>
      <c r="G5" s="146"/>
      <c r="H5" s="147"/>
    </row>
    <row r="6" spans="1:8" x14ac:dyDescent="0.2">
      <c r="A6" s="148"/>
      <c r="B6" s="149"/>
      <c r="C6" s="150"/>
      <c r="D6" s="151">
        <v>20060</v>
      </c>
      <c r="E6" s="152"/>
      <c r="F6" s="153">
        <v>24595</v>
      </c>
      <c r="G6" s="154"/>
      <c r="H6" s="155"/>
    </row>
    <row r="7" spans="1:8" x14ac:dyDescent="0.2">
      <c r="A7" s="136" t="s">
        <v>520</v>
      </c>
      <c r="B7" s="141"/>
      <c r="C7" s="142"/>
      <c r="D7" s="143">
        <v>48679</v>
      </c>
      <c r="E7" s="144"/>
      <c r="F7" s="145">
        <v>43423</v>
      </c>
      <c r="G7" s="146"/>
      <c r="H7" s="147"/>
    </row>
    <row r="8" spans="1:8" x14ac:dyDescent="0.2">
      <c r="A8" s="148"/>
      <c r="B8" s="149"/>
      <c r="C8" s="150"/>
      <c r="D8" s="151">
        <v>20298</v>
      </c>
      <c r="E8" s="152"/>
      <c r="F8" s="153">
        <v>22207</v>
      </c>
      <c r="G8" s="154"/>
      <c r="H8" s="155"/>
    </row>
    <row r="9" spans="1:8" x14ac:dyDescent="0.2">
      <c r="A9" s="136" t="s">
        <v>521</v>
      </c>
      <c r="B9" s="141"/>
      <c r="C9" s="142"/>
      <c r="D9" s="143">
        <v>39992</v>
      </c>
      <c r="E9" s="144"/>
      <c r="F9" s="145">
        <v>45265</v>
      </c>
      <c r="G9" s="146"/>
      <c r="H9" s="147"/>
    </row>
    <row r="10" spans="1:8" x14ac:dyDescent="0.2">
      <c r="A10" s="148"/>
      <c r="B10" s="149"/>
      <c r="C10" s="150"/>
      <c r="D10" s="151">
        <v>16751</v>
      </c>
      <c r="E10" s="152"/>
      <c r="F10" s="153">
        <v>22600</v>
      </c>
      <c r="G10" s="154"/>
      <c r="H10" s="155"/>
    </row>
    <row r="11" spans="1:8" x14ac:dyDescent="0.2">
      <c r="A11" s="136" t="s">
        <v>522</v>
      </c>
      <c r="B11" s="141"/>
      <c r="C11" s="142"/>
      <c r="D11" s="143">
        <v>214767</v>
      </c>
      <c r="E11" s="144"/>
      <c r="F11" s="145">
        <v>54621</v>
      </c>
      <c r="G11" s="146"/>
      <c r="H11" s="147"/>
    </row>
    <row r="12" spans="1:8" x14ac:dyDescent="0.2">
      <c r="A12" s="148"/>
      <c r="B12" s="149"/>
      <c r="C12" s="156"/>
      <c r="D12" s="151">
        <v>75087</v>
      </c>
      <c r="E12" s="152"/>
      <c r="F12" s="153">
        <v>30892</v>
      </c>
      <c r="G12" s="154"/>
      <c r="H12" s="155"/>
    </row>
    <row r="13" spans="1:8" x14ac:dyDescent="0.2">
      <c r="A13" s="136"/>
      <c r="B13" s="141"/>
      <c r="C13" s="157"/>
      <c r="D13" s="158">
        <v>81338</v>
      </c>
      <c r="E13" s="159"/>
      <c r="F13" s="160">
        <v>48508</v>
      </c>
      <c r="G13" s="161"/>
      <c r="H13" s="147"/>
    </row>
    <row r="14" spans="1:8" x14ac:dyDescent="0.2">
      <c r="A14" s="148"/>
      <c r="B14" s="149"/>
      <c r="C14" s="150"/>
      <c r="D14" s="151">
        <v>33389</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2.78</v>
      </c>
      <c r="C19" s="162">
        <f>ROUND(VALUE(SUBSTITUTE(実質収支比率等に係る経年分析!G$48,"▲","-")),2)</f>
        <v>4.3899999999999997</v>
      </c>
      <c r="D19" s="162">
        <f>ROUND(VALUE(SUBSTITUTE(実質収支比率等に係る経年分析!H$48,"▲","-")),2)</f>
        <v>4.92</v>
      </c>
      <c r="E19" s="162">
        <f>ROUND(VALUE(SUBSTITUTE(実質収支比率等に係る経年分析!I$48,"▲","-")),2)</f>
        <v>3.67</v>
      </c>
      <c r="F19" s="162">
        <f>ROUND(VALUE(SUBSTITUTE(実質収支比率等に係る経年分析!J$48,"▲","-")),2)</f>
        <v>4.96</v>
      </c>
    </row>
    <row r="20" spans="1:11" x14ac:dyDescent="0.2">
      <c r="A20" s="162" t="s">
        <v>53</v>
      </c>
      <c r="B20" s="162">
        <f>ROUND(VALUE(SUBSTITUTE(実質収支比率等に係る経年分析!F$47,"▲","-")),2)</f>
        <v>22.21</v>
      </c>
      <c r="C20" s="162">
        <f>ROUND(VALUE(SUBSTITUTE(実質収支比率等に係る経年分析!G$47,"▲","-")),2)</f>
        <v>22.53</v>
      </c>
      <c r="D20" s="162">
        <f>ROUND(VALUE(SUBSTITUTE(実質収支比率等に係る経年分析!H$47,"▲","-")),2)</f>
        <v>23.04</v>
      </c>
      <c r="E20" s="162">
        <f>ROUND(VALUE(SUBSTITUTE(実質収支比率等に係る経年分析!I$47,"▲","-")),2)</f>
        <v>24.68</v>
      </c>
      <c r="F20" s="162">
        <f>ROUND(VALUE(SUBSTITUTE(実質収支比率等に係る経年分析!J$47,"▲","-")),2)</f>
        <v>21.28</v>
      </c>
    </row>
    <row r="21" spans="1:11" x14ac:dyDescent="0.2">
      <c r="A21" s="162" t="s">
        <v>54</v>
      </c>
      <c r="B21" s="162">
        <f>IF(ISNUMBER(VALUE(SUBSTITUTE(実質収支比率等に係る経年分析!F$49,"▲","-"))),ROUND(VALUE(SUBSTITUTE(実質収支比率等に係る経年分析!F$49,"▲","-")),2),NA())</f>
        <v>0.25</v>
      </c>
      <c r="C21" s="162">
        <f>IF(ISNUMBER(VALUE(SUBSTITUTE(実質収支比率等に係る経年分析!G$49,"▲","-"))),ROUND(VALUE(SUBSTITUTE(実質収支比率等に係る経年分析!G$49,"▲","-")),2),NA())</f>
        <v>1.44</v>
      </c>
      <c r="D21" s="162">
        <f>IF(ISNUMBER(VALUE(SUBSTITUTE(実質収支比率等に係る経年分析!H$49,"▲","-"))),ROUND(VALUE(SUBSTITUTE(実質収支比率等に係る経年分析!H$49,"▲","-")),2),NA())</f>
        <v>-2.4</v>
      </c>
      <c r="E21" s="162">
        <f>IF(ISNUMBER(VALUE(SUBSTITUTE(実質収支比率等に係る経年分析!I$49,"▲","-"))),ROUND(VALUE(SUBSTITUTE(実質収支比率等に係る経年分析!I$49,"▲","-")),2),NA())</f>
        <v>-1.7</v>
      </c>
      <c r="F21" s="162">
        <f>IF(ISNUMBER(VALUE(SUBSTITUTE(実質収支比率等に係る経年分析!J$49,"▲","-"))),ROUND(VALUE(SUBSTITUTE(実質収支比率等に係る経年分析!J$49,"▲","-")),2),NA())</f>
        <v>-3.55</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0.74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0.28999999999999998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0.14000000000000001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0.63</v>
      </c>
    </row>
    <row r="32" spans="1:11" x14ac:dyDescent="0.2">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1.78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0.85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1.1399999999999999</v>
      </c>
    </row>
    <row r="33" spans="1:16" x14ac:dyDescent="0.2">
      <c r="A33" s="163" t="str">
        <f>IF(連結実質赤字比率に係る赤字・黒字の構成分析!C$37="",NA(),連結実質赤字比率に係る赤字・黒字の構成分析!C$37)</f>
        <v>美里町病院事業会計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1.47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2.31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2.0699999999999998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1.25</v>
      </c>
    </row>
    <row r="34" spans="1:16" x14ac:dyDescent="0.2">
      <c r="A34" s="163" t="str">
        <f>IF(連結実質赤字比率に係る赤字・黒字の構成分析!C$36="",NA(),連結実質赤字比率に係る赤字・黒字の構成分析!C$36)</f>
        <v>美里町下水道事業会計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0.95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5.19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2.48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1.56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2.17</v>
      </c>
    </row>
    <row r="35" spans="1:16" x14ac:dyDescent="0.2">
      <c r="A35" s="163" t="str">
        <f>IF(連結実質赤字比率に係る赤字・黒字の構成分析!C$35="",NA(),連結実質赤字比率に係る赤字・黒字の構成分析!C$35)</f>
        <v>美里町水道事業会計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4.4000000000000004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3.75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3.12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2.2999999999999998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3.23</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2.78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4.38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4.92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3.66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4.95</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1235</v>
      </c>
      <c r="E42" s="164"/>
      <c r="F42" s="164"/>
      <c r="G42" s="164">
        <f>'実質公債費比率（分子）の構造'!L$52</f>
        <v>1163</v>
      </c>
      <c r="H42" s="164"/>
      <c r="I42" s="164"/>
      <c r="J42" s="164">
        <f>'実質公債費比率（分子）の構造'!M$52</f>
        <v>1092</v>
      </c>
      <c r="K42" s="164"/>
      <c r="L42" s="164"/>
      <c r="M42" s="164">
        <f>'実質公債費比率（分子）の構造'!N$52</f>
        <v>1104</v>
      </c>
      <c r="N42" s="164"/>
      <c r="O42" s="164"/>
      <c r="P42" s="164">
        <f>'実質公債費比率（分子）の構造'!O$52</f>
        <v>1075</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14</v>
      </c>
      <c r="C44" s="164"/>
      <c r="D44" s="164"/>
      <c r="E44" s="164">
        <f>'実質公債費比率（分子）の構造'!L$50</f>
        <v>2</v>
      </c>
      <c r="F44" s="164"/>
      <c r="G44" s="164"/>
      <c r="H44" s="164">
        <f>'実質公債費比率（分子）の構造'!M$50</f>
        <v>1</v>
      </c>
      <c r="I44" s="164"/>
      <c r="J44" s="164"/>
      <c r="K44" s="164">
        <f>'実質公債費比率（分子）の構造'!N$50</f>
        <v>1</v>
      </c>
      <c r="L44" s="164"/>
      <c r="M44" s="164"/>
      <c r="N44" s="164">
        <f>'実質公債費比率（分子）の構造'!O$50</f>
        <v>1</v>
      </c>
      <c r="O44" s="164"/>
      <c r="P44" s="164"/>
    </row>
    <row r="45" spans="1:16" x14ac:dyDescent="0.2">
      <c r="A45" s="164" t="s">
        <v>63</v>
      </c>
      <c r="B45" s="164">
        <f>'実質公債費比率（分子）の構造'!K$49</f>
        <v>35</v>
      </c>
      <c r="C45" s="164"/>
      <c r="D45" s="164"/>
      <c r="E45" s="164">
        <f>'実質公債費比率（分子）の構造'!L$49</f>
        <v>40</v>
      </c>
      <c r="F45" s="164"/>
      <c r="G45" s="164"/>
      <c r="H45" s="164">
        <f>'実質公債費比率（分子）の構造'!M$49</f>
        <v>47</v>
      </c>
      <c r="I45" s="164"/>
      <c r="J45" s="164"/>
      <c r="K45" s="164">
        <f>'実質公債費比率（分子）の構造'!N$49</f>
        <v>47</v>
      </c>
      <c r="L45" s="164"/>
      <c r="M45" s="164"/>
      <c r="N45" s="164">
        <f>'実質公債費比率（分子）の構造'!O$49</f>
        <v>48</v>
      </c>
      <c r="O45" s="164"/>
      <c r="P45" s="164"/>
    </row>
    <row r="46" spans="1:16" x14ac:dyDescent="0.2">
      <c r="A46" s="164" t="s">
        <v>64</v>
      </c>
      <c r="B46" s="164">
        <f>'実質公債費比率（分子）の構造'!K$48</f>
        <v>415</v>
      </c>
      <c r="C46" s="164"/>
      <c r="D46" s="164"/>
      <c r="E46" s="164">
        <f>'実質公債費比率（分子）の構造'!L$48</f>
        <v>402</v>
      </c>
      <c r="F46" s="164"/>
      <c r="G46" s="164"/>
      <c r="H46" s="164">
        <f>'実質公債費比率（分子）の構造'!M$48</f>
        <v>424</v>
      </c>
      <c r="I46" s="164"/>
      <c r="J46" s="164"/>
      <c r="K46" s="164">
        <f>'実質公債費比率（分子）の構造'!N$48</f>
        <v>418</v>
      </c>
      <c r="L46" s="164"/>
      <c r="M46" s="164"/>
      <c r="N46" s="164">
        <f>'実質公債費比率（分子）の構造'!O$48</f>
        <v>388</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1184</v>
      </c>
      <c r="C49" s="164"/>
      <c r="D49" s="164"/>
      <c r="E49" s="164">
        <f>'実質公債費比率（分子）の構造'!L$45</f>
        <v>1090</v>
      </c>
      <c r="F49" s="164"/>
      <c r="G49" s="164"/>
      <c r="H49" s="164">
        <f>'実質公債費比率（分子）の構造'!M$45</f>
        <v>1148</v>
      </c>
      <c r="I49" s="164"/>
      <c r="J49" s="164"/>
      <c r="K49" s="164">
        <f>'実質公債費比率（分子）の構造'!N$45</f>
        <v>1119</v>
      </c>
      <c r="L49" s="164"/>
      <c r="M49" s="164"/>
      <c r="N49" s="164">
        <f>'実質公債費比率（分子）の構造'!O$45</f>
        <v>1110</v>
      </c>
      <c r="O49" s="164"/>
      <c r="P49" s="164"/>
    </row>
    <row r="50" spans="1:16" x14ac:dyDescent="0.2">
      <c r="A50" s="164" t="s">
        <v>67</v>
      </c>
      <c r="B50" s="164" t="e">
        <f>NA()</f>
        <v>#N/A</v>
      </c>
      <c r="C50" s="164">
        <f>IF(ISNUMBER('実質公債費比率（分子）の構造'!K$53),'実質公債費比率（分子）の構造'!K$53,NA())</f>
        <v>413</v>
      </c>
      <c r="D50" s="164" t="e">
        <f>NA()</f>
        <v>#N/A</v>
      </c>
      <c r="E50" s="164" t="e">
        <f>NA()</f>
        <v>#N/A</v>
      </c>
      <c r="F50" s="164">
        <f>IF(ISNUMBER('実質公債費比率（分子）の構造'!L$53),'実質公債費比率（分子）の構造'!L$53,NA())</f>
        <v>371</v>
      </c>
      <c r="G50" s="164" t="e">
        <f>NA()</f>
        <v>#N/A</v>
      </c>
      <c r="H50" s="164" t="e">
        <f>NA()</f>
        <v>#N/A</v>
      </c>
      <c r="I50" s="164">
        <f>IF(ISNUMBER('実質公債費比率（分子）の構造'!M$53),'実質公債費比率（分子）の構造'!M$53,NA())</f>
        <v>528</v>
      </c>
      <c r="J50" s="164" t="e">
        <f>NA()</f>
        <v>#N/A</v>
      </c>
      <c r="K50" s="164" t="e">
        <f>NA()</f>
        <v>#N/A</v>
      </c>
      <c r="L50" s="164">
        <f>IF(ISNUMBER('実質公債費比率（分子）の構造'!N$53),'実質公債費比率（分子）の構造'!N$53,NA())</f>
        <v>481</v>
      </c>
      <c r="M50" s="164" t="e">
        <f>NA()</f>
        <v>#N/A</v>
      </c>
      <c r="N50" s="164" t="e">
        <f>NA()</f>
        <v>#N/A</v>
      </c>
      <c r="O50" s="164">
        <f>IF(ISNUMBER('実質公債費比率（分子）の構造'!O$53),'実質公債費比率（分子）の構造'!O$53,NA())</f>
        <v>472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11615</v>
      </c>
      <c r="E56" s="163"/>
      <c r="F56" s="163"/>
      <c r="G56" s="163">
        <f>'将来負担比率（分子）の構造'!J$52</f>
        <v>11335</v>
      </c>
      <c r="H56" s="163"/>
      <c r="I56" s="163"/>
      <c r="J56" s="163">
        <f>'将来負担比率（分子）の構造'!K$52</f>
        <v>10850</v>
      </c>
      <c r="K56" s="163"/>
      <c r="L56" s="163"/>
      <c r="M56" s="163">
        <f>'将来負担比率（分子）の構造'!L$52</f>
        <v>10289</v>
      </c>
      <c r="N56" s="163"/>
      <c r="O56" s="163"/>
      <c r="P56" s="163">
        <f>'将来負担比率（分子）の構造'!M$52</f>
        <v>11631</v>
      </c>
    </row>
    <row r="57" spans="1:16" x14ac:dyDescent="0.2">
      <c r="A57" s="163" t="s">
        <v>42</v>
      </c>
      <c r="B57" s="163"/>
      <c r="C57" s="163"/>
      <c r="D57" s="163">
        <f>'将来負担比率（分子）の構造'!I$51</f>
        <v>2067</v>
      </c>
      <c r="E57" s="163"/>
      <c r="F57" s="163"/>
      <c r="G57" s="163">
        <f>'将来負担比率（分子）の構造'!J$51</f>
        <v>1991</v>
      </c>
      <c r="H57" s="163"/>
      <c r="I57" s="163"/>
      <c r="J57" s="163">
        <f>'将来負担比率（分子）の構造'!K$51</f>
        <v>2034</v>
      </c>
      <c r="K57" s="163"/>
      <c r="L57" s="163"/>
      <c r="M57" s="163">
        <f>'将来負担比率（分子）の構造'!L$51</f>
        <v>2047</v>
      </c>
      <c r="N57" s="163"/>
      <c r="O57" s="163"/>
      <c r="P57" s="163">
        <f>'将来負担比率（分子）の構造'!M$51</f>
        <v>2077</v>
      </c>
    </row>
    <row r="58" spans="1:16" x14ac:dyDescent="0.2">
      <c r="A58" s="163" t="s">
        <v>41</v>
      </c>
      <c r="B58" s="163"/>
      <c r="C58" s="163"/>
      <c r="D58" s="163">
        <f>'将来負担比率（分子）の構造'!I$50</f>
        <v>3637</v>
      </c>
      <c r="E58" s="163"/>
      <c r="F58" s="163"/>
      <c r="G58" s="163">
        <f>'将来負担比率（分子）の構造'!J$50</f>
        <v>4164</v>
      </c>
      <c r="H58" s="163"/>
      <c r="I58" s="163"/>
      <c r="J58" s="163">
        <f>'将来負担比率（分子）の構造'!K$50</f>
        <v>4280</v>
      </c>
      <c r="K58" s="163"/>
      <c r="L58" s="163"/>
      <c r="M58" s="163">
        <f>'将来負担比率（分子）の構造'!L$50</f>
        <v>4437</v>
      </c>
      <c r="N58" s="163"/>
      <c r="O58" s="163"/>
      <c r="P58" s="163">
        <f>'将来負担比率（分子）の構造'!M$50</f>
        <v>3867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f>'将来負担比率（分子）の構造'!M$46</f>
        <v>1</v>
      </c>
      <c r="O61" s="163"/>
      <c r="P61" s="163"/>
    </row>
    <row r="62" spans="1:16" x14ac:dyDescent="0.2">
      <c r="A62" s="163" t="s">
        <v>35</v>
      </c>
      <c r="B62" s="163">
        <f>'将来負担比率（分子）の構造'!I$45</f>
        <v>1904</v>
      </c>
      <c r="C62" s="163"/>
      <c r="D62" s="163"/>
      <c r="E62" s="163">
        <f>'将来負担比率（分子）の構造'!J$45</f>
        <v>1838</v>
      </c>
      <c r="F62" s="163"/>
      <c r="G62" s="163"/>
      <c r="H62" s="163">
        <f>'将来負担比率（分子）の構造'!K$45</f>
        <v>1778</v>
      </c>
      <c r="I62" s="163"/>
      <c r="J62" s="163"/>
      <c r="K62" s="163">
        <f>'将来負担比率（分子）の構造'!L$45</f>
        <v>1705</v>
      </c>
      <c r="L62" s="163"/>
      <c r="M62" s="163"/>
      <c r="N62" s="163">
        <f>'将来負担比率（分子）の構造'!M$45</f>
        <v>1621</v>
      </c>
      <c r="O62" s="163"/>
      <c r="P62" s="163"/>
    </row>
    <row r="63" spans="1:16" x14ac:dyDescent="0.2">
      <c r="A63" s="163" t="s">
        <v>34</v>
      </c>
      <c r="B63" s="163">
        <f>'将来負担比率（分子）の構造'!I$44</f>
        <v>250</v>
      </c>
      <c r="C63" s="163"/>
      <c r="D63" s="163"/>
      <c r="E63" s="163">
        <f>'将来負担比率（分子）の構造'!J$44</f>
        <v>288</v>
      </c>
      <c r="F63" s="163"/>
      <c r="G63" s="163"/>
      <c r="H63" s="163">
        <f>'将来負担比率（分子）の構造'!K$44</f>
        <v>290</v>
      </c>
      <c r="I63" s="163"/>
      <c r="J63" s="163"/>
      <c r="K63" s="163">
        <f>'将来負担比率（分子）の構造'!L$44</f>
        <v>463</v>
      </c>
      <c r="L63" s="163"/>
      <c r="M63" s="163"/>
      <c r="N63" s="163">
        <f>'将来負担比率（分子）の構造'!M$44</f>
        <v>490</v>
      </c>
      <c r="O63" s="163"/>
      <c r="P63" s="163"/>
    </row>
    <row r="64" spans="1:16" x14ac:dyDescent="0.2">
      <c r="A64" s="163" t="s">
        <v>33</v>
      </c>
      <c r="B64" s="163">
        <f>'将来負担比率（分子）の構造'!I$43</f>
        <v>6031</v>
      </c>
      <c r="C64" s="163"/>
      <c r="D64" s="163"/>
      <c r="E64" s="163">
        <f>'将来負担比率（分子）の構造'!J$43</f>
        <v>5775</v>
      </c>
      <c r="F64" s="163"/>
      <c r="G64" s="163"/>
      <c r="H64" s="163">
        <f>'将来負担比率（分子）の構造'!K$43</f>
        <v>6163</v>
      </c>
      <c r="I64" s="163"/>
      <c r="J64" s="163"/>
      <c r="K64" s="163">
        <f>'将来負担比率（分子）の構造'!L$43</f>
        <v>6456</v>
      </c>
      <c r="L64" s="163"/>
      <c r="M64" s="163"/>
      <c r="N64" s="163">
        <f>'将来負担比率（分子）の構造'!M$43</f>
        <v>6680</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10727</v>
      </c>
      <c r="C66" s="163"/>
      <c r="D66" s="163"/>
      <c r="E66" s="163">
        <f>'将来負担比率（分子）の構造'!J$41</f>
        <v>10488</v>
      </c>
      <c r="F66" s="163"/>
      <c r="G66" s="163"/>
      <c r="H66" s="163">
        <f>'将来負担比率（分子）の構造'!K$41</f>
        <v>10149</v>
      </c>
      <c r="I66" s="163"/>
      <c r="J66" s="163"/>
      <c r="K66" s="163">
        <f>'将来負担比率（分子）の構造'!L$41</f>
        <v>9760</v>
      </c>
      <c r="L66" s="163"/>
      <c r="M66" s="163"/>
      <c r="N66" s="163">
        <f>'将来負担比率（分子）の構造'!M$41</f>
        <v>11722</v>
      </c>
      <c r="O66" s="163"/>
      <c r="P66" s="163"/>
    </row>
    <row r="67" spans="1:16" x14ac:dyDescent="0.2">
      <c r="A67" s="163" t="s">
        <v>71</v>
      </c>
      <c r="B67" s="163" t="e">
        <f>NA()</f>
        <v>#N/A</v>
      </c>
      <c r="C67" s="163">
        <f>IF(ISNUMBER('将来負担比率（分子）の構造'!I$53), IF('将来負担比率（分子）の構造'!I$53 &lt; 0, 0, '将来負担比率（分子）の構造'!I$53), NA())</f>
        <v>1593</v>
      </c>
      <c r="D67" s="163" t="e">
        <f>NA()</f>
        <v>#N/A</v>
      </c>
      <c r="E67" s="163" t="e">
        <f>NA()</f>
        <v>#N/A</v>
      </c>
      <c r="F67" s="163">
        <f>IF(ISNUMBER('将来負担比率（分子）の構造'!J$53), IF('将来負担比率（分子）の構造'!J$53 &lt; 0, 0, '将来負担比率（分子）の構造'!J$53), NA())</f>
        <v>899</v>
      </c>
      <c r="G67" s="163" t="e">
        <f>NA()</f>
        <v>#N/A</v>
      </c>
      <c r="H67" s="163" t="e">
        <f>NA()</f>
        <v>#N/A</v>
      </c>
      <c r="I67" s="163">
        <f>IF(ISNUMBER('将来負担比率（分子）の構造'!K$53), IF('将来負担比率（分子）の構造'!K$53 &lt; 0, 0, '将来負担比率（分子）の構造'!K$53), NA())</f>
        <v>1215</v>
      </c>
      <c r="J67" s="163" t="e">
        <f>NA()</f>
        <v>#N/A</v>
      </c>
      <c r="K67" s="163" t="e">
        <f>NA()</f>
        <v>#N/A</v>
      </c>
      <c r="L67" s="163">
        <f>IF(ISNUMBER('将来負担比率（分子）の構造'!L$53), IF('将来負担比率（分子）の構造'!L$53 &lt; 0, 0, '将来負担比率（分子）の構造'!L$53), NA())</f>
        <v>1614</v>
      </c>
      <c r="M67" s="163" t="e">
        <f>NA()</f>
        <v>#N/A</v>
      </c>
      <c r="N67" s="163" t="e">
        <f>NA()</f>
        <v>#N/A</v>
      </c>
      <c r="O67" s="163">
        <f>IF(ISNUMBER('将来負担比率（分子）の構造'!M$53), IF('将来負担比率（分子）の構造'!M$53 &lt; 0, 0, '将来負担比率（分子）の構造'!M$53), NA())</f>
        <v>2940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1633</v>
      </c>
      <c r="C72" s="167">
        <f>基金残高に係る経年分析!G55</f>
        <v>1775</v>
      </c>
      <c r="D72" s="167">
        <f>基金残高に係る経年分析!H55</f>
        <v>1554</v>
      </c>
    </row>
    <row r="73" spans="1:16" x14ac:dyDescent="0.2">
      <c r="A73" s="166" t="s">
        <v>74</v>
      </c>
      <c r="B73" s="167">
        <f>基金残高に係る経年分析!F56</f>
        <v>276</v>
      </c>
      <c r="C73" s="167">
        <f>基金残高に係る経年分析!G56</f>
        <v>326</v>
      </c>
      <c r="D73" s="167">
        <f>基金残高に係る経年分析!H56</f>
        <v>367</v>
      </c>
    </row>
    <row r="74" spans="1:16" x14ac:dyDescent="0.2">
      <c r="A74" s="166" t="s">
        <v>75</v>
      </c>
      <c r="B74" s="167">
        <f>基金残高に係る経年分析!F57</f>
        <v>1637</v>
      </c>
      <c r="C74" s="167">
        <f>基金残高に係る経年分析!G57</f>
        <v>1691</v>
      </c>
      <c r="D74" s="167">
        <f>基金残高に係る経年分析!H57</f>
        <v>1361</v>
      </c>
    </row>
  </sheetData>
  <sheetProtection algorithmName="SHA-512" hashValue="Ifq72eeWDfWKfSB+TlYH+xAcJCQYqod/nhXe9oXqPshmIMbxKcPa5EvOESJbCCQp2Yx9j/0n5Ezr8wZZp1/pDw==" saltValue="GcVOfV6g4z1liSi/+4Q0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2026-03-12T04:46:41Z</cp:lastPrinted>
  <dcterms:created xsi:type="dcterms:W3CDTF">2026-02-26T09:23:22Z</dcterms:created>
  <dcterms:modified xsi:type="dcterms:W3CDTF">2026-10-14T07:42:03Z</dcterms:modified>
  <cp:category/>
</cp:coreProperties>
</file>