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BD8D8852-3F92-49F5-A05D-DE6C64EBEB97}"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BW34" i="10"/>
  <c r="C34" i="10"/>
  <c r="BW35" i="10" l="1"/>
  <c r="BW36" i="10" s="1"/>
  <c r="BW37" i="10" s="1"/>
  <c r="BW38" i="10" s="1"/>
  <c r="BW39"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AM34" i="10"/>
  <c r="AM35" i="10" s="1"/>
  <c r="BE34" i="10" l="1"/>
</calcChain>
</file>

<file path=xl/sharedStrings.xml><?xml version="1.0" encoding="utf-8"?>
<sst xmlns="http://schemas.openxmlformats.org/spreadsheetml/2006/main" count="1160" uniqueCount="576">
  <si>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</si>
  <si>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</si>
  <si>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</si>
  <si>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</si>
  <si>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</si>
  <si>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</si>
  <si>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</si>
  <si>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</si>
  <si>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</si>
  <si>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</si>
  <si>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</si>
  <si>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</si>
  <si>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</si>
  <si>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</si>
  <si>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</si>
  <si>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</si>
  <si>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</si>
  <si>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</si>
  <si>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</si>
  <si>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</si>
  <si>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</si>
  <si>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</si>
  <si>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</si>
  <si>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</si>
  <si>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</si>
  <si>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</si>
  <si>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</si>
  <si>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</si>
  <si>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</si>
  <si>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</si>
  <si>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</si>
  <si>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</si>
  <si>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</si>
  <si>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</si>
  <si>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</si>
  <si>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</si>
  <si>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</si>
  <si>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</si>
  <si>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</si>
  <si>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</si>
  <si>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</si>
  <si>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</si>
  <si>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</si>
  <si>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</si>
  <si>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</si>
  <si>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</si>
  <si>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</si>
  <si>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</si>
  <si>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</si>
  <si>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</si>
  <si>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</si>
  <si>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</si>
  <si>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</si>
  <si>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</si>
  <si>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</si>
  <si>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</si>
  <si>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</si>
  <si>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</si>
  <si>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</si>
  <si>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</si>
  <si>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</si>
  <si>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</si>
  <si>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</si>
  <si>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</si>
  <si>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</si>
  <si>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</si>
  <si>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</si>
  <si>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</si>
  <si>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</si>
  <si>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</si>
  <si>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</si>
  <si>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</si>
  <si>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</si>
  <si>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</si>
  <si>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</si>
  <si>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</si>
  <si>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</si>
  <si>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</si>
  <si>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</si>
  <si>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</si>
  <si>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</si>
  <si>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</si>
  <si>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</si>
  <si>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</si>
  <si>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</si>
  <si>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</si>
  <si>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</si>
  <si>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</si>
  <si>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</si>
  <si>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</si>
  <si>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</si>
  <si>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</si>
  <si>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</si>
  <si>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</si>
  <si>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女川町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</si>
  <si>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</si>
  <si>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</si>
  <si>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</si>
  <si>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</si>
  <si>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</si>
  <si>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</si>
  <si>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</si>
  <si>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</si>
  <si>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</si>
  <si>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</si>
  <si>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</si>
  <si>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</si>
  <si>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</si>
  <si>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</si>
  <si>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</si>
  <si>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</si>
  <si>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</si>
  <si>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</si>
  <si>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</si>
  <si>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</si>
  <si>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</si>
  <si>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</si>
  <si>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</si>
  <si>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</si>
  <si>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</si>
  <si>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</si>
  <si>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</si>
  <si>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</si>
  <si>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</si>
  <si>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</si>
  <si>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</si>
  <si>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</si>
  <si>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</si>
  <si>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</si>
  <si>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</si>
  <si>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</si>
  <si>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</si>
  <si>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</si>
  <si>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</si>
  <si>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</si>
  <si>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</si>
  <si>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</si>
  <si>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</si>
  <si>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</si>
  <si>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</si>
  <si>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</si>
  <si>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</si>
  <si>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</si>
  <si>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</si>
  <si>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</si>
  <si>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</si>
  <si>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</si>
  <si>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</si>
  <si>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</si>
  <si>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</si>
  <si>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</si>
  <si>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</si>
  <si>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</si>
  <si>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</si>
  <si>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</si>
  <si>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</si>
  <si>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</si>
  <si>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</si>
  <si>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</si>
  <si>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</si>
  <si>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</si>
  <si>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</si>
  <si>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</si>
  <si>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</si>
  <si>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</si>
  <si>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</si>
  <si>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</si>
  <si>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</si>
  <si>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</si>
  <si>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</si>
  <si>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</si>
  <si>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</si>
  <si>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</si>
  <si>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</si>
  <si>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</si>
  <si>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</si>
  <si>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</si>
  <si>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</si>
  <si>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</si>
  <si>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</si>
  <si>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</si>
  <si>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</si>
  <si>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</si>
  <si>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</si>
  <si>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</si>
  <si>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</si>
  <si>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</si>
  <si>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</si>
  <si>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</si>
  <si>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</si>
  <si>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</si>
  <si>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</si>
  <si>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</si>
  <si>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</si>
  <si>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</si>
  <si>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</si>
  <si>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</si>
  <si>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</si>
  <si>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</si>
  <si>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</si>
  <si>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</si>
  <si>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</si>
  <si>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</si>
  <si>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宮城県女川町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</si>
  <si>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</si>
  <si>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</si>
  <si>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</si>
  <si>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</si>
  <si>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</si>
  <si>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</si>
  <si>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</si>
  <si>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</si>
  <si>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</si>
  <si>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</si>
  <si>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</si>
  <si>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</si>
  <si>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</si>
  <si>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</si>
  <si>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</si>
  <si>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</si>
  <si>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</si>
  <si>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</si>
  <si>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</si>
  <si>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</si>
  <si>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</si>
  <si>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</si>
  <si>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</si>
  <si>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</si>
  <si>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</si>
  <si>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</si>
  <si>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</si>
  <si>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</si>
  <si>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</si>
  <si>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</si>
  <si>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</si>
  <si>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</si>
  <si>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</si>
  <si>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</si>
  <si>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</si>
  <si>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</si>
  <si>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</si>
  <si>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</si>
  <si>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</si>
  <si>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</si>
  <si>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</si>
  <si>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</si>
  <si>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</si>
  <si>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</si>
  <si>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</si>
  <si>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</si>
  <si>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</si>
  <si>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</si>
  <si>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</si>
  <si>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</si>
  <si>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</si>
  <si>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</si>
  <si>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</si>
  <si>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</si>
  <si>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</si>
  <si>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</si>
  <si>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</si>
  <si>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</si>
  <si>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</si>
  <si>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</si>
  <si>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</si>
  <si>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</si>
  <si>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</si>
  <si>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</si>
  <si>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</si>
  <si>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</si>
  <si>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</si>
  <si>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</si>
  <si>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</si>
  <si>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</si>
  <si>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</si>
  <si>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</si>
  <si>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</si>
  <si>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</si>
  <si>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</si>
  <si>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</si>
  <si>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</si>
  <si>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</si>
  <si>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</si>
  <si>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</si>
  <si>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</si>
  <si>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</si>
  <si>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</si>
  <si>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</si>
  <si>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</si>
  <si>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</si>
  <si>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</si>
  <si>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</si>
  <si>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</si>
  <si>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</si>
  <si>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</si>
  <si>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</si>
  <si>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</si>
  <si>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</si>
  <si>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</si>
  <si>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</si>
  <si>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</si>
  <si>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</si>
  <si>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</si>
  <si>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</si>
  <si>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</si>
  <si>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</si>
  <si>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</si>
  <si>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</si>
  <si>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</si>
  <si>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</si>
  <si>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</si>
  <si>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</si>
  <si>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</si>
  <si>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</si>
  <si>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</si>
  <si>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</si>
  <si>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</si>
  <si>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</si>
  <si>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</si>
  <si>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</si>
  <si>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</si>
  <si>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</si>
  <si>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</si>
  <si>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</si>
  <si>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</si>
  <si>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</si>
  <si>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</si>
  <si>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</si>
  <si>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</si>
  <si>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</si>
  <si>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</si>
  <si>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</si>
  <si>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</si>
  <si>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</si>
  <si>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</si>
  <si>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</si>
  <si>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</si>
  <si>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</si>
  <si>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</si>
  <si>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</si>
  <si>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</si>
  <si>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</si>
  <si>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</si>
  <si>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</si>
  <si>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</si>
  <si>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</si>
  <si>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</si>
  <si>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</si>
  <si>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</si>
  <si>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</si>
  <si>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</si>
  <si>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</si>
  <si>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</si>
  <si>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</si>
  <si>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宮城県女川町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</si>
  <si>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</si>
  <si>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</si>
  <si>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</si>
  <si>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</si>
  <si>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</si>
  <si>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</si>
  <si>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</si>
  <si>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</si>
  <si>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</si>
  <si>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</si>
  <si>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</si>
  <si>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</si>
  <si>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</si>
  <si>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</si>
  <si>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</si>
  <si>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</si>
  <si>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</si>
  <si>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</si>
  <si>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</si>
  <si>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</si>
  <si>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</si>
  <si>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</si>
  <si>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</si>
  <si>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</si>
  <si>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</si>
  <si>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</si>
  <si>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</si>
  <si>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</si>
  <si>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</si>
  <si>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</si>
  <si>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</si>
  <si>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</si>
  <si>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</si>
  <si>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</si>
  <si>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</si>
  <si>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</si>
  <si>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</si>
  <si>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</si>
  <si>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</si>
  <si>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地方卸売市場特別会計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</si>
  <si>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</si>
  <si>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</si>
  <si>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</si>
  <si>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</si>
  <si>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</si>
  <si>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</si>
  <si>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</si>
  <si>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</si>
  <si>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</si>
  <si>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</si>
  <si>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</si>
  <si>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</si>
  <si>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</si>
  <si>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</si>
  <si>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</si>
  <si>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</si>
  <si>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</si>
  <si>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</si>
  <si>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</si>
  <si>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</si>
  <si>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</si>
  <si>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</si>
  <si>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</si>
  <si>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</si>
  <si>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</si>
  <si>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</si>
  <si>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</si>
  <si>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</si>
  <si>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</si>
  <si>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</si>
  <si>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</si>
  <si>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</si>
  <si>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</si>
  <si>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</si>
  <si>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</si>
  <si>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</si>
  <si>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</si>
  <si>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</si>
  <si>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</si>
  <si>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</si>
  <si>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</si>
  <si>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</si>
  <si>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</si>
  <si>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</si>
  <si>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</si>
  <si>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</si>
  <si>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</si>
  <si>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</si>
  <si>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</si>
  <si>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</si>
  <si>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</si>
  <si>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</si>
  <si>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</si>
  <si>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</si>
  <si>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</si>
  <si>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</si>
  <si>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</si>
  <si>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</si>
  <si>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</si>
  <si>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</si>
  <si>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</si>
  <si>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</si>
  <si>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</si>
  <si>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</si>
  <si>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</si>
  <si>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</si>
  <si>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</si>
  <si>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</si>
  <si>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</si>
  <si>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</si>
  <si>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</si>
  <si>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</si>
  <si>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</si>
  <si>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</si>
  <si>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</si>
  <si>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</si>
  <si>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</si>
  <si>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</si>
  <si>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</si>
  <si>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</si>
  <si>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</si>
  <si>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</si>
  <si>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</si>
  <si>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</si>
  <si>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</si>
  <si>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</si>
  <si>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</si>
  <si>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</si>
  <si>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</si>
  <si>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</si>
  <si>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</si>
  <si>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</si>
  <si>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</si>
  <si>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</si>
  <si>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</si>
  <si>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</si>
  <si>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</si>
  <si>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</si>
  <si>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</si>
  <si>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</si>
  <si>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</si>
  <si>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</si>
  <si>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</si>
  <si>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</si>
  <si>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</si>
  <si>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</si>
  <si>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</si>
  <si>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</si>
  <si>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</si>
  <si>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</si>
  <si>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</si>
  <si>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</si>
  <si>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</si>
  <si>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</si>
  <si>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</si>
  <si>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</si>
  <si>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</si>
  <si>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</si>
  <si>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</si>
  <si>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</si>
  <si>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</si>
  <si>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</si>
  <si>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</si>
  <si>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</si>
  <si>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</si>
  <si>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</si>
  <si>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</si>
  <si>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</si>
  <si>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</si>
  <si>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</si>
  <si>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</si>
  <si>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</si>
  <si>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</si>
  <si>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</si>
  <si>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</si>
  <si>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</si>
  <si>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33.93</t>
  </si>
  <si>
    <t>▲ 14.61</t>
  </si>
  <si>
    <t>▲ 22.60</t>
  </si>
  <si>
    <t>▲ 17.18</t>
  </si>
  <si>
    <t>▲ 15.24</t>
  </si>
  <si>
    <t>一般会計</t>
  </si>
  <si>
    <t>上水道事業会計</t>
  </si>
  <si>
    <t>介護保険特別会計</t>
  </si>
  <si>
    <t>国民健康保険特別会計</t>
  </si>
  <si>
    <t>後期高齢者医療特別会計</t>
  </si>
  <si>
    <t>下水道事業会計</t>
  </si>
  <si>
    <t>地方卸売市場特別会計</t>
  </si>
  <si>
    <t>その他会計（赤字）</t>
  </si>
  <si>
    <t>その他会計（黒字）</t>
  </si>
  <si>
    <t>R02</t>
    <phoneticPr fontId="5"/>
  </si>
  <si>
    <t>R03</t>
    <phoneticPr fontId="5"/>
  </si>
  <si>
    <t>R04</t>
    <phoneticPr fontId="5"/>
  </si>
  <si>
    <t>R05</t>
    <phoneticPr fontId="5"/>
  </si>
  <si>
    <t>R06</t>
    <phoneticPr fontId="5"/>
  </si>
  <si>
    <t>公共施設整備等基金</t>
    <phoneticPr fontId="5"/>
  </si>
  <si>
    <t>電源立地地域対策交付金事業基金</t>
    <phoneticPr fontId="5"/>
  </si>
  <si>
    <t>復興まちづくり基金</t>
    <phoneticPr fontId="5"/>
  </si>
  <si>
    <t>カタールフレンド基金</t>
    <rPh sb="8" eb="10">
      <t>キキン</t>
    </rPh>
    <phoneticPr fontId="5"/>
  </si>
  <si>
    <t>ふるさと応援基金</t>
    <rPh sb="4" eb="6">
      <t>オウエン</t>
    </rPh>
    <phoneticPr fontId="5"/>
  </si>
  <si>
    <t>-</t>
    <phoneticPr fontId="2"/>
  </si>
  <si>
    <t>シーパル女川汽船</t>
    <rPh sb="4" eb="6">
      <t>オナガワ</t>
    </rPh>
    <rPh sb="6" eb="8">
      <t>キセン</t>
    </rPh>
    <phoneticPr fontId="2"/>
  </si>
  <si>
    <t>女川観光ホテル</t>
    <rPh sb="0" eb="2">
      <t>オナガワ</t>
    </rPh>
    <rPh sb="2" eb="4">
      <t>カンコウ</t>
    </rPh>
    <phoneticPr fontId="2"/>
  </si>
  <si>
    <t>女川魚市場</t>
    <rPh sb="0" eb="2">
      <t>オナガワ</t>
    </rPh>
    <rPh sb="2" eb="5">
      <t>ウオイチバ</t>
    </rPh>
    <phoneticPr fontId="2"/>
  </si>
  <si>
    <t>石巻地区広域行政事務組合</t>
    <rPh sb="0" eb="4">
      <t>イシノマキチク</t>
    </rPh>
    <rPh sb="4" eb="12">
      <t>コウイキギョウセイジムクミアイ</t>
    </rPh>
    <phoneticPr fontId="2"/>
  </si>
  <si>
    <t>宮城県市町村職員退職手当組合</t>
    <rPh sb="0" eb="3">
      <t>ミヤギケン</t>
    </rPh>
    <rPh sb="3" eb="8">
      <t>シチョウソンショクイン</t>
    </rPh>
    <rPh sb="8" eb="14">
      <t>タイショクテアテクミアイ</t>
    </rPh>
    <phoneticPr fontId="2"/>
  </si>
  <si>
    <t>宮城県後期高齢者医療広域連合</t>
    <rPh sb="0" eb="3">
      <t>ミヤギケン</t>
    </rPh>
    <rPh sb="3" eb="8">
      <t>コウキコウレイシャ</t>
    </rPh>
    <rPh sb="8" eb="14">
      <t>イリョウコウイキレンゴウ</t>
    </rPh>
    <phoneticPr fontId="2"/>
  </si>
  <si>
    <t>宮城県市町村非常勤消防団員補償報償組合</t>
    <rPh sb="0" eb="3">
      <t>ミヤギケン</t>
    </rPh>
    <rPh sb="3" eb="6">
      <t>シチョウソン</t>
    </rPh>
    <rPh sb="6" eb="9">
      <t>ヒジョウキン</t>
    </rPh>
    <rPh sb="9" eb="13">
      <t>ショウボウダンイン</t>
    </rPh>
    <rPh sb="13" eb="15">
      <t>ホショウ</t>
    </rPh>
    <rPh sb="15" eb="17">
      <t>ホウショウ</t>
    </rPh>
    <rPh sb="17" eb="19">
      <t>クミアイ</t>
    </rPh>
    <phoneticPr fontId="2"/>
  </si>
  <si>
    <t>宮城県市町村自治振興センター</t>
    <rPh sb="0" eb="3">
      <t>ミヤギケン</t>
    </rPh>
    <rPh sb="3" eb="6">
      <t>シチョウソン</t>
    </rPh>
    <rPh sb="6" eb="10">
      <t>ジチシンコウ</t>
    </rPh>
    <phoneticPr fontId="2"/>
  </si>
  <si>
    <t>宮城県後期高齢者医療事業会計</t>
    <rPh sb="0" eb="3">
      <t>ミヤギケン</t>
    </rPh>
    <rPh sb="3" eb="5">
      <t>コウキ</t>
    </rPh>
    <rPh sb="5" eb="8">
      <t>コウレイシャ</t>
    </rPh>
    <rPh sb="8" eb="10">
      <t>イリョウ</t>
    </rPh>
    <rPh sb="10" eb="12">
      <t>ジギョウ</t>
    </rPh>
    <rPh sb="12" eb="14">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</si>
  <si>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</si>
  <si>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</si>
  <si>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旧来からの起債抑制策により将来負担比率は類似団体内平均値を下回っている。また、東日本大震災に係る復旧・復興事業による公共施設の整備による新規施設の増加に伴い、有形固定資産減価償却率は類似団体内平均値を大きく下回っている。今後は、復旧・復興事業により整備した新規施設の減価償却により、有形固定資産減価償却率の増加が見込まれるため、引き続き健全な財政運営が図れるよう財政の適正化に取組み、老朽化対策を含めた施設管理を行っ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</si>
  <si>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</si>
  <si>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</si>
  <si>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</si>
  <si>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</si>
  <si>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</si>
  <si>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</si>
  <si>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類似団体内平均値を下回っており、実質公債費比率についても、令和６年度決算では対前年度比で0.4％減少し、類似団体内平均値を下回っている状況である。これは、旧来からの起債抑制等によるものであるが、今後は出島架橋建設事業に係る起債額・償還額の増加により、更なる実質公債費比率の上昇が見込まれる。そのため、引き続き、健全な財政運営が図れるよう、これまで以上に公債費の適正化に取組んでいく必要がある。</t>
    <rPh sb="60" eb="62">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</si>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</sst>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25E5558-A901-4ADF-B517-B8855AF944F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EADC-4219-9FAE-FDB7AA61BD9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3088315</c:v>
                </c:pt>
                <c:pt idx="1">
                  <c:v>726820</c:v>
                </c:pt>
                <c:pt idx="2">
                  <c:v>874797</c:v>
                </c:pt>
                <c:pt idx="3">
                  <c:v>954781</c:v>
                </c:pt>
                <c:pt idx="4">
                  <c:v>709252</c:v>
                </c:pt>
              </c:numCache>
            </c:numRef>
          </c:val>
          <c:smooth val="0"/>
          <c:extLst>
            <c:ext xmlns:c16="http://schemas.microsoft.com/office/drawing/2014/chart" uri="{C3380CC4-5D6E-409C-BE32-E72D297353CC}">
              <c16:uniqueId val="{00000001-EADC-4219-9FAE-FDB7AA61BD9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5.22</c:v>
                </c:pt>
                <c:pt idx="1">
                  <c:v>4.1399999999999997</c:v>
                </c:pt>
                <c:pt idx="2">
                  <c:v>4.07</c:v>
                </c:pt>
                <c:pt idx="3">
                  <c:v>3.61</c:v>
                </c:pt>
                <c:pt idx="4">
                  <c:v>15.1</c:v>
                </c:pt>
              </c:numCache>
            </c:numRef>
          </c:val>
          <c:extLst>
            <c:ext xmlns:c16="http://schemas.microsoft.com/office/drawing/2014/chart" uri="{C3380CC4-5D6E-409C-BE32-E72D297353CC}">
              <c16:uniqueId val="{00000000-219F-45E0-941A-3224328DDF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364.38</c:v>
                </c:pt>
                <c:pt idx="1">
                  <c:v>333.88</c:v>
                </c:pt>
                <c:pt idx="2">
                  <c:v>327.14</c:v>
                </c:pt>
                <c:pt idx="3">
                  <c:v>309.60000000000002</c:v>
                </c:pt>
                <c:pt idx="4">
                  <c:v>273.98</c:v>
                </c:pt>
              </c:numCache>
            </c:numRef>
          </c:val>
          <c:extLst>
            <c:ext xmlns:c16="http://schemas.microsoft.com/office/drawing/2014/chart" uri="{C3380CC4-5D6E-409C-BE32-E72D297353CC}">
              <c16:uniqueId val="{00000001-219F-45E0-941A-3224328DDF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-33.93</c:v>
                </c:pt>
                <c:pt idx="1">
                  <c:v>-14.61</c:v>
                </c:pt>
                <c:pt idx="2">
                  <c:v>-22.6</c:v>
                </c:pt>
                <c:pt idx="3">
                  <c:v>-17.18</c:v>
                </c:pt>
                <c:pt idx="4">
                  <c:v>-15.24</c:v>
                </c:pt>
              </c:numCache>
            </c:numRef>
          </c:val>
          <c:smooth val="0"/>
          <c:extLst>
            <c:ext xmlns:c16="http://schemas.microsoft.com/office/drawing/2014/chart" uri="{C3380CC4-5D6E-409C-BE32-E72D297353CC}">
              <c16:uniqueId val="{00000002-219F-45E0-941A-3224328DDF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7.82</c:v>
                </c:pt>
                <c:pt idx="2">
                  <c:v>#N/A</c:v>
                </c:pt>
                <c:pt idx="3">
                  <c:v>7.51</c:v>
                </c:pt>
                <c:pt idx="4">
                  <c:v>0</c:v>
                </c:pt>
                <c:pt idx="5">
                  <c:v>0</c:v>
                </c:pt>
                <c:pt idx="6">
                  <c:v>0</c:v>
                </c:pt>
                <c:pt idx="7">
                  <c:v>0</c:v>
                </c:pt>
                <c:pt idx="8">
                  <c:v>0</c:v>
                </c:pt>
                <c:pt idx="9">
                  <c:v>0</c:v>
                </c:pt>
              </c:numCache>
            </c:numRef>
          </c:val>
          <c:extLst>
            <c:ext xmlns:c16="http://schemas.microsoft.com/office/drawing/2014/chart" uri="{C3380CC4-5D6E-409C-BE32-E72D297353CC}">
              <c16:uniqueId val="{00000000-B04E-48C4-8691-45F3E8DF1C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04E-48C4-8691-45F3E8DF1C1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04E-48C4-8691-45F3E8DF1C1C}"/>
            </c:ext>
          </c:extLst>
        </c:ser>
        <c:ser>
          <c:idx val="3"/>
          <c:order val="3"/>
          <c:tx>
            <c:strRef>
              <c:f>データシート!$A$30</c:f>
              <c:strCache>
                <c:ptCount val="1"/>
                <c:pt idx="0">
                  <c:v>地方卸売市場特別会計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04E-48C4-8691-45F3E8DF1C1C}"/>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#N/A</c:v>
                </c:pt>
                <c:pt idx="5">
                  <c:v>0.23</c:v>
                </c:pt>
                <c:pt idx="6">
                  <c:v>#N/A</c:v>
                </c:pt>
                <c:pt idx="7">
                  <c:v>0.45</c:v>
                </c:pt>
                <c:pt idx="8">
                  <c:v>#N/A</c:v>
                </c:pt>
                <c:pt idx="9">
                  <c:v>0.01</c:v>
                </c:pt>
              </c:numCache>
            </c:numRef>
          </c:val>
          <c:extLst>
            <c:ext xmlns:c16="http://schemas.microsoft.com/office/drawing/2014/chart" uri="{C3380CC4-5D6E-409C-BE32-E72D297353CC}">
              <c16:uniqueId val="{00000004-B04E-48C4-8691-45F3E8DF1C1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5-B04E-48C4-8691-45F3E8DF1C1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0.44</c:v>
                </c:pt>
                <c:pt idx="4">
                  <c:v>#N/A</c:v>
                </c:pt>
                <c:pt idx="5">
                  <c:v>0.55000000000000004</c:v>
                </c:pt>
                <c:pt idx="6">
                  <c:v>#N/A</c:v>
                </c:pt>
                <c:pt idx="7">
                  <c:v>0.11</c:v>
                </c:pt>
                <c:pt idx="8">
                  <c:v>#N/A</c:v>
                </c:pt>
                <c:pt idx="9">
                  <c:v>0.09</c:v>
                </c:pt>
              </c:numCache>
            </c:numRef>
          </c:val>
          <c:extLst>
            <c:ext xmlns:c16="http://schemas.microsoft.com/office/drawing/2014/chart" uri="{C3380CC4-5D6E-409C-BE32-E72D297353CC}">
              <c16:uniqueId val="{00000006-B04E-48C4-8691-45F3E8DF1C1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1.07</c:v>
                </c:pt>
                <c:pt idx="2">
                  <c:v>#N/A</c:v>
                </c:pt>
                <c:pt idx="3">
                  <c:v>1</c:v>
                </c:pt>
                <c:pt idx="4">
                  <c:v>#N/A</c:v>
                </c:pt>
                <c:pt idx="5">
                  <c:v>1.02</c:v>
                </c:pt>
                <c:pt idx="6">
                  <c:v>#N/A</c:v>
                </c:pt>
                <c:pt idx="7">
                  <c:v>0.87</c:v>
                </c:pt>
                <c:pt idx="8">
                  <c:v>#N/A</c:v>
                </c:pt>
                <c:pt idx="9">
                  <c:v>0.25</c:v>
                </c:pt>
              </c:numCache>
            </c:numRef>
          </c:val>
          <c:extLst>
            <c:ext xmlns:c16="http://schemas.microsoft.com/office/drawing/2014/chart" uri="{C3380CC4-5D6E-409C-BE32-E72D297353CC}">
              <c16:uniqueId val="{00000007-B04E-48C4-8691-45F3E8DF1C1C}"/>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7.41</c:v>
                </c:pt>
                <c:pt idx="6">
                  <c:v>#N/A</c:v>
                </c:pt>
                <c:pt idx="7">
                  <c:v>5.92</c:v>
                </c:pt>
                <c:pt idx="8">
                  <c:v>#N/A</c:v>
                </c:pt>
                <c:pt idx="9">
                  <c:v>5.54</c:v>
                </c:pt>
              </c:numCache>
            </c:numRef>
          </c:val>
          <c:extLst>
            <c:ext xmlns:c16="http://schemas.microsoft.com/office/drawing/2014/chart" uri="{C3380CC4-5D6E-409C-BE32-E72D297353CC}">
              <c16:uniqueId val="{00000008-B04E-48C4-8691-45F3E8DF1C1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5.21</c:v>
                </c:pt>
                <c:pt idx="2">
                  <c:v>#N/A</c:v>
                </c:pt>
                <c:pt idx="3">
                  <c:v>4.13</c:v>
                </c:pt>
                <c:pt idx="4">
                  <c:v>#N/A</c:v>
                </c:pt>
                <c:pt idx="5">
                  <c:v>4.07</c:v>
                </c:pt>
                <c:pt idx="6">
                  <c:v>#N/A</c:v>
                </c:pt>
                <c:pt idx="7">
                  <c:v>3.61</c:v>
                </c:pt>
                <c:pt idx="8">
                  <c:v>#N/A</c:v>
                </c:pt>
                <c:pt idx="9">
                  <c:v>15.09</c:v>
                </c:pt>
              </c:numCache>
            </c:numRef>
          </c:val>
          <c:extLst>
            <c:ext xmlns:c16="http://schemas.microsoft.com/office/drawing/2014/chart" uri="{C3380CC4-5D6E-409C-BE32-E72D297353CC}">
              <c16:uniqueId val="{00000009-B04E-48C4-8691-45F3E8DF1C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469</c:v>
                </c:pt>
                <c:pt idx="5">
                  <c:v>500</c:v>
                </c:pt>
                <c:pt idx="8">
                  <c:v>629</c:v>
                </c:pt>
                <c:pt idx="11">
                  <c:v>680</c:v>
                </c:pt>
                <c:pt idx="14">
                  <c:v>717</c:v>
                </c:pt>
              </c:numCache>
            </c:numRef>
          </c:val>
          <c:extLst>
            <c:ext xmlns:c16="http://schemas.microsoft.com/office/drawing/2014/chart" uri="{C3380CC4-5D6E-409C-BE32-E72D297353CC}">
              <c16:uniqueId val="{00000000-A2E3-4448-8AF6-D1F10B96A0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2E3-4448-8AF6-D1F10B96A0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2E3-4448-8AF6-D1F10B96A0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8</c:v>
                </c:pt>
                <c:pt idx="6">
                  <c:v>9</c:v>
                </c:pt>
                <c:pt idx="9">
                  <c:v>9</c:v>
                </c:pt>
                <c:pt idx="12">
                  <c:v>8</c:v>
                </c:pt>
              </c:numCache>
            </c:numRef>
          </c:val>
          <c:extLst>
            <c:ext xmlns:c16="http://schemas.microsoft.com/office/drawing/2014/chart" uri="{C3380CC4-5D6E-409C-BE32-E72D297353CC}">
              <c16:uniqueId val="{00000003-A2E3-4448-8AF6-D1F10B96A0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195</c:v>
                </c:pt>
                <c:pt idx="3">
                  <c:v>171</c:v>
                </c:pt>
                <c:pt idx="6">
                  <c:v>198</c:v>
                </c:pt>
                <c:pt idx="9">
                  <c:v>211</c:v>
                </c:pt>
                <c:pt idx="12">
                  <c:v>212</c:v>
                </c:pt>
              </c:numCache>
            </c:numRef>
          </c:val>
          <c:extLst>
            <c:ext xmlns:c16="http://schemas.microsoft.com/office/drawing/2014/chart" uri="{C3380CC4-5D6E-409C-BE32-E72D297353CC}">
              <c16:uniqueId val="{00000004-A2E3-4448-8AF6-D1F10B96A0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E3-4448-8AF6-D1F10B96A0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2E3-4448-8AF6-D1F10B96A0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381</c:v>
                </c:pt>
                <c:pt idx="3">
                  <c:v>558</c:v>
                </c:pt>
                <c:pt idx="6">
                  <c:v>597</c:v>
                </c:pt>
                <c:pt idx="9">
                  <c:v>650</c:v>
                </c:pt>
                <c:pt idx="12">
                  <c:v>687</c:v>
                </c:pt>
              </c:numCache>
            </c:numRef>
          </c:val>
          <c:extLst>
            <c:ext xmlns:c16="http://schemas.microsoft.com/office/drawing/2014/chart" uri="{C3380CC4-5D6E-409C-BE32-E72D297353CC}">
              <c16:uniqueId val="{00000007-A2E3-4448-8AF6-D1F10B96A0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c:v>
                </c:pt>
                <c:pt idx="2">
                  <c:v>#N/A</c:v>
                </c:pt>
                <c:pt idx="3">
                  <c:v>#N/A</c:v>
                </c:pt>
                <c:pt idx="4">
                  <c:v>237</c:v>
                </c:pt>
                <c:pt idx="5">
                  <c:v>#N/A</c:v>
                </c:pt>
                <c:pt idx="6">
                  <c:v>#N/A</c:v>
                </c:pt>
                <c:pt idx="7">
                  <c:v>175</c:v>
                </c:pt>
                <c:pt idx="8">
                  <c:v>#N/A</c:v>
                </c:pt>
                <c:pt idx="9">
                  <c:v>#N/A</c:v>
                </c:pt>
                <c:pt idx="10">
                  <c:v>190</c:v>
                </c:pt>
                <c:pt idx="11">
                  <c:v>#N/A</c:v>
                </c:pt>
                <c:pt idx="12">
                  <c:v>#N/A</c:v>
                </c:pt>
                <c:pt idx="13">
                  <c:v>190</c:v>
                </c:pt>
                <c:pt idx="14">
                  <c:v>#N/A</c:v>
                </c:pt>
              </c:numCache>
            </c:numRef>
          </c:val>
          <c:smooth val="0"/>
          <c:extLst>
            <c:ext xmlns:c16="http://schemas.microsoft.com/office/drawing/2014/chart" uri="{C3380CC4-5D6E-409C-BE32-E72D297353CC}">
              <c16:uniqueId val="{00000008-A2E3-4448-8AF6-D1F10B96A0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4365</c:v>
                </c:pt>
                <c:pt idx="5">
                  <c:v>4689</c:v>
                </c:pt>
                <c:pt idx="8">
                  <c:v>5358</c:v>
                </c:pt>
                <c:pt idx="11">
                  <c:v>5010</c:v>
                </c:pt>
                <c:pt idx="14">
                  <c:v>5097</c:v>
                </c:pt>
              </c:numCache>
            </c:numRef>
          </c:val>
          <c:extLst>
            <c:ext xmlns:c16="http://schemas.microsoft.com/office/drawing/2014/chart" uri="{C3380CC4-5D6E-409C-BE32-E72D297353CC}">
              <c16:uniqueId val="{00000000-BDB7-4C00-A789-ECEDCB34B90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3247</c:v>
                </c:pt>
                <c:pt idx="5">
                  <c:v>2515</c:v>
                </c:pt>
                <c:pt idx="8">
                  <c:v>1811</c:v>
                </c:pt>
                <c:pt idx="11">
                  <c:v>1164</c:v>
                </c:pt>
                <c:pt idx="14">
                  <c:v>2406</c:v>
                </c:pt>
              </c:numCache>
            </c:numRef>
          </c:val>
          <c:extLst>
            <c:ext xmlns:c16="http://schemas.microsoft.com/office/drawing/2014/chart" uri="{C3380CC4-5D6E-409C-BE32-E72D297353CC}">
              <c16:uniqueId val="{00000001-BDB7-4C00-A789-ECEDCB34B90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18001</c:v>
                </c:pt>
                <c:pt idx="5">
                  <c:v>18243</c:v>
                </c:pt>
                <c:pt idx="8">
                  <c:v>18237</c:v>
                </c:pt>
                <c:pt idx="11">
                  <c:v>18523</c:v>
                </c:pt>
                <c:pt idx="14">
                  <c:v>18125</c:v>
                </c:pt>
              </c:numCache>
            </c:numRef>
          </c:val>
          <c:extLst>
            <c:ext xmlns:c16="http://schemas.microsoft.com/office/drawing/2014/chart" uri="{C3380CC4-5D6E-409C-BE32-E72D297353CC}">
              <c16:uniqueId val="{00000002-BDB7-4C00-A789-ECEDCB34B90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B7-4C00-A789-ECEDCB34B90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B7-4C00-A789-ECEDCB34B90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B7-4C00-A789-ECEDCB34B90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652</c:v>
                </c:pt>
                <c:pt idx="3">
                  <c:v>654</c:v>
                </c:pt>
                <c:pt idx="6">
                  <c:v>619</c:v>
                </c:pt>
                <c:pt idx="9">
                  <c:v>612</c:v>
                </c:pt>
                <c:pt idx="12">
                  <c:v>607</c:v>
                </c:pt>
              </c:numCache>
            </c:numRef>
          </c:val>
          <c:extLst>
            <c:ext xmlns:c16="http://schemas.microsoft.com/office/drawing/2014/chart" uri="{C3380CC4-5D6E-409C-BE32-E72D297353CC}">
              <c16:uniqueId val="{00000006-BDB7-4C00-A789-ECEDCB34B90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c:v>
                </c:pt>
                <c:pt idx="3">
                  <c:v>37</c:v>
                </c:pt>
                <c:pt idx="6">
                  <c:v>33</c:v>
                </c:pt>
                <c:pt idx="9">
                  <c:v>34</c:v>
                </c:pt>
                <c:pt idx="12">
                  <c:v>98</c:v>
                </c:pt>
              </c:numCache>
            </c:numRef>
          </c:val>
          <c:extLst>
            <c:ext xmlns:c16="http://schemas.microsoft.com/office/drawing/2014/chart" uri="{C3380CC4-5D6E-409C-BE32-E72D297353CC}">
              <c16:uniqueId val="{00000007-BDB7-4C00-A789-ECEDCB34B90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2570</c:v>
                </c:pt>
                <c:pt idx="3">
                  <c:v>2326</c:v>
                </c:pt>
                <c:pt idx="6">
                  <c:v>2136</c:v>
                </c:pt>
                <c:pt idx="9">
                  <c:v>2459</c:v>
                </c:pt>
                <c:pt idx="12">
                  <c:v>2647</c:v>
                </c:pt>
              </c:numCache>
            </c:numRef>
          </c:val>
          <c:extLst>
            <c:ext xmlns:c16="http://schemas.microsoft.com/office/drawing/2014/chart" uri="{C3380CC4-5D6E-409C-BE32-E72D297353CC}">
              <c16:uniqueId val="{00000008-BDB7-4C00-A789-ECEDCB34B90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DB7-4C00-A789-ECEDCB34B90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6113</c:v>
                </c:pt>
                <c:pt idx="3">
                  <c:v>6902</c:v>
                </c:pt>
                <c:pt idx="6">
                  <c:v>7315</c:v>
                </c:pt>
                <c:pt idx="9">
                  <c:v>8257</c:v>
                </c:pt>
                <c:pt idx="12">
                  <c:v>8058</c:v>
                </c:pt>
              </c:numCache>
            </c:numRef>
          </c:val>
          <c:extLst>
            <c:ext xmlns:c16="http://schemas.microsoft.com/office/drawing/2014/chart" uri="{C3380CC4-5D6E-409C-BE32-E72D297353CC}">
              <c16:uniqueId val="{0000000A-BDB7-4C00-A789-ECEDCB34B90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B7-4C00-A789-ECEDCB34B90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12116</c:v>
                </c:pt>
                <c:pt idx="1">
                  <c:v>11637</c:v>
                </c:pt>
                <c:pt idx="2">
                  <c:v>10711</c:v>
                </c:pt>
              </c:numCache>
            </c:numRef>
          </c:val>
          <c:extLst>
            <c:ext xmlns:c16="http://schemas.microsoft.com/office/drawing/2014/chart" uri="{C3380CC4-5D6E-409C-BE32-E72D297353CC}">
              <c16:uniqueId val="{00000000-DA86-4FA3-A430-12DF3B29059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c:v>
                </c:pt>
                <c:pt idx="1">
                  <c:v>15</c:v>
                </c:pt>
                <c:pt idx="2">
                  <c:v>15</c:v>
                </c:pt>
              </c:numCache>
            </c:numRef>
          </c:val>
          <c:extLst>
            <c:ext xmlns:c16="http://schemas.microsoft.com/office/drawing/2014/chart" uri="{C3380CC4-5D6E-409C-BE32-E72D297353CC}">
              <c16:uniqueId val="{00000001-DA86-4FA3-A430-12DF3B29059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5475</c:v>
                </c:pt>
                <c:pt idx="1">
                  <c:v>6225</c:v>
                </c:pt>
                <c:pt idx="2">
                  <c:v>6760</c:v>
                </c:pt>
              </c:numCache>
            </c:numRef>
          </c:val>
          <c:extLst>
            <c:ext xmlns:c16="http://schemas.microsoft.com/office/drawing/2014/chart" uri="{C3380CC4-5D6E-409C-BE32-E72D297353CC}">
              <c16:uniqueId val="{00000002-DA86-4FA3-A430-12DF3B29059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{4CFEC905-0831-456A-80E4-8943B788CFF2}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27-4558-8550-B7D4D4A13D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{313A316F-082C-4698-B8A7-20153FD325DC}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27-4558-8550-B7D4D4A13D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{736F2958-AF20-4095-B8FD-74F79D55538D}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27-4558-8550-B7D4D4A13D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{ED82FEAA-C5C3-41AB-B604-74B3B0D802BB}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27-4558-8550-B7D4D4A13D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{4D4349CB-A4E9-4491-9B03-AA2D2D903830}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27-4558-8550-B7D4D4A13D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{AB2251F7-9D59-4C87-92E5-7637B8E19223}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27-4558-8550-B7D4D4A13D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{35B2F857-A6A8-4521-90CC-65D28563BECF}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27-4558-8550-B7D4D4A13D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{38E37152-F878-406E-93C7-BE0BBC7403ED}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27-4558-8550-B7D4D4A13D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{5D4EA907-D7DF-4BBF-8B91-253E88F4E3F4}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27-4558-8550-B7D4D4A13D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32.299999999999997</c:v>
                </c:pt>
                <c:pt idx="8">
                  <c:v>34.5</c:v>
                </c:pt>
                <c:pt idx="16">
                  <c:v>36.4</c:v>
                </c:pt>
                <c:pt idx="24">
                  <c:v>37.700000000000003</c:v>
                </c:pt>
                <c:pt idx="32">
                  <c:v>37.700000000000003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27-4558-8550-B7D4D4A13D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{3B32EB29-BDD7-4D5C-937A-35AC3D7C1254}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27-4558-8550-B7D4D4A13D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{BAC53EE6-8444-476B-A86F-8D18C4A62940}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27-4558-8550-B7D4D4A13D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{EC302857-F555-42CB-9B1A-D583B5605F5D}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27-4558-8550-B7D4D4A13D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{D9C0D1D2-F24B-4B98-A57F-8411CA61EAB3}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27-4558-8550-B7D4D4A13D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{8A83F076-D6EB-4A89-873D-6674EB74E880}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27-4558-8550-B7D4D4A13D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{B6E99F23-F7B9-473F-A27D-0967C1816539}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27-4558-8550-B7D4D4A13DF4}"/>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{5ADC8C9E-F292-4E5B-A931-819D8563FCBC}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27-4558-8550-B7D4D4A13DF4}"/>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{874D0C18-3A13-464F-B704-602F2AA42D77}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27-4558-8550-B7D4D4A13D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{EFB65015-652C-4ED1-93CA-BF79C64219C1}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27-4558-8550-B7D4D4A13D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427-4558-8550-B7D4D4A13DF4}"/>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{F158C1B5-6B13-46C7-98C4-477EE4D43FB2}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38A-4A95-BB23-D9B7CE865F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{82D336E6-9E09-4884-A9FA-7DD2226B9940}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8A-4A95-BB23-D9B7CE865F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{4BE95251-EFAC-458D-B331-DE030CC26AC8}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8A-4A95-BB23-D9B7CE865F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{FBEA5D3F-1410-418F-9CF9-0AB807958C5E}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8A-4A95-BB23-D9B7CE865F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{01A2D580-989F-472C-ABC1-7DC94A82EE41}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8A-4A95-BB23-D9B7CE865F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{7FE766D6-EDFB-43D3-BDC8-DBA23D8374CC}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38A-4A95-BB23-D9B7CE865F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{EFC4E881-8ADC-4545-A685-F83CF08C0F0C}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38A-4A95-BB23-D9B7CE865F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{3B0FB058-7987-44FC-B1D4-F1475AB543EC}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38A-4A95-BB23-D9B7CE865F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{349CBDC0-40C4-4F52-8931-57C1C981F74E}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38A-4A95-BB23-D9B7CE865F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5</c:v>
                </c:pt>
                <c:pt idx="16">
                  <c:v>5.5</c:v>
                </c:pt>
                <c:pt idx="24">
                  <c:v>5.9</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38A-4A95-BB23-D9B7CE865F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{64DA4A38-2845-41FE-A746-38E5285A0479}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38A-4A95-BB23-D9B7CE865F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{BC5EF989-AEC7-40D9-85B5-A878738972AD}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8A-4A95-BB23-D9B7CE865F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{57879645-4E46-4B86-B345-A247A880878E}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8A-4A95-BB23-D9B7CE865F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{78642C09-1F45-4812-9B82-FCCD62A607A9}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8A-4A95-BB23-D9B7CE865F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{B9230B03-C7B0-4100-92C5-17871DF3EE86}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8A-4A95-BB23-D9B7CE865FD8}"/>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{D8F2AA13-0E56-4FD9-A470-626856AB0C85}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38A-4A95-BB23-D9B7CE865FD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{9C46029D-8268-4E8D-8C66-41BB2E1E5BDA}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38A-4A95-BB23-D9B7CE865FD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{49FFE5C9-8702-436D-AB6D-758116B4D855}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38A-4A95-BB23-D9B7CE865FD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{5C2E8271-BDB0-4DFC-8A53-7B8D40E1CA0C}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38A-4A95-BB23-D9B7CE865F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38A-4A95-BB23-D9B7CE865FD8}"/>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原子力発電所立地町であるため、類似団体平均を上回る税収があり、財政力指数は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本町の地方税の大半を占めているのは、固定資産税（原子力発電施設に係る償却資産分）であるため、平成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年度をピークに減少が続いていたが、原子力発電施設に係る安全対策工事の整備により、税収が増加した。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しかし、固定資産税（償却資産分）については、年々減少していくものであるため、税収増加等による歳入の確保に努める。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91622</xdr:rowOff>
    </xdr:from>
    <xdr:to>
      <xdr:col>23</xdr:col>
      <xdr:colOff>133350</xdr:colOff>
      <xdr:row>39</xdr:row>
      <xdr:rowOff>91622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7781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45659</xdr:rowOff>
    </xdr:from>
    <xdr:to>
      <xdr:col>19</xdr:col>
      <xdr:colOff>133350</xdr:colOff>
      <xdr:row>39</xdr:row>
      <xdr:rowOff>91622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732209"/>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171148</xdr:rowOff>
    </xdr:from>
    <xdr:to>
      <xdr:col>15</xdr:col>
      <xdr:colOff>82550</xdr:colOff>
      <xdr:row>39</xdr:row>
      <xdr:rowOff>45659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686248"/>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136676</xdr:rowOff>
    </xdr:from>
    <xdr:to>
      <xdr:col>11</xdr:col>
      <xdr:colOff>31750</xdr:colOff>
      <xdr:row>38</xdr:row>
      <xdr:rowOff>171148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6517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40822</xdr:rowOff>
    </xdr:from>
    <xdr:to>
      <xdr:col>23</xdr:col>
      <xdr:colOff>184150</xdr:colOff>
      <xdr:row>39</xdr:row>
      <xdr:rowOff>142422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57349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57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40822</xdr:rowOff>
    </xdr:from>
    <xdr:to>
      <xdr:col>19</xdr:col>
      <xdr:colOff>184150</xdr:colOff>
      <xdr:row>39</xdr:row>
      <xdr:rowOff>142422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152599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166309</xdr:rowOff>
    </xdr:from>
    <xdr:to>
      <xdr:col>15</xdr:col>
      <xdr:colOff>133350</xdr:colOff>
      <xdr:row>39</xdr:row>
      <xdr:rowOff>96459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106636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120348</xdr:rowOff>
    </xdr:from>
    <xdr:to>
      <xdr:col>11</xdr:col>
      <xdr:colOff>82550</xdr:colOff>
      <xdr:row>39</xdr:row>
      <xdr:rowOff>50498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60675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85876</xdr:rowOff>
    </xdr:from>
    <xdr:to>
      <xdr:col>7</xdr:col>
      <xdr:colOff>31750</xdr:colOff>
      <xdr:row>39</xdr:row>
      <xdr:rowOff>16026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26203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令和６年度当初予算編成において、経常的経費を対象としてマイナス１％のシーリングを実施したことにより、物件費に係る経常収支比率が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しかし、公債費においては、出島架橋建設事業及び万石浦漁港整備事業に係る起債の償還開始に伴い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ポイント増加しており、経常収支比率全体としては昨年度と横ばいとなった。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今後は、令和９年度をピークに増加していくことが見込まれる。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115358</xdr:rowOff>
    </xdr:from>
    <xdr:to>
      <xdr:col>23</xdr:col>
      <xdr:colOff>133350</xdr:colOff>
      <xdr:row>61</xdr:row>
      <xdr:rowOff>115358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738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36936</xdr:rowOff>
    </xdr:from>
    <xdr:to>
      <xdr:col>19</xdr:col>
      <xdr:colOff>133350</xdr:colOff>
      <xdr:row>61</xdr:row>
      <xdr:rowOff>115358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95386"/>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36936</xdr:rowOff>
    </xdr:from>
    <xdr:to>
      <xdr:col>15</xdr:col>
      <xdr:colOff>82550</xdr:colOff>
      <xdr:row>62</xdr:row>
      <xdr:rowOff>50482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95386"/>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75142</xdr:rowOff>
    </xdr:from>
    <xdr:to>
      <xdr:col>11</xdr:col>
      <xdr:colOff>31750</xdr:colOff>
      <xdr:row>62</xdr:row>
      <xdr:rowOff>50482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533592"/>
          <a:ext cx="889000" cy="14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64558</xdr:rowOff>
    </xdr:from>
    <xdr:to>
      <xdr:col>23</xdr:col>
      <xdr:colOff>184150</xdr:colOff>
      <xdr:row>61</xdr:row>
      <xdr:rowOff>166158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36635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4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64558</xdr:rowOff>
    </xdr:from>
    <xdr:to>
      <xdr:col>19</xdr:col>
      <xdr:colOff>184150</xdr:colOff>
      <xdr:row>61</xdr:row>
      <xdr:rowOff>166158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150935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09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157586</xdr:rowOff>
    </xdr:from>
    <xdr:to>
      <xdr:col>15</xdr:col>
      <xdr:colOff>133350</xdr:colOff>
      <xdr:row>61</xdr:row>
      <xdr:rowOff>87736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97913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171132</xdr:rowOff>
    </xdr:from>
    <xdr:to>
      <xdr:col>11</xdr:col>
      <xdr:colOff>82550</xdr:colOff>
      <xdr:row>62</xdr:row>
      <xdr:rowOff>101282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86059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71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24342</xdr:rowOff>
    </xdr:from>
    <xdr:to>
      <xdr:col>7</xdr:col>
      <xdr:colOff>31750</xdr:colOff>
      <xdr:row>61</xdr:row>
      <xdr:rowOff>125942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136119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[470,423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類似団体平均に比べ高い推移となっているのは、東日本大震災以降の急激な人口減少が大きな要因と捉えている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人件費においては、給与改定により昨年度と比較して支出が増加したものの、物件費において、当初予算編成段階で経常経費の縮減に努めており、昨年度より支出が抑えられた。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今後は、定員管理計画に基づく職員採用や自治体ＤＸの推進によるコスト削減を図り、健全な財政運営に努める。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110195</xdr:rowOff>
    </xdr:from>
    <xdr:to>
      <xdr:col>23</xdr:col>
      <xdr:colOff>133350</xdr:colOff>
      <xdr:row>82</xdr:row>
      <xdr:rowOff>120143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9095"/>
          <a:ext cx="838200" cy="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95035</xdr:rowOff>
    </xdr:from>
    <xdr:to>
      <xdr:col>19</xdr:col>
      <xdr:colOff>133350</xdr:colOff>
      <xdr:row>82</xdr:row>
      <xdr:rowOff>110195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53935"/>
          <a:ext cx="889000" cy="1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95035</xdr:rowOff>
    </xdr:from>
    <xdr:to>
      <xdr:col>15</xdr:col>
      <xdr:colOff>82550</xdr:colOff>
      <xdr:row>82</xdr:row>
      <xdr:rowOff>110420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153935"/>
          <a:ext cx="8890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110420</xdr:rowOff>
    </xdr:from>
    <xdr:to>
      <xdr:col>11</xdr:col>
      <xdr:colOff>31750</xdr:colOff>
      <xdr:row>83</xdr:row>
      <xdr:rowOff>12178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69320"/>
          <a:ext cx="889000" cy="7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69343</xdr:rowOff>
    </xdr:from>
    <xdr:to>
      <xdr:col>23</xdr:col>
      <xdr:colOff>184150</xdr:colOff>
      <xdr:row>82</xdr:row>
      <xdr:rowOff>170943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2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41420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0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59395</xdr:rowOff>
    </xdr:from>
    <xdr:to>
      <xdr:col>19</xdr:col>
      <xdr:colOff>184150</xdr:colOff>
      <xdr:row>82</xdr:row>
      <xdr:rowOff>160995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145772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04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44235</xdr:rowOff>
    </xdr:from>
    <xdr:to>
      <xdr:col>15</xdr:col>
      <xdr:colOff>133350</xdr:colOff>
      <xdr:row>82</xdr:row>
      <xdr:rowOff>145835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130612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8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59620</xdr:rowOff>
    </xdr:from>
    <xdr:to>
      <xdr:col>11</xdr:col>
      <xdr:colOff>82550</xdr:colOff>
      <xdr:row>82</xdr:row>
      <xdr:rowOff>161220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1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145997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0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132828</xdr:rowOff>
    </xdr:from>
    <xdr:to>
      <xdr:col>7</xdr:col>
      <xdr:colOff>31750</xdr:colOff>
      <xdr:row>83</xdr:row>
      <xdr:rowOff>62978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9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47755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7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本町では旧来からの給与体系により、類似団体平均を下回る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％であり、全国市町村平均よりも低い状況である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が、上級行政職の積極的な採用や適切な昇給、昇格などを行い、引き続き給与の適正化に努める。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42334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30728"/>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69145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4413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84</xdr:row>
      <xdr:rowOff>69145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36889"/>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157339</xdr:rowOff>
    </xdr:from>
    <xdr:to>
      <xdr:col>68</xdr:col>
      <xdr:colOff>152400</xdr:colOff>
      <xdr:row>83</xdr:row>
      <xdr:rowOff>106539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1623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149578</xdr:rowOff>
    </xdr:from>
    <xdr:to>
      <xdr:col>81</xdr:col>
      <xdr:colOff>95250</xdr:colOff>
      <xdr:row>84</xdr:row>
      <xdr:rowOff>79728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166105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2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162984</xdr:rowOff>
    </xdr:from>
    <xdr:to>
      <xdr:col>77</xdr:col>
      <xdr:colOff>95250</xdr:colOff>
      <xdr:row>84</xdr:row>
      <xdr:rowOff>93134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103311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55739</xdr:rowOff>
    </xdr:from>
    <xdr:to>
      <xdr:col>68</xdr:col>
      <xdr:colOff>203200</xdr:colOff>
      <xdr:row>83</xdr:row>
      <xdr:rowOff>157339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167516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106539</xdr:rowOff>
    </xdr:from>
    <xdr:to>
      <xdr:col>64</xdr:col>
      <xdr:colOff>152400</xdr:colOff>
      <xdr:row>83</xdr:row>
      <xdr:rowOff>36689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46866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3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本町は、離半島を有する地理的条件や直営の公共施設等があり、職員数が多い状況であったが、町立病院</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や震災後に再整備した公共施設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を指定管理へ移行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するなど職員の削減に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てきた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しかし、震災後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を起因とする大幅な人口減少により類似団体内で比較的高い水準となっている。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今後は、定員管理計画に基づく職員採用や自治体ＤＸの推進による業務効率化を図る。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100299</xdr:rowOff>
    </xdr:from>
    <xdr:to>
      <xdr:col>81</xdr:col>
      <xdr:colOff>44450</xdr:colOff>
      <xdr:row>64</xdr:row>
      <xdr:rowOff>103918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1073099"/>
          <a:ext cx="8382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103918</xdr:rowOff>
    </xdr:from>
    <xdr:to>
      <xdr:col>77</xdr:col>
      <xdr:colOff>44450</xdr:colOff>
      <xdr:row>64</xdr:row>
      <xdr:rowOff>128651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1076718"/>
          <a:ext cx="8890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128651</xdr:rowOff>
    </xdr:from>
    <xdr:to>
      <xdr:col>72</xdr:col>
      <xdr:colOff>203200</xdr:colOff>
      <xdr:row>65</xdr:row>
      <xdr:rowOff>7271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101451"/>
          <a:ext cx="889000" cy="5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144938</xdr:rowOff>
    </xdr:from>
    <xdr:to>
      <xdr:col>68</xdr:col>
      <xdr:colOff>152400</xdr:colOff>
      <xdr:row>65</xdr:row>
      <xdr:rowOff>7271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17738"/>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49499</xdr:rowOff>
    </xdr:from>
    <xdr:to>
      <xdr:col>81</xdr:col>
      <xdr:colOff>95250</xdr:colOff>
      <xdr:row>64</xdr:row>
      <xdr:rowOff>151099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02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21576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994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53118</xdr:rowOff>
    </xdr:from>
    <xdr:to>
      <xdr:col>77</xdr:col>
      <xdr:colOff>95250</xdr:colOff>
      <xdr:row>64</xdr:row>
      <xdr:rowOff>154718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0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139495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112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77851</xdr:rowOff>
    </xdr:from>
    <xdr:to>
      <xdr:col>73</xdr:col>
      <xdr:colOff>44450</xdr:colOff>
      <xdr:row>65</xdr:row>
      <xdr:rowOff>8001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05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164228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137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127921</xdr:rowOff>
    </xdr:from>
    <xdr:to>
      <xdr:col>68</xdr:col>
      <xdr:colOff>203200</xdr:colOff>
      <xdr:row>65</xdr:row>
      <xdr:rowOff>58071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0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42848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18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94138</xdr:rowOff>
    </xdr:from>
    <xdr:to>
      <xdr:col>64</xdr:col>
      <xdr:colOff>152400</xdr:colOff>
      <xdr:row>65</xdr:row>
      <xdr:rowOff>24288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0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9065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15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本町は、旧来からの起債抑制策により類似団体平均を下回っているが、近年は出島架橋建設事業及び万石浦漁港整備事業に係る起債借入により、実質公債費比率が増加している。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今年度においては、新築家屋の課税等による固定資産税が増加したため、昨年度と比較して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今後も事業の進捗により起債借入を予定しているが、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交付税参入額と支払い利息のシミュレーションを行い、財政的メリットのある起債借入にとどめ、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引き続き水準を抑えられるよう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40</xdr:row>
      <xdr:rowOff>170434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0913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170434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0913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49784</xdr:rowOff>
    </xdr:from>
    <xdr:to>
      <xdr:col>68</xdr:col>
      <xdr:colOff>152400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0778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119634</xdr:rowOff>
    </xdr:from>
    <xdr:to>
      <xdr:col>77</xdr:col>
      <xdr:colOff>95250</xdr:colOff>
      <xdr:row>41</xdr:row>
      <xdr:rowOff>49784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59961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46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170434</xdr:rowOff>
    </xdr:from>
    <xdr:to>
      <xdr:col>64</xdr:col>
      <xdr:colOff>152400</xdr:colOff>
      <xdr:row>40</xdr:row>
      <xdr:rowOff>100584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110761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原子力発電施設等の固定資産税の増収等に伴い、計画的に財政調整基金への積立を行ってきたことなどの理由により、将来負担額を上回る充当可能財源が確保されている。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今後も計画的で健全な財政運営に努める。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本町は、類似団体内平均と比較して高い水準にある。　これは、行政サービスの提供方法の差異によるものと言え、加えて職員数が多いことが主な要因である。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自治体</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の推進や定員管理計画に基づく職員採用など、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行政改革の取り組みを通じて人件費の削減に努める。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136144</xdr:rowOff>
    </xdr:from>
    <xdr:to>
      <xdr:col>24</xdr:col>
      <xdr:colOff>25400</xdr:colOff>
      <xdr:row>38</xdr:row>
      <xdr:rowOff>168148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12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136144</xdr:rowOff>
    </xdr:from>
    <xdr:to>
      <xdr:col>19</xdr:col>
      <xdr:colOff>187325</xdr:colOff>
      <xdr:row>39</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512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19558</xdr:rowOff>
    </xdr:from>
    <xdr:to>
      <xdr:col>15</xdr:col>
      <xdr:colOff>98425</xdr:colOff>
      <xdr:row>39</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70610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110998</xdr:rowOff>
    </xdr:from>
    <xdr:to>
      <xdr:col>11</xdr:col>
      <xdr:colOff>9525</xdr:colOff>
      <xdr:row>39</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7975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117348</xdr:rowOff>
    </xdr:from>
    <xdr:to>
      <xdr:col>24</xdr:col>
      <xdr:colOff>76200</xdr:colOff>
      <xdr:row>39</xdr:row>
      <xdr:rowOff>47498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89425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85344</xdr:rowOff>
    </xdr:from>
    <xdr:to>
      <xdr:col>20</xdr:col>
      <xdr:colOff>38100</xdr:colOff>
      <xdr:row>39</xdr:row>
      <xdr:rowOff>15494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8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140208</xdr:rowOff>
    </xdr:from>
    <xdr:to>
      <xdr:col>15</xdr:col>
      <xdr:colOff>149225</xdr:colOff>
      <xdr:row>39</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55135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101346</xdr:rowOff>
    </xdr:from>
    <xdr:to>
      <xdr:col>11</xdr:col>
      <xdr:colOff>60325</xdr:colOff>
      <xdr:row>40</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16273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8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60198</xdr:rowOff>
    </xdr:from>
    <xdr:to>
      <xdr:col>6</xdr:col>
      <xdr:colOff>171450</xdr:colOff>
      <xdr:row>39</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146575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3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当初予算編成段階から経常的経費を対象にマイナス１％シーリングを実施したことに伴い、昨年度と比較して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しかし、依然として類似団体内平均を上回っている状況であるため、引き続き既存事業等の見直しにより経費縮減に努める。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86995</xdr:rowOff>
    </xdr:from>
    <xdr:to>
      <xdr:col>82</xdr:col>
      <xdr:colOff>107950</xdr:colOff>
      <xdr:row>17</xdr:row>
      <xdr:rowOff>155575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00164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86995</xdr:rowOff>
    </xdr:from>
    <xdr:to>
      <xdr:col>78</xdr:col>
      <xdr:colOff>69850</xdr:colOff>
      <xdr:row>17</xdr:row>
      <xdr:rowOff>155575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0016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92710</xdr:rowOff>
    </xdr:from>
    <xdr:to>
      <xdr:col>73</xdr:col>
      <xdr:colOff>180975</xdr:colOff>
      <xdr:row>17</xdr:row>
      <xdr:rowOff>86995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3591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92710</xdr:rowOff>
    </xdr:from>
    <xdr:to>
      <xdr:col>69</xdr:col>
      <xdr:colOff>92075</xdr:colOff>
      <xdr:row>16</xdr:row>
      <xdr:rowOff>98425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359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36195</xdr:rowOff>
    </xdr:from>
    <xdr:to>
      <xdr:col>82</xdr:col>
      <xdr:colOff>158750</xdr:colOff>
      <xdr:row>17</xdr:row>
      <xdr:rowOff>137795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8272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104775</xdr:rowOff>
    </xdr:from>
    <xdr:to>
      <xdr:col>78</xdr:col>
      <xdr:colOff>120650</xdr:colOff>
      <xdr:row>18</xdr:row>
      <xdr:rowOff>34925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19702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105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36195</xdr:rowOff>
    </xdr:from>
    <xdr:to>
      <xdr:col>74</xdr:col>
      <xdr:colOff>31750</xdr:colOff>
      <xdr:row>17</xdr:row>
      <xdr:rowOff>137795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122572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3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41910</xdr:rowOff>
    </xdr:from>
    <xdr:to>
      <xdr:col>69</xdr:col>
      <xdr:colOff>142875</xdr:colOff>
      <xdr:row>16</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47625</xdr:rowOff>
    </xdr:from>
    <xdr:to>
      <xdr:col>65</xdr:col>
      <xdr:colOff>53975</xdr:colOff>
      <xdr:row>16</xdr:row>
      <xdr:rowOff>149225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134002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類似団体平均と同水準となっており、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、今後も同水準を保てるよう努める。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42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143527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維持管理費、繰入金ともに減少しており昨年度と比較して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津波</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被害を免れた現存施設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震災後新たに整備した公共施設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の補修等が見込まれるため、施設毎に補修年次計画を作成し計画的な管理に努める。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81280</xdr:rowOff>
    </xdr:from>
    <xdr:to>
      <xdr:col>82</xdr:col>
      <xdr:colOff>107950</xdr:colOff>
      <xdr:row>54</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339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62992</xdr:rowOff>
    </xdr:from>
    <xdr:to>
      <xdr:col>78</xdr:col>
      <xdr:colOff>69850</xdr:colOff>
      <xdr:row>54</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3212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62992</xdr:rowOff>
    </xdr:from>
    <xdr:to>
      <xdr:col>73</xdr:col>
      <xdr:colOff>180975</xdr:colOff>
      <xdr:row>58</xdr:row>
      <xdr:rowOff>53848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321292"/>
          <a:ext cx="889000" cy="67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97282</xdr:rowOff>
    </xdr:from>
    <xdr:to>
      <xdr:col>69</xdr:col>
      <xdr:colOff>92075</xdr:colOff>
      <xdr:row>58</xdr:row>
      <xdr:rowOff>53848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86993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30480</xdr:rowOff>
    </xdr:from>
    <xdr:to>
      <xdr:col>82</xdr:col>
      <xdr:colOff>158750</xdr:colOff>
      <xdr:row>54</xdr:row>
      <xdr:rowOff>132080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47007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12192</xdr:rowOff>
    </xdr:from>
    <xdr:to>
      <xdr:col>74</xdr:col>
      <xdr:colOff>31750</xdr:colOff>
      <xdr:row>54</xdr:row>
      <xdr:rowOff>113792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2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123969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03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3048</xdr:rowOff>
    </xdr:from>
    <xdr:to>
      <xdr:col>69</xdr:col>
      <xdr:colOff>142875</xdr:colOff>
      <xdr:row>58</xdr:row>
      <xdr:rowOff>104648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89425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3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類似団体内平均と比較して低い水準となっており、昨年度との比較では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しかし、一部事務組合への負担金が増加しており、支出金額自体は増加している状況である。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今後も人件費等により負担金の増加が見込まれるため、その他の補助金等のあり方を見直しし、このままの水準を維持できるよう努める。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37</xdr:row>
      <xdr:rowOff>120142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45464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120142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6320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19558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540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10414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2854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76725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9669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8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出島架橋建設事業及び万石浦漁港整備事業に係る起債借入に伴い、毎年元金償還額が増加している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類似団体平均を下回っているものの、今後も新たな起債の借入を予定しているため、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交付税参入額と支払い利息のシミュレーションを行い、財政的メリットのある起債借入にとどめ、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引き続き水準を抑えられるよう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24130</xdr:rowOff>
    </xdr:from>
    <xdr:to>
      <xdr:col>24</xdr:col>
      <xdr:colOff>25400</xdr:colOff>
      <xdr:row>75</xdr:row>
      <xdr:rowOff>62230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28828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161290</xdr:rowOff>
    </xdr:from>
    <xdr:to>
      <xdr:col>19</xdr:col>
      <xdr:colOff>187325</xdr:colOff>
      <xdr:row>75</xdr:row>
      <xdr:rowOff>24130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8485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161290</xdr:rowOff>
    </xdr:from>
    <xdr:to>
      <xdr:col>15</xdr:col>
      <xdr:colOff>98425</xdr:colOff>
      <xdr:row>75</xdr:row>
      <xdr:rowOff>62230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8485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100330</xdr:rowOff>
    </xdr:from>
    <xdr:to>
      <xdr:col>11</xdr:col>
      <xdr:colOff>9525</xdr:colOff>
      <xdr:row>75</xdr:row>
      <xdr:rowOff>62230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278763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11430</xdr:rowOff>
    </xdr:from>
    <xdr:to>
      <xdr:col>24</xdr:col>
      <xdr:colOff>76200</xdr:colOff>
      <xdr:row>75</xdr:row>
      <xdr:rowOff>113030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27957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144780</xdr:rowOff>
    </xdr:from>
    <xdr:to>
      <xdr:col>20</xdr:col>
      <xdr:colOff>38100</xdr:colOff>
      <xdr:row>75</xdr:row>
      <xdr:rowOff>74930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110490</xdr:rowOff>
    </xdr:from>
    <xdr:to>
      <xdr:col>15</xdr:col>
      <xdr:colOff>149225</xdr:colOff>
      <xdr:row>75</xdr:row>
      <xdr:rowOff>40640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50817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xdr:rowOff>
    </xdr:from>
    <xdr:to>
      <xdr:col>11</xdr:col>
      <xdr:colOff>60325</xdr:colOff>
      <xdr:row>75</xdr:row>
      <xdr:rowOff>113030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123207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49530</xdr:rowOff>
    </xdr:from>
    <xdr:to>
      <xdr:col>6</xdr:col>
      <xdr:colOff>171450</xdr:colOff>
      <xdr:row>74</xdr:row>
      <xdr:rowOff>151130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161307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類似団体平均を上回っている状況である。上昇の要因としては、本町の経常一般財源の主となる原子力発電所の固定資産税（償却資産分）が年々減少傾向であることが考えられる。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しかし、昨年度と比較すると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ポイント減少となっており、これは、当初予算編成段階での経常的経費を対象にしたマイナス１％シーリングの実施による予算縮減や新築家屋等建築による固定資産税（家屋）の税収増によるものである。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143002</xdr:rowOff>
    </xdr:from>
    <xdr:to>
      <xdr:col>82</xdr:col>
      <xdr:colOff>107950</xdr:colOff>
      <xdr:row>75</xdr:row>
      <xdr:rowOff>165863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5671800" y="1300175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75</xdr:row>
      <xdr:rowOff>165863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560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92711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893800" y="12956032"/>
          <a:ext cx="889000" cy="16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xdr:rowOff>
    </xdr:from>
    <xdr:to>
      <xdr:col>69</xdr:col>
      <xdr:colOff>92075</xdr:colOff>
      <xdr:row>76</xdr:row>
      <xdr:rowOff>92711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004800" y="13036042"/>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92202</xdr:rowOff>
    </xdr:from>
    <xdr:to>
      <xdr:col>82</xdr:col>
      <xdr:colOff>158750</xdr:colOff>
      <xdr:row>76</xdr:row>
      <xdr:rowOff>22352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64279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2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115062</xdr:rowOff>
    </xdr:from>
    <xdr:to>
      <xdr:col>78</xdr:col>
      <xdr:colOff>120650</xdr:colOff>
      <xdr:row>76</xdr:row>
      <xdr:rowOff>45213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132859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9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41911</xdr:rowOff>
    </xdr:from>
    <xdr:to>
      <xdr:col>69</xdr:col>
      <xdr:colOff>142875</xdr:colOff>
      <xdr:row>76</xdr:row>
      <xdr:rowOff>143511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128288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126492</xdr:rowOff>
    </xdr:from>
    <xdr:to>
      <xdr:col>65</xdr:col>
      <xdr:colOff>53975</xdr:colOff>
      <xdr:row>76</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9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41419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7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23490</xdr:rowOff>
    </xdr:from>
    <xdr:to>
      <xdr:col>29</xdr:col>
      <xdr:colOff>127000</xdr:colOff>
      <xdr:row>13</xdr:row>
      <xdr:rowOff>105702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99965"/>
          <a:ext cx="647700" cy="82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105702</xdr:rowOff>
    </xdr:from>
    <xdr:to>
      <xdr:col>26</xdr:col>
      <xdr:colOff>50800</xdr:colOff>
      <xdr:row>13</xdr:row>
      <xdr:rowOff>124120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382177"/>
          <a:ext cx="698500" cy="18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124120</xdr:rowOff>
    </xdr:from>
    <xdr:to>
      <xdr:col>22</xdr:col>
      <xdr:colOff>114300</xdr:colOff>
      <xdr:row>13</xdr:row>
      <xdr:rowOff>157267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00595"/>
          <a:ext cx="698500" cy="33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157267</xdr:rowOff>
    </xdr:from>
    <xdr:to>
      <xdr:col>18</xdr:col>
      <xdr:colOff>177800</xdr:colOff>
      <xdr:row>14</xdr:row>
      <xdr:rowOff>28999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433742"/>
          <a:ext cx="698500" cy="43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144140</xdr:rowOff>
    </xdr:from>
    <xdr:to>
      <xdr:col>29</xdr:col>
      <xdr:colOff>177800</xdr:colOff>
      <xdr:row>13</xdr:row>
      <xdr:rowOff>74290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49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160667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94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54902</xdr:rowOff>
    </xdr:from>
    <xdr:to>
      <xdr:col>26</xdr:col>
      <xdr:colOff>101600</xdr:colOff>
      <xdr:row>13</xdr:row>
      <xdr:rowOff>156502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31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166679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0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73320</xdr:rowOff>
    </xdr:from>
    <xdr:to>
      <xdr:col>22</xdr:col>
      <xdr:colOff>165100</xdr:colOff>
      <xdr:row>14</xdr:row>
      <xdr:rowOff>3470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349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13647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1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106467</xdr:rowOff>
    </xdr:from>
    <xdr:to>
      <xdr:col>19</xdr:col>
      <xdr:colOff>38100</xdr:colOff>
      <xdr:row>14</xdr:row>
      <xdr:rowOff>36617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382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46794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51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149649</xdr:rowOff>
    </xdr:from>
    <xdr:to>
      <xdr:col>15</xdr:col>
      <xdr:colOff>101600</xdr:colOff>
      <xdr:row>14</xdr:row>
      <xdr:rowOff>79799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426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89976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1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316943</xdr:rowOff>
    </xdr:from>
    <xdr:to>
      <xdr:col>29</xdr:col>
      <xdr:colOff>127000</xdr:colOff>
      <xdr:row>35</xdr:row>
      <xdr:rowOff>321028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27293"/>
          <a:ext cx="647700" cy="4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321028</xdr:rowOff>
    </xdr:from>
    <xdr:to>
      <xdr:col>26</xdr:col>
      <xdr:colOff>50800</xdr:colOff>
      <xdr:row>36</xdr:row>
      <xdr:rowOff>866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31378"/>
          <a:ext cx="698500" cy="22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269456</xdr:rowOff>
    </xdr:from>
    <xdr:to>
      <xdr:col>22</xdr:col>
      <xdr:colOff>114300</xdr:colOff>
      <xdr:row>36</xdr:row>
      <xdr:rowOff>866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79806"/>
          <a:ext cx="698500" cy="74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269456</xdr:rowOff>
    </xdr:from>
    <xdr:to>
      <xdr:col>18</xdr:col>
      <xdr:colOff>177800</xdr:colOff>
      <xdr:row>36</xdr:row>
      <xdr:rowOff>84069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79806"/>
          <a:ext cx="698500" cy="15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266143</xdr:rowOff>
    </xdr:from>
    <xdr:to>
      <xdr:col>29</xdr:col>
      <xdr:colOff>177800</xdr:colOff>
      <xdr:row>36</xdr:row>
      <xdr:rowOff>24843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6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238220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4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270228</xdr:rowOff>
    </xdr:from>
    <xdr:to>
      <xdr:col>26</xdr:col>
      <xdr:colOff>101600</xdr:colOff>
      <xdr:row>36</xdr:row>
      <xdr:rowOff>28928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0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13705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292966</xdr:rowOff>
    </xdr:from>
    <xdr:to>
      <xdr:col>22</xdr:col>
      <xdr:colOff>165100</xdr:colOff>
      <xdr:row>36</xdr:row>
      <xdr:rowOff>51666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03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36443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8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218656</xdr:rowOff>
    </xdr:from>
    <xdr:to>
      <xdr:col>19</xdr:col>
      <xdr:colOff>38100</xdr:colOff>
      <xdr:row>35</xdr:row>
      <xdr:rowOff>320256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29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330433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9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33269</xdr:rowOff>
    </xdr:from>
    <xdr:to>
      <xdr:col>15</xdr:col>
      <xdr:colOff>101600</xdr:colOff>
      <xdr:row>36</xdr:row>
      <xdr:rowOff>134869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86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119646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72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72766</xdr:rowOff>
    </xdr:from>
    <xdr:to>
      <xdr:col>24</xdr:col>
      <xdr:colOff>63500</xdr:colOff>
      <xdr:row>34</xdr:row>
      <xdr:rowOff>44214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30616"/>
          <a:ext cx="838200" cy="1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42118</xdr:rowOff>
    </xdr:from>
    <xdr:to>
      <xdr:col>19</xdr:col>
      <xdr:colOff>177800</xdr:colOff>
      <xdr:row>34</xdr:row>
      <xdr:rowOff>44214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71418"/>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4872</xdr:rowOff>
    </xdr:from>
    <xdr:to>
      <xdr:col>15</xdr:col>
      <xdr:colOff>50800</xdr:colOff>
      <xdr:row>34</xdr:row>
      <xdr:rowOff>42118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34172"/>
          <a:ext cx="889000" cy="3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4872</xdr:rowOff>
    </xdr:from>
    <xdr:to>
      <xdr:col>10</xdr:col>
      <xdr:colOff>114300</xdr:colOff>
      <xdr:row>34</xdr:row>
      <xdr:rowOff>123820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34172"/>
          <a:ext cx="889000" cy="11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21966</xdr:rowOff>
    </xdr:from>
    <xdr:to>
      <xdr:col>24</xdr:col>
      <xdr:colOff>114300</xdr:colOff>
      <xdr:row>33</xdr:row>
      <xdr:rowOff>123566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7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44843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3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164864</xdr:rowOff>
    </xdr:from>
    <xdr:to>
      <xdr:col>20</xdr:col>
      <xdr:colOff>38100</xdr:colOff>
      <xdr:row>34</xdr:row>
      <xdr:rowOff>95014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111541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9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162768</xdr:rowOff>
    </xdr:from>
    <xdr:to>
      <xdr:col>15</xdr:col>
      <xdr:colOff>101600</xdr:colOff>
      <xdr:row>34</xdr:row>
      <xdr:rowOff>92918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109445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9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125522</xdr:rowOff>
    </xdr:from>
    <xdr:to>
      <xdr:col>10</xdr:col>
      <xdr:colOff>165100</xdr:colOff>
      <xdr:row>34</xdr:row>
      <xdr:rowOff>55672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72199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5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73020</xdr:rowOff>
    </xdr:from>
    <xdr:to>
      <xdr:col>6</xdr:col>
      <xdr:colOff>38100</xdr:colOff>
      <xdr:row>35</xdr:row>
      <xdr:rowOff>3170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0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19697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7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55294</xdr:rowOff>
    </xdr:from>
    <xdr:to>
      <xdr:col>24</xdr:col>
      <xdr:colOff>63500</xdr:colOff>
      <xdr:row>58</xdr:row>
      <xdr:rowOff>59668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99394"/>
          <a:ext cx="838200" cy="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55294</xdr:rowOff>
    </xdr:from>
    <xdr:to>
      <xdr:col>19</xdr:col>
      <xdr:colOff>177800</xdr:colOff>
      <xdr:row>58</xdr:row>
      <xdr:rowOff>69310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99394"/>
          <a:ext cx="889000" cy="1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59011</xdr:rowOff>
    </xdr:from>
    <xdr:to>
      <xdr:col>15</xdr:col>
      <xdr:colOff>50800</xdr:colOff>
      <xdr:row>58</xdr:row>
      <xdr:rowOff>69310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03111"/>
          <a:ext cx="889000" cy="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158779</xdr:rowOff>
    </xdr:from>
    <xdr:to>
      <xdr:col>10</xdr:col>
      <xdr:colOff>114300</xdr:colOff>
      <xdr:row>58</xdr:row>
      <xdr:rowOff>59011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31429"/>
          <a:ext cx="889000" cy="7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8868</xdr:rowOff>
    </xdr:from>
    <xdr:to>
      <xdr:col>24</xdr:col>
      <xdr:colOff>114300</xdr:colOff>
      <xdr:row>58</xdr:row>
      <xdr:rowOff>110468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139695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4494</xdr:rowOff>
    </xdr:from>
    <xdr:to>
      <xdr:col>20</xdr:col>
      <xdr:colOff>38100</xdr:colOff>
      <xdr:row>58</xdr:row>
      <xdr:rowOff>106094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122621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2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18510</xdr:rowOff>
    </xdr:from>
    <xdr:to>
      <xdr:col>15</xdr:col>
      <xdr:colOff>101600</xdr:colOff>
      <xdr:row>58</xdr:row>
      <xdr:rowOff>120110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136637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3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8211</xdr:rowOff>
    </xdr:from>
    <xdr:to>
      <xdr:col>10</xdr:col>
      <xdr:colOff>165100</xdr:colOff>
      <xdr:row>58</xdr:row>
      <xdr:rowOff>109811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126338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27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107979</xdr:rowOff>
    </xdr:from>
    <xdr:to>
      <xdr:col>6</xdr:col>
      <xdr:colOff>38100</xdr:colOff>
      <xdr:row>58</xdr:row>
      <xdr:rowOff>38129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54656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5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90830</xdr:rowOff>
    </xdr:from>
    <xdr:to>
      <xdr:col>24</xdr:col>
      <xdr:colOff>63500</xdr:colOff>
      <xdr:row>76</xdr:row>
      <xdr:rowOff>128029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21030"/>
          <a:ext cx="838200" cy="3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128029</xdr:rowOff>
    </xdr:from>
    <xdr:to>
      <xdr:col>19</xdr:col>
      <xdr:colOff>177800</xdr:colOff>
      <xdr:row>76</xdr:row>
      <xdr:rowOff>135877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58229"/>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44475</xdr:rowOff>
    </xdr:from>
    <xdr:to>
      <xdr:col>15</xdr:col>
      <xdr:colOff>50800</xdr:colOff>
      <xdr:row>76</xdr:row>
      <xdr:rowOff>135877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74675"/>
          <a:ext cx="889000" cy="9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44475</xdr:rowOff>
    </xdr:from>
    <xdr:to>
      <xdr:col>10</xdr:col>
      <xdr:colOff>114300</xdr:colOff>
      <xdr:row>76</xdr:row>
      <xdr:rowOff>109562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74675"/>
          <a:ext cx="889000" cy="6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40030</xdr:rowOff>
    </xdr:from>
    <xdr:to>
      <xdr:col>24</xdr:col>
      <xdr:colOff>114300</xdr:colOff>
      <xdr:row>76</xdr:row>
      <xdr:rowOff>141630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62907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2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77229</xdr:rowOff>
    </xdr:from>
    <xdr:to>
      <xdr:col>20</xdr:col>
      <xdr:colOff>38100</xdr:colOff>
      <xdr:row>77</xdr:row>
      <xdr:rowOff>7379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23906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8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85077</xdr:rowOff>
    </xdr:from>
    <xdr:to>
      <xdr:col>15</xdr:col>
      <xdr:colOff>101600</xdr:colOff>
      <xdr:row>77</xdr:row>
      <xdr:rowOff>15227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31754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9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165125</xdr:rowOff>
    </xdr:from>
    <xdr:to>
      <xdr:col>10</xdr:col>
      <xdr:colOff>165100</xdr:colOff>
      <xdr:row>76</xdr:row>
      <xdr:rowOff>95275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111803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9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58762</xdr:rowOff>
    </xdr:from>
    <xdr:to>
      <xdr:col>6</xdr:col>
      <xdr:colOff>38100</xdr:colOff>
      <xdr:row>76</xdr:row>
      <xdr:rowOff>160362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8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5440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6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50132</xdr:rowOff>
    </xdr:from>
    <xdr:to>
      <xdr:col>24</xdr:col>
      <xdr:colOff>63500</xdr:colOff>
      <xdr:row>96</xdr:row>
      <xdr:rowOff>143652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09332"/>
          <a:ext cx="838200" cy="9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143652</xdr:rowOff>
    </xdr:from>
    <xdr:to>
      <xdr:col>19</xdr:col>
      <xdr:colOff>177800</xdr:colOff>
      <xdr:row>97</xdr:row>
      <xdr:rowOff>77107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02852"/>
          <a:ext cx="889000" cy="10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95275</xdr:rowOff>
    </xdr:from>
    <xdr:to>
      <xdr:col>15</xdr:col>
      <xdr:colOff>50800</xdr:colOff>
      <xdr:row>97</xdr:row>
      <xdr:rowOff>77107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54475"/>
          <a:ext cx="889000" cy="15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95275</xdr:rowOff>
    </xdr:from>
    <xdr:to>
      <xdr:col>10</xdr:col>
      <xdr:colOff>114300</xdr:colOff>
      <xdr:row>98</xdr:row>
      <xdr:rowOff>53377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54475"/>
          <a:ext cx="889000" cy="30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170782</xdr:rowOff>
    </xdr:from>
    <xdr:to>
      <xdr:col>24</xdr:col>
      <xdr:colOff>114300</xdr:colOff>
      <xdr:row>96</xdr:row>
      <xdr:rowOff>100932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5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149209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3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92852</xdr:rowOff>
    </xdr:from>
    <xdr:to>
      <xdr:col>20</xdr:col>
      <xdr:colOff>38100</xdr:colOff>
      <xdr:row>97</xdr:row>
      <xdr:rowOff>23002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5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14129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64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26307</xdr:rowOff>
    </xdr:from>
    <xdr:to>
      <xdr:col>15</xdr:col>
      <xdr:colOff>101600</xdr:colOff>
      <xdr:row>97</xdr:row>
      <xdr:rowOff>127907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65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119034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74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44475</xdr:rowOff>
    </xdr:from>
    <xdr:to>
      <xdr:col>10</xdr:col>
      <xdr:colOff>165100</xdr:colOff>
      <xdr:row>96</xdr:row>
      <xdr:rowOff>146075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137202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9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2577</xdr:rowOff>
    </xdr:from>
    <xdr:to>
      <xdr:col>6</xdr:col>
      <xdr:colOff>38100</xdr:colOff>
      <xdr:row>98</xdr:row>
      <xdr:rowOff>104177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95304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9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5222</xdr:rowOff>
    </xdr:from>
    <xdr:to>
      <xdr:col>54</xdr:col>
      <xdr:colOff>189865</xdr:colOff>
      <xdr:row>38</xdr:row>
      <xdr:rowOff>81140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005972"/>
          <a:ext cx="1270" cy="590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84967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0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81140</xdr:rowOff>
    </xdr:from>
    <xdr:to>
      <xdr:col>55</xdr:col>
      <xdr:colOff>88900</xdr:colOff>
      <xdr:row>38</xdr:row>
      <xdr:rowOff>81140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59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123349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781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5222</xdr:rowOff>
    </xdr:from>
    <xdr:to>
      <xdr:col>55</xdr:col>
      <xdr:colOff>88900</xdr:colOff>
      <xdr:row>35</xdr:row>
      <xdr:rowOff>5222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00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5222</xdr:rowOff>
    </xdr:from>
    <xdr:to>
      <xdr:col>55</xdr:col>
      <xdr:colOff>0</xdr:colOff>
      <xdr:row>36</xdr:row>
      <xdr:rowOff>13854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05972"/>
          <a:ext cx="838200" cy="18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3165</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468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24738</xdr:rowOff>
    </xdr:from>
    <xdr:to>
      <xdr:col>55</xdr:col>
      <xdr:colOff>50800</xdr:colOff>
      <xdr:row>37</xdr:row>
      <xdr:rowOff>126338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6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13854</xdr:rowOff>
    </xdr:from>
    <xdr:to>
      <xdr:col>50</xdr:col>
      <xdr:colOff>114300</xdr:colOff>
      <xdr:row>36</xdr:row>
      <xdr:rowOff>72665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86054"/>
          <a:ext cx="889000" cy="5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60416</xdr:rowOff>
    </xdr:from>
    <xdr:to>
      <xdr:col>50</xdr:col>
      <xdr:colOff>165100</xdr:colOff>
      <xdr:row>37</xdr:row>
      <xdr:rowOff>162016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0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153143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9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149435</xdr:rowOff>
    </xdr:from>
    <xdr:to>
      <xdr:col>45</xdr:col>
      <xdr:colOff>177800</xdr:colOff>
      <xdr:row>36</xdr:row>
      <xdr:rowOff>72665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978735"/>
          <a:ext cx="889000" cy="2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64941</xdr:rowOff>
    </xdr:from>
    <xdr:to>
      <xdr:col>46</xdr:col>
      <xdr:colOff>38100</xdr:colOff>
      <xdr:row>37</xdr:row>
      <xdr:rowOff>166541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157668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50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60995</xdr:rowOff>
    </xdr:from>
    <xdr:to>
      <xdr:col>41</xdr:col>
      <xdr:colOff>50800</xdr:colOff>
      <xdr:row>34</xdr:row>
      <xdr:rowOff>149435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04495"/>
          <a:ext cx="889000" cy="77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83705</xdr:rowOff>
    </xdr:from>
    <xdr:to>
      <xdr:col>41</xdr:col>
      <xdr:colOff>101600</xdr:colOff>
      <xdr:row>38</xdr:row>
      <xdr:rowOff>13855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2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4982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52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58210</xdr:rowOff>
    </xdr:from>
    <xdr:to>
      <xdr:col>36</xdr:col>
      <xdr:colOff>165100</xdr:colOff>
      <xdr:row>36</xdr:row>
      <xdr:rowOff>159810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150937</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32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125872</xdr:rowOff>
    </xdr:from>
    <xdr:to>
      <xdr:col>55</xdr:col>
      <xdr:colOff>50800</xdr:colOff>
      <xdr:row>35</xdr:row>
      <xdr:rowOff>56022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5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78899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134504</xdr:rowOff>
    </xdr:from>
    <xdr:to>
      <xdr:col>50</xdr:col>
      <xdr:colOff>165100</xdr:colOff>
      <xdr:row>36</xdr:row>
      <xdr:rowOff>64654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81181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1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21865</xdr:rowOff>
    </xdr:from>
    <xdr:to>
      <xdr:col>46</xdr:col>
      <xdr:colOff>38100</xdr:colOff>
      <xdr:row>36</xdr:row>
      <xdr:rowOff>123465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9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139992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6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98635</xdr:rowOff>
    </xdr:from>
    <xdr:to>
      <xdr:col>41</xdr:col>
      <xdr:colOff>101600</xdr:colOff>
      <xdr:row>35</xdr:row>
      <xdr:rowOff>28785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45312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0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10195</xdr:rowOff>
    </xdr:from>
    <xdr:to>
      <xdr:col>36</xdr:col>
      <xdr:colOff>165100</xdr:colOff>
      <xdr:row>30</xdr:row>
      <xdr:rowOff>111795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5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128322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492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60285</xdr:rowOff>
    </xdr:from>
    <xdr:to>
      <xdr:col>54</xdr:col>
      <xdr:colOff>189865</xdr:colOff>
      <xdr:row>58</xdr:row>
      <xdr:rowOff>135482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9490035"/>
          <a:ext cx="1270" cy="58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139309</xdr:rowOff>
    </xdr:from>
    <xdr:ext cx="469744"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135482</xdr:rowOff>
    </xdr:from>
    <xdr:to>
      <xdr:col>55</xdr:col>
      <xdr:colOff>88900</xdr:colOff>
      <xdr:row>58</xdr:row>
      <xdr:rowOff>135482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9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6962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92652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60285</xdr:rowOff>
    </xdr:from>
    <xdr:to>
      <xdr:col>55</xdr:col>
      <xdr:colOff>88900</xdr:colOff>
      <xdr:row>55</xdr:row>
      <xdr:rowOff>60285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490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46074</xdr:rowOff>
    </xdr:from>
    <xdr:to>
      <xdr:col>55</xdr:col>
      <xdr:colOff>0</xdr:colOff>
      <xdr:row>56</xdr:row>
      <xdr:rowOff>158330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47274"/>
          <a:ext cx="838200" cy="11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5180</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492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26753</xdr:rowOff>
    </xdr:from>
    <xdr:to>
      <xdr:col>55</xdr:col>
      <xdr:colOff>50800</xdr:colOff>
      <xdr:row>58</xdr:row>
      <xdr:rowOff>128353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7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46074</xdr:rowOff>
    </xdr:from>
    <xdr:to>
      <xdr:col>50</xdr:col>
      <xdr:colOff>114300</xdr:colOff>
      <xdr:row>56</xdr:row>
      <xdr:rowOff>82643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47274"/>
          <a:ext cx="889000" cy="3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30416</xdr:rowOff>
    </xdr:from>
    <xdr:to>
      <xdr:col>50</xdr:col>
      <xdr:colOff>165100</xdr:colOff>
      <xdr:row>58</xdr:row>
      <xdr:rowOff>132016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123143</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06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82643</xdr:rowOff>
    </xdr:from>
    <xdr:to>
      <xdr:col>45</xdr:col>
      <xdr:colOff>177800</xdr:colOff>
      <xdr:row>56</xdr:row>
      <xdr:rowOff>150298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83843"/>
          <a:ext cx="889000" cy="6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37857</xdr:rowOff>
    </xdr:from>
    <xdr:to>
      <xdr:col>46</xdr:col>
      <xdr:colOff>38100</xdr:colOff>
      <xdr:row>58</xdr:row>
      <xdr:rowOff>139457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130584</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07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99323</xdr:rowOff>
    </xdr:from>
    <xdr:to>
      <xdr:col>41</xdr:col>
      <xdr:colOff>50800</xdr:colOff>
      <xdr:row>56</xdr:row>
      <xdr:rowOff>150298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8671823"/>
          <a:ext cx="889000" cy="107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33097</xdr:rowOff>
    </xdr:from>
    <xdr:to>
      <xdr:col>41</xdr:col>
      <xdr:colOff>101600</xdr:colOff>
      <xdr:row>58</xdr:row>
      <xdr:rowOff>134697</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77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125824</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06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123780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067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107530</xdr:rowOff>
    </xdr:from>
    <xdr:to>
      <xdr:col>55</xdr:col>
      <xdr:colOff>50800</xdr:colOff>
      <xdr:row>57</xdr:row>
      <xdr:rowOff>37680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130407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6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166724</xdr:rowOff>
    </xdr:from>
    <xdr:to>
      <xdr:col>50</xdr:col>
      <xdr:colOff>165100</xdr:colOff>
      <xdr:row>56</xdr:row>
      <xdr:rowOff>96874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9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113401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7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31843</xdr:rowOff>
    </xdr:from>
    <xdr:to>
      <xdr:col>46</xdr:col>
      <xdr:colOff>38100</xdr:colOff>
      <xdr:row>56</xdr:row>
      <xdr:rowOff>133443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149970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0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99498</xdr:rowOff>
    </xdr:from>
    <xdr:to>
      <xdr:col>41</xdr:col>
      <xdr:colOff>101600</xdr:colOff>
      <xdr:row>57</xdr:row>
      <xdr:rowOff>29648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0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46175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475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48523</xdr:rowOff>
    </xdr:from>
    <xdr:to>
      <xdr:col>36</xdr:col>
      <xdr:colOff>165100</xdr:colOff>
      <xdr:row>50</xdr:row>
      <xdr:rowOff>150123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86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48</xdr:row>
      <xdr:rowOff>166650</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8396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75</xdr:row>
      <xdr:rowOff>66884</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925634"/>
          <a:ext cx="1270" cy="663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53788</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83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13561</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70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75</xdr:row>
      <xdr:rowOff>66884</xdr:rowOff>
    </xdr:from>
    <xdr:to>
      <xdr:col>55</xdr:col>
      <xdr:colOff>88900</xdr:colOff>
      <xdr:row>75</xdr:row>
      <xdr:rowOff>66884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925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66339</xdr:rowOff>
    </xdr:from>
    <xdr:to>
      <xdr:col>55</xdr:col>
      <xdr:colOff>0</xdr:colOff>
      <xdr:row>75</xdr:row>
      <xdr:rowOff>66884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582189"/>
          <a:ext cx="838200" cy="34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98238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71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119811</xdr:rowOff>
    </xdr:from>
    <xdr:to>
      <xdr:col>55</xdr:col>
      <xdr:colOff>50800</xdr:colOff>
      <xdr:row>79</xdr:row>
      <xdr:rowOff>49961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66339</xdr:rowOff>
    </xdr:from>
    <xdr:to>
      <xdr:col>50</xdr:col>
      <xdr:colOff>114300</xdr:colOff>
      <xdr:row>76</xdr:row>
      <xdr:rowOff>164871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582189"/>
          <a:ext cx="889000" cy="6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122067</xdr:rowOff>
    </xdr:from>
    <xdr:to>
      <xdr:col>50</xdr:col>
      <xdr:colOff>165100</xdr:colOff>
      <xdr:row>79</xdr:row>
      <xdr:rowOff>52217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9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43344</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35973</xdr:rowOff>
    </xdr:from>
    <xdr:to>
      <xdr:col>45</xdr:col>
      <xdr:colOff>177800</xdr:colOff>
      <xdr:row>76</xdr:row>
      <xdr:rowOff>164871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2894723"/>
          <a:ext cx="889000" cy="30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128963</xdr:rowOff>
    </xdr:from>
    <xdr:to>
      <xdr:col>46</xdr:col>
      <xdr:colOff>38100</xdr:colOff>
      <xdr:row>79</xdr:row>
      <xdr:rowOff>59113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50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50240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9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27039</xdr:rowOff>
    </xdr:from>
    <xdr:to>
      <xdr:col>41</xdr:col>
      <xdr:colOff>50800</xdr:colOff>
      <xdr:row>75</xdr:row>
      <xdr:rowOff>35973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199989"/>
          <a:ext cx="889000" cy="69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130268</xdr:rowOff>
    </xdr:from>
    <xdr:to>
      <xdr:col>41</xdr:col>
      <xdr:colOff>101600</xdr:colOff>
      <xdr:row>79</xdr:row>
      <xdr:rowOff>60418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50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51545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9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119557</xdr:rowOff>
    </xdr:from>
    <xdr:to>
      <xdr:col>36</xdr:col>
      <xdr:colOff>165100</xdr:colOff>
      <xdr:row>79</xdr:row>
      <xdr:rowOff>49707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40834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8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16084</xdr:rowOff>
    </xdr:from>
    <xdr:to>
      <xdr:col>55</xdr:col>
      <xdr:colOff>50800</xdr:colOff>
      <xdr:row>75</xdr:row>
      <xdr:rowOff>117684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87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140561</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82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15539</xdr:rowOff>
    </xdr:from>
    <xdr:to>
      <xdr:col>50</xdr:col>
      <xdr:colOff>165100</xdr:colOff>
      <xdr:row>73</xdr:row>
      <xdr:rowOff>117139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53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133666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30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114071</xdr:rowOff>
    </xdr:from>
    <xdr:to>
      <xdr:col>46</xdr:col>
      <xdr:colOff>38100</xdr:colOff>
      <xdr:row>77</xdr:row>
      <xdr:rowOff>44221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60747</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91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156623</xdr:rowOff>
    </xdr:from>
    <xdr:to>
      <xdr:col>41</xdr:col>
      <xdr:colOff>101600</xdr:colOff>
      <xdr:row>75</xdr:row>
      <xdr:rowOff>86773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4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103300</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61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147689</xdr:rowOff>
    </xdr:from>
    <xdr:to>
      <xdr:col>36</xdr:col>
      <xdr:colOff>165100</xdr:colOff>
      <xdr:row>71</xdr:row>
      <xdr:rowOff>77839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14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69</xdr:row>
      <xdr:rowOff>94366</xdr:rowOff>
    </xdr:from>
    <xdr:ext cx="69018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27205" y="11924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81028</xdr:rowOff>
    </xdr:from>
    <xdr:to>
      <xdr:col>54</xdr:col>
      <xdr:colOff>189865</xdr:colOff>
      <xdr:row>99</xdr:row>
      <xdr:rowOff>33849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6025878"/>
          <a:ext cx="1270" cy="981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37676</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11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33849</xdr:rowOff>
    </xdr:from>
    <xdr:to>
      <xdr:col>55</xdr:col>
      <xdr:colOff>88900</xdr:colOff>
      <xdr:row>99</xdr:row>
      <xdr:rowOff>33849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07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27705</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801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81028</xdr:rowOff>
    </xdr:from>
    <xdr:to>
      <xdr:col>55</xdr:col>
      <xdr:colOff>88900</xdr:colOff>
      <xdr:row>93</xdr:row>
      <xdr:rowOff>81028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025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14892</xdr:rowOff>
    </xdr:from>
    <xdr:to>
      <xdr:col>55</xdr:col>
      <xdr:colOff>0</xdr:colOff>
      <xdr:row>98</xdr:row>
      <xdr:rowOff>24678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16992"/>
          <a:ext cx="838200" cy="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35780</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8378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57353</xdr:rowOff>
    </xdr:from>
    <xdr:to>
      <xdr:col>55</xdr:col>
      <xdr:colOff>50800</xdr:colOff>
      <xdr:row>98</xdr:row>
      <xdr:rowOff>158953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8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50499</xdr:rowOff>
    </xdr:from>
    <xdr:to>
      <xdr:col>50</xdr:col>
      <xdr:colOff>114300</xdr:colOff>
      <xdr:row>98</xdr:row>
      <xdr:rowOff>24678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681149"/>
          <a:ext cx="889000" cy="1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63054</xdr:rowOff>
    </xdr:from>
    <xdr:to>
      <xdr:col>50</xdr:col>
      <xdr:colOff>165100</xdr:colOff>
      <xdr:row>98</xdr:row>
      <xdr:rowOff>164654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86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155781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9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50499</xdr:rowOff>
    </xdr:from>
    <xdr:to>
      <xdr:col>45</xdr:col>
      <xdr:colOff>177800</xdr:colOff>
      <xdr:row>98</xdr:row>
      <xdr:rowOff>11517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81149"/>
          <a:ext cx="889000" cy="13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74698</xdr:rowOff>
    </xdr:from>
    <xdr:to>
      <xdr:col>46</xdr:col>
      <xdr:colOff>38100</xdr:colOff>
      <xdr:row>99</xdr:row>
      <xdr:rowOff>4848</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87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167425</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96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32224</xdr:rowOff>
    </xdr:from>
    <xdr:to>
      <xdr:col>41</xdr:col>
      <xdr:colOff>50800</xdr:colOff>
      <xdr:row>98</xdr:row>
      <xdr:rowOff>11517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5634174"/>
          <a:ext cx="889000" cy="117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65188</xdr:rowOff>
    </xdr:from>
    <xdr:to>
      <xdr:col>41</xdr:col>
      <xdr:colOff>101600</xdr:colOff>
      <xdr:row>98</xdr:row>
      <xdr:rowOff>166788</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86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157915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96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75312</xdr:rowOff>
    </xdr:from>
    <xdr:to>
      <xdr:col>36</xdr:col>
      <xdr:colOff>165100</xdr:colOff>
      <xdr:row>99</xdr:row>
      <xdr:rowOff>5462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168039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97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135542</xdr:rowOff>
    </xdr:from>
    <xdr:to>
      <xdr:col>55</xdr:col>
      <xdr:colOff>50800</xdr:colOff>
      <xdr:row>98</xdr:row>
      <xdr:rowOff>65692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158419</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145328</xdr:rowOff>
    </xdr:from>
    <xdr:to>
      <xdr:col>50</xdr:col>
      <xdr:colOff>165100</xdr:colOff>
      <xdr:row>98</xdr:row>
      <xdr:rowOff>75478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92005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55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171149</xdr:rowOff>
    </xdr:from>
    <xdr:to>
      <xdr:col>46</xdr:col>
      <xdr:colOff>38100</xdr:colOff>
      <xdr:row>97</xdr:row>
      <xdr:rowOff>101299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3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117826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0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132167</xdr:rowOff>
    </xdr:from>
    <xdr:to>
      <xdr:col>41</xdr:col>
      <xdr:colOff>101600</xdr:colOff>
      <xdr:row>98</xdr:row>
      <xdr:rowOff>62317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6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78844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3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152874</xdr:rowOff>
    </xdr:from>
    <xdr:to>
      <xdr:col>36</xdr:col>
      <xdr:colOff>165100</xdr:colOff>
      <xdr:row>91</xdr:row>
      <xdr:rowOff>83024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558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89</xdr:row>
      <xdr:rowOff>99551</xdr:rowOff>
    </xdr:from>
    <xdr:ext cx="690189"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27205" y="153586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101871</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6102621"/>
          <a:ext cx="1269" cy="62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52443</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389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48548</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87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101871</xdr:rowOff>
    </xdr:from>
    <xdr:to>
      <xdr:col>86</xdr:col>
      <xdr:colOff>25400</xdr:colOff>
      <xdr:row>35</xdr:row>
      <xdr:rowOff>101871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10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40598</xdr:rowOff>
    </xdr:from>
    <xdr:to>
      <xdr:col>85</xdr:col>
      <xdr:colOff>127000</xdr:colOff>
      <xdr:row>39</xdr:row>
      <xdr:rowOff>17056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384248"/>
          <a:ext cx="838200" cy="31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141343</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8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118466</xdr:rowOff>
    </xdr:from>
    <xdr:to>
      <xdr:col>85</xdr:col>
      <xdr:colOff>177800</xdr:colOff>
      <xdr:row>39</xdr:row>
      <xdr:rowOff>48616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146756</xdr:rowOff>
    </xdr:from>
    <xdr:to>
      <xdr:col>81</xdr:col>
      <xdr:colOff>50800</xdr:colOff>
      <xdr:row>37</xdr:row>
      <xdr:rowOff>40598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147506"/>
          <a:ext cx="889000" cy="23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106490</xdr:rowOff>
    </xdr:from>
    <xdr:to>
      <xdr:col>81</xdr:col>
      <xdr:colOff>101600</xdr:colOff>
      <xdr:row>39</xdr:row>
      <xdr:rowOff>36640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2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27767</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1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29721</xdr:rowOff>
    </xdr:from>
    <xdr:to>
      <xdr:col>76</xdr:col>
      <xdr:colOff>114300</xdr:colOff>
      <xdr:row>35</xdr:row>
      <xdr:rowOff>146756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5687571"/>
          <a:ext cx="889000" cy="45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111634</xdr:rowOff>
    </xdr:from>
    <xdr:to>
      <xdr:col>76</xdr:col>
      <xdr:colOff>165100</xdr:colOff>
      <xdr:row>39</xdr:row>
      <xdr:rowOff>41784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2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32911</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1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105795</xdr:rowOff>
    </xdr:from>
    <xdr:to>
      <xdr:col>71</xdr:col>
      <xdr:colOff>177800</xdr:colOff>
      <xdr:row>33</xdr:row>
      <xdr:rowOff>29721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249295"/>
          <a:ext cx="889000" cy="43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123350</xdr:rowOff>
    </xdr:from>
    <xdr:to>
      <xdr:col>72</xdr:col>
      <xdr:colOff>38100</xdr:colOff>
      <xdr:row>39</xdr:row>
      <xdr:rowOff>53500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44627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3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125693</xdr:rowOff>
    </xdr:from>
    <xdr:to>
      <xdr:col>67</xdr:col>
      <xdr:colOff>101600</xdr:colOff>
      <xdr:row>39</xdr:row>
      <xdr:rowOff>55843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46970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3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137706</xdr:rowOff>
    </xdr:from>
    <xdr:to>
      <xdr:col>85</xdr:col>
      <xdr:colOff>177800</xdr:colOff>
      <xdr:row>39</xdr:row>
      <xdr:rowOff>67856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5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96893</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1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161248</xdr:rowOff>
    </xdr:from>
    <xdr:to>
      <xdr:col>81</xdr:col>
      <xdr:colOff>101600</xdr:colOff>
      <xdr:row>37</xdr:row>
      <xdr:rowOff>91398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107925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10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95956</xdr:rowOff>
    </xdr:from>
    <xdr:to>
      <xdr:col>76</xdr:col>
      <xdr:colOff>165100</xdr:colOff>
      <xdr:row>36</xdr:row>
      <xdr:rowOff>26106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09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42633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871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150371</xdr:rowOff>
    </xdr:from>
    <xdr:to>
      <xdr:col>72</xdr:col>
      <xdr:colOff>38100</xdr:colOff>
      <xdr:row>33</xdr:row>
      <xdr:rowOff>80521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63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97048</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54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54995</xdr:rowOff>
    </xdr:from>
    <xdr:to>
      <xdr:col>67</xdr:col>
      <xdr:colOff>101600</xdr:colOff>
      <xdr:row>30</xdr:row>
      <xdr:rowOff>156595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19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1672</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497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63342</xdr:rowOff>
    </xdr:from>
    <xdr:to>
      <xdr:col>85</xdr:col>
      <xdr:colOff>127000</xdr:colOff>
      <xdr:row>74</xdr:row>
      <xdr:rowOff>110382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750642"/>
          <a:ext cx="838200" cy="4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110382</xdr:rowOff>
    </xdr:from>
    <xdr:to>
      <xdr:col>81</xdr:col>
      <xdr:colOff>50800</xdr:colOff>
      <xdr:row>74</xdr:row>
      <xdr:rowOff>167801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797682"/>
          <a:ext cx="889000" cy="5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167801</xdr:rowOff>
    </xdr:from>
    <xdr:to>
      <xdr:col>76</xdr:col>
      <xdr:colOff>114300</xdr:colOff>
      <xdr:row>75</xdr:row>
      <xdr:rowOff>43385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55101"/>
          <a:ext cx="889000" cy="4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43385</xdr:rowOff>
    </xdr:from>
    <xdr:to>
      <xdr:col>71</xdr:col>
      <xdr:colOff>177800</xdr:colOff>
      <xdr:row>76</xdr:row>
      <xdr:rowOff>18639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02135"/>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12542</xdr:rowOff>
    </xdr:from>
    <xdr:to>
      <xdr:col>85</xdr:col>
      <xdr:colOff>177800</xdr:colOff>
      <xdr:row>74</xdr:row>
      <xdr:rowOff>114142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35419</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5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59582</xdr:rowOff>
    </xdr:from>
    <xdr:to>
      <xdr:col>81</xdr:col>
      <xdr:colOff>101600</xdr:colOff>
      <xdr:row>74</xdr:row>
      <xdr:rowOff>161182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74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6259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522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117001</xdr:rowOff>
    </xdr:from>
    <xdr:to>
      <xdr:col>76</xdr:col>
      <xdr:colOff>165100</xdr:colOff>
      <xdr:row>75</xdr:row>
      <xdr:rowOff>47151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0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63678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7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164035</xdr:rowOff>
    </xdr:from>
    <xdr:to>
      <xdr:col>72</xdr:col>
      <xdr:colOff>38100</xdr:colOff>
      <xdr:row>75</xdr:row>
      <xdr:rowOff>94185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5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110712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2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139289</xdr:rowOff>
    </xdr:from>
    <xdr:to>
      <xdr:col>67</xdr:col>
      <xdr:colOff>101600</xdr:colOff>
      <xdr:row>76</xdr:row>
      <xdr:rowOff>69439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60566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9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71696</xdr:rowOff>
    </xdr:from>
    <xdr:to>
      <xdr:col>85</xdr:col>
      <xdr:colOff>127000</xdr:colOff>
      <xdr:row>98</xdr:row>
      <xdr:rowOff>98630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873796"/>
          <a:ext cx="838200" cy="2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45469</xdr:rowOff>
    </xdr:from>
    <xdr:to>
      <xdr:col>81</xdr:col>
      <xdr:colOff>50800</xdr:colOff>
      <xdr:row>98</xdr:row>
      <xdr:rowOff>71696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47569"/>
          <a:ext cx="889000" cy="2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30697</xdr:rowOff>
    </xdr:from>
    <xdr:to>
      <xdr:col>76</xdr:col>
      <xdr:colOff>114300</xdr:colOff>
      <xdr:row>98</xdr:row>
      <xdr:rowOff>45469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32797"/>
          <a:ext cx="889000" cy="1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30697</xdr:rowOff>
    </xdr:from>
    <xdr:to>
      <xdr:col>71</xdr:col>
      <xdr:colOff>177800</xdr:colOff>
      <xdr:row>98</xdr:row>
      <xdr:rowOff>58641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32797"/>
          <a:ext cx="889000" cy="2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47830</xdr:rowOff>
    </xdr:from>
    <xdr:to>
      <xdr:col>85</xdr:col>
      <xdr:colOff>177800</xdr:colOff>
      <xdr:row>98</xdr:row>
      <xdr:rowOff>149430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4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70707</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0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20896</xdr:rowOff>
    </xdr:from>
    <xdr:to>
      <xdr:col>81</xdr:col>
      <xdr:colOff>101600</xdr:colOff>
      <xdr:row>98</xdr:row>
      <xdr:rowOff>122496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2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139023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9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166119</xdr:rowOff>
    </xdr:from>
    <xdr:to>
      <xdr:col>76</xdr:col>
      <xdr:colOff>165100</xdr:colOff>
      <xdr:row>98</xdr:row>
      <xdr:rowOff>96269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9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112796</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7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151347</xdr:rowOff>
    </xdr:from>
    <xdr:to>
      <xdr:col>72</xdr:col>
      <xdr:colOff>38100</xdr:colOff>
      <xdr:row>98</xdr:row>
      <xdr:rowOff>81497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8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98024</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57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7841</xdr:rowOff>
    </xdr:from>
    <xdr:to>
      <xdr:col>67</xdr:col>
      <xdr:colOff>101600</xdr:colOff>
      <xdr:row>98</xdr:row>
      <xdr:rowOff>109441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0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125968</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8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97556</xdr:rowOff>
    </xdr:from>
    <xdr:to>
      <xdr:col>116</xdr:col>
      <xdr:colOff>63500</xdr:colOff>
      <xdr:row>39</xdr:row>
      <xdr:rowOff>97654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84106"/>
          <a:ext cx="8382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97654</xdr:rowOff>
    </xdr:from>
    <xdr:to>
      <xdr:col>111</xdr:col>
      <xdr:colOff>177800</xdr:colOff>
      <xdr:row>39</xdr:row>
      <xdr:rowOff>97752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84204"/>
          <a:ext cx="8890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97752</xdr:rowOff>
    </xdr:from>
    <xdr:to>
      <xdr:col>107</xdr:col>
      <xdr:colOff>50800</xdr:colOff>
      <xdr:row>39</xdr:row>
      <xdr:rowOff>97850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84302"/>
          <a:ext cx="88900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97850</xdr:rowOff>
    </xdr:from>
    <xdr:to>
      <xdr:col>102</xdr:col>
      <xdr:colOff>114300</xdr:colOff>
      <xdr:row>39</xdr:row>
      <xdr:rowOff>97931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84400"/>
          <a:ext cx="889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46756</xdr:rowOff>
    </xdr:from>
    <xdr:to>
      <xdr:col>116</xdr:col>
      <xdr:colOff>114300</xdr:colOff>
      <xdr:row>39</xdr:row>
      <xdr:rowOff>148356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133133</xdr:rowOff>
    </xdr:from>
    <xdr:ext cx="313932"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82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46854</xdr:rowOff>
    </xdr:from>
    <xdr:to>
      <xdr:col>112</xdr:col>
      <xdr:colOff>38100</xdr:colOff>
      <xdr:row>39</xdr:row>
      <xdr:rowOff>148454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139581</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66333" y="68261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46952</xdr:rowOff>
    </xdr:from>
    <xdr:to>
      <xdr:col>107</xdr:col>
      <xdr:colOff>101600</xdr:colOff>
      <xdr:row>39</xdr:row>
      <xdr:rowOff>148552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139679</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77333" y="68262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47050</xdr:rowOff>
    </xdr:from>
    <xdr:to>
      <xdr:col>102</xdr:col>
      <xdr:colOff>165100</xdr:colOff>
      <xdr:row>39</xdr:row>
      <xdr:rowOff>148650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139777</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88333" y="682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47131</xdr:rowOff>
    </xdr:from>
    <xdr:to>
      <xdr:col>98</xdr:col>
      <xdr:colOff>38100</xdr:colOff>
      <xdr:row>39</xdr:row>
      <xdr:rowOff>148731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139858</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99333" y="68264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135522</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9222372"/>
          <a:ext cx="1269" cy="93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60304</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758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82199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99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135522</xdr:rowOff>
    </xdr:from>
    <xdr:to>
      <xdr:col>116</xdr:col>
      <xdr:colOff>152400</xdr:colOff>
      <xdr:row>53</xdr:row>
      <xdr:rowOff>135522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22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135522</xdr:rowOff>
    </xdr:from>
    <xdr:to>
      <xdr:col>116</xdr:col>
      <xdr:colOff>63500</xdr:colOff>
      <xdr:row>54</xdr:row>
      <xdr:rowOff>15875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222372"/>
          <a:ext cx="838200" cy="5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104754</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48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126327</xdr:rowOff>
    </xdr:from>
    <xdr:to>
      <xdr:col>116</xdr:col>
      <xdr:colOff>114300</xdr:colOff>
      <xdr:row>59</xdr:row>
      <xdr:rowOff>56477</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15875</xdr:rowOff>
    </xdr:from>
    <xdr:to>
      <xdr:col>111</xdr:col>
      <xdr:colOff>177800</xdr:colOff>
      <xdr:row>56</xdr:row>
      <xdr:rowOff>800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274175"/>
          <a:ext cx="889000" cy="3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128575</xdr:rowOff>
    </xdr:from>
    <xdr:to>
      <xdr:col>112</xdr:col>
      <xdr:colOff>38100</xdr:colOff>
      <xdr:row>59</xdr:row>
      <xdr:rowOff>58725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7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49852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6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42914</xdr:rowOff>
    </xdr:from>
    <xdr:to>
      <xdr:col>107</xdr:col>
      <xdr:colOff>50800</xdr:colOff>
      <xdr:row>56</xdr:row>
      <xdr:rowOff>800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129764"/>
          <a:ext cx="889000" cy="47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128740</xdr:rowOff>
    </xdr:from>
    <xdr:to>
      <xdr:col>107</xdr:col>
      <xdr:colOff>101600</xdr:colOff>
      <xdr:row>59</xdr:row>
      <xdr:rowOff>58890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7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50017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6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134328</xdr:rowOff>
    </xdr:from>
    <xdr:to>
      <xdr:col>102</xdr:col>
      <xdr:colOff>114300</xdr:colOff>
      <xdr:row>53</xdr:row>
      <xdr:rowOff>42914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8706828"/>
          <a:ext cx="889000" cy="4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127533</xdr:rowOff>
    </xdr:from>
    <xdr:to>
      <xdr:col>102</xdr:col>
      <xdr:colOff>165100</xdr:colOff>
      <xdr:row>59</xdr:row>
      <xdr:rowOff>57683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48810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6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124244</xdr:rowOff>
    </xdr:from>
    <xdr:to>
      <xdr:col>98</xdr:col>
      <xdr:colOff>38100</xdr:colOff>
      <xdr:row>59</xdr:row>
      <xdr:rowOff>54394</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45521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84722</xdr:rowOff>
    </xdr:from>
    <xdr:to>
      <xdr:col>116</xdr:col>
      <xdr:colOff>114300</xdr:colOff>
      <xdr:row>54</xdr:row>
      <xdr:rowOff>14872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17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37749</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12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136525</xdr:rowOff>
    </xdr:from>
    <xdr:to>
      <xdr:col>112</xdr:col>
      <xdr:colOff>38100</xdr:colOff>
      <xdr:row>54</xdr:row>
      <xdr:rowOff>66675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22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83202</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899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121450</xdr:rowOff>
    </xdr:from>
    <xdr:to>
      <xdr:col>107</xdr:col>
      <xdr:colOff>101600</xdr:colOff>
      <xdr:row>56</xdr:row>
      <xdr:rowOff>51600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5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68127</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32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163564</xdr:rowOff>
    </xdr:from>
    <xdr:to>
      <xdr:col>102</xdr:col>
      <xdr:colOff>165100</xdr:colOff>
      <xdr:row>53</xdr:row>
      <xdr:rowOff>93714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0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110241</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885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83528</xdr:rowOff>
    </xdr:from>
    <xdr:to>
      <xdr:col>98</xdr:col>
      <xdr:colOff>38100</xdr:colOff>
      <xdr:row>51</xdr:row>
      <xdr:rowOff>13678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865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49</xdr:row>
      <xdr:rowOff>30205</xdr:rowOff>
    </xdr:from>
    <xdr:ext cx="59901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56795" y="843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129299</xdr:rowOff>
    </xdr:from>
    <xdr:to>
      <xdr:col>116</xdr:col>
      <xdr:colOff>63500</xdr:colOff>
      <xdr:row>76</xdr:row>
      <xdr:rowOff>132009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59499"/>
          <a:ext cx="838200" cy="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125805</xdr:rowOff>
    </xdr:from>
    <xdr:to>
      <xdr:col>111</xdr:col>
      <xdr:colOff>177800</xdr:colOff>
      <xdr:row>76</xdr:row>
      <xdr:rowOff>132009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984555"/>
          <a:ext cx="889000" cy="17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128776</xdr:rowOff>
    </xdr:from>
    <xdr:to>
      <xdr:col>107</xdr:col>
      <xdr:colOff>50800</xdr:colOff>
      <xdr:row>75</xdr:row>
      <xdr:rowOff>125805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44626"/>
          <a:ext cx="889000" cy="33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154346</xdr:rowOff>
    </xdr:from>
    <xdr:to>
      <xdr:col>102</xdr:col>
      <xdr:colOff>114300</xdr:colOff>
      <xdr:row>73</xdr:row>
      <xdr:rowOff>128776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498746"/>
          <a:ext cx="889000" cy="1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78499</xdr:rowOff>
    </xdr:from>
    <xdr:to>
      <xdr:col>116</xdr:col>
      <xdr:colOff>114300</xdr:colOff>
      <xdr:row>77</xdr:row>
      <xdr:rowOff>8649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0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56926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81209</xdr:rowOff>
    </xdr:from>
    <xdr:to>
      <xdr:col>112</xdr:col>
      <xdr:colOff>38100</xdr:colOff>
      <xdr:row>77</xdr:row>
      <xdr:rowOff>11359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1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2486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75005</xdr:rowOff>
    </xdr:from>
    <xdr:to>
      <xdr:col>107</xdr:col>
      <xdr:colOff>101600</xdr:colOff>
      <xdr:row>76</xdr:row>
      <xdr:rowOff>5155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3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167732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2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77976</xdr:rowOff>
    </xdr:from>
    <xdr:to>
      <xdr:col>102</xdr:col>
      <xdr:colOff>165100</xdr:colOff>
      <xdr:row>74</xdr:row>
      <xdr:rowOff>8126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9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24653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6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103546</xdr:rowOff>
    </xdr:from>
    <xdr:to>
      <xdr:col>98</xdr:col>
      <xdr:colOff>38100</xdr:colOff>
      <xdr:row>73</xdr:row>
      <xdr:rowOff>33696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44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50223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22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歳出決算総額における住民一人当たりのコストは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2,046,560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222,544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円減少したが、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多くの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性質別歳出</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これは、本町特有の財政事情による行政サービスの提供方法のあり方によるものである。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住民一人当たりのコストのうち最も高い割合を示しているのが普通建設事業費の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709,252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円で、類似団体平均より高いコストとなっている。これは、出島架橋建設事業で事業費が増えているため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であり、今後は、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津波被害を免れた地区における公共施設の更新等が見込まれるため、同じような状況で推移するものと思われるが、いかに効果的な投資でコストを削減できるかについて徹底して努めていくこととしている。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103378</xdr:rowOff>
    </xdr:from>
    <xdr:to>
      <xdr:col>24</xdr:col>
      <xdr:colOff>63500</xdr:colOff>
      <xdr:row>31</xdr:row>
      <xdr:rowOff>108458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18328"/>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106807</xdr:rowOff>
    </xdr:from>
    <xdr:to>
      <xdr:col>19</xdr:col>
      <xdr:colOff>177800</xdr:colOff>
      <xdr:row>31</xdr:row>
      <xdr:rowOff>108458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21757"/>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106807</xdr:rowOff>
    </xdr:from>
    <xdr:to>
      <xdr:col>15</xdr:col>
      <xdr:colOff>50800</xdr:colOff>
      <xdr:row>32</xdr:row>
      <xdr:rowOff>31496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21757"/>
          <a:ext cx="889000" cy="9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31496</xdr:rowOff>
    </xdr:from>
    <xdr:to>
      <xdr:col>10</xdr:col>
      <xdr:colOff>114300</xdr:colOff>
      <xdr:row>32</xdr:row>
      <xdr:rowOff>55499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517896"/>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52578</xdr:rowOff>
    </xdr:from>
    <xdr:to>
      <xdr:col>24</xdr:col>
      <xdr:colOff>114300</xdr:colOff>
      <xdr:row>31</xdr:row>
      <xdr:rowOff>154178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6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2557</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57658</xdr:rowOff>
    </xdr:from>
    <xdr:to>
      <xdr:col>20</xdr:col>
      <xdr:colOff>38100</xdr:colOff>
      <xdr:row>31</xdr:row>
      <xdr:rowOff>159258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7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4335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1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56007</xdr:rowOff>
    </xdr:from>
    <xdr:to>
      <xdr:col>15</xdr:col>
      <xdr:colOff>101600</xdr:colOff>
      <xdr:row>31</xdr:row>
      <xdr:rowOff>157607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37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2684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14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152146</xdr:rowOff>
    </xdr:from>
    <xdr:to>
      <xdr:col>10</xdr:col>
      <xdr:colOff>165100</xdr:colOff>
      <xdr:row>32</xdr:row>
      <xdr:rowOff>82296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98823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2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4699</xdr:rowOff>
    </xdr:from>
    <xdr:to>
      <xdr:col>6</xdr:col>
      <xdr:colOff>38100</xdr:colOff>
      <xdr:row>32</xdr:row>
      <xdr:rowOff>106299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9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122826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2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83602</xdr:rowOff>
    </xdr:from>
    <xdr:to>
      <xdr:col>24</xdr:col>
      <xdr:colOff>63500</xdr:colOff>
      <xdr:row>57</xdr:row>
      <xdr:rowOff>119503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56252"/>
          <a:ext cx="838200" cy="3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75967</xdr:rowOff>
    </xdr:from>
    <xdr:to>
      <xdr:col>19</xdr:col>
      <xdr:colOff>177800</xdr:colOff>
      <xdr:row>57</xdr:row>
      <xdr:rowOff>83602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48617"/>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31683</xdr:rowOff>
    </xdr:from>
    <xdr:to>
      <xdr:col>15</xdr:col>
      <xdr:colOff>50800</xdr:colOff>
      <xdr:row>57</xdr:row>
      <xdr:rowOff>75967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04333"/>
          <a:ext cx="889000" cy="4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31683</xdr:rowOff>
    </xdr:from>
    <xdr:to>
      <xdr:col>10</xdr:col>
      <xdr:colOff>114300</xdr:colOff>
      <xdr:row>57</xdr:row>
      <xdr:rowOff>62978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804333"/>
          <a:ext cx="889000" cy="3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68703</xdr:rowOff>
    </xdr:from>
    <xdr:to>
      <xdr:col>24</xdr:col>
      <xdr:colOff>114300</xdr:colOff>
      <xdr:row>57</xdr:row>
      <xdr:rowOff>170303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4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91580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2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32802</xdr:rowOff>
    </xdr:from>
    <xdr:to>
      <xdr:col>20</xdr:col>
      <xdr:colOff>38100</xdr:colOff>
      <xdr:row>57</xdr:row>
      <xdr:rowOff>134402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0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150929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580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25167</xdr:rowOff>
    </xdr:from>
    <xdr:to>
      <xdr:col>15</xdr:col>
      <xdr:colOff>101600</xdr:colOff>
      <xdr:row>57</xdr:row>
      <xdr:rowOff>126767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9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143294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57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152333</xdr:rowOff>
    </xdr:from>
    <xdr:to>
      <xdr:col>10</xdr:col>
      <xdr:colOff>165100</xdr:colOff>
      <xdr:row>57</xdr:row>
      <xdr:rowOff>82483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5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99010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52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12178</xdr:rowOff>
    </xdr:from>
    <xdr:to>
      <xdr:col>6</xdr:col>
      <xdr:colOff>38100</xdr:colOff>
      <xdr:row>57</xdr:row>
      <xdr:rowOff>113778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8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130305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60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68202</xdr:rowOff>
    </xdr:from>
    <xdr:to>
      <xdr:col>24</xdr:col>
      <xdr:colOff>63500</xdr:colOff>
      <xdr:row>76</xdr:row>
      <xdr:rowOff>131249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98402"/>
          <a:ext cx="838200" cy="6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131249</xdr:rowOff>
    </xdr:from>
    <xdr:to>
      <xdr:col>19</xdr:col>
      <xdr:colOff>177800</xdr:colOff>
      <xdr:row>77</xdr:row>
      <xdr:rowOff>122791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61449"/>
          <a:ext cx="889000" cy="16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146734</xdr:rowOff>
    </xdr:from>
    <xdr:to>
      <xdr:col>15</xdr:col>
      <xdr:colOff>50800</xdr:colOff>
      <xdr:row>77</xdr:row>
      <xdr:rowOff>122791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6934"/>
          <a:ext cx="889000" cy="14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112603</xdr:rowOff>
    </xdr:from>
    <xdr:to>
      <xdr:col>10</xdr:col>
      <xdr:colOff>114300</xdr:colOff>
      <xdr:row>76</xdr:row>
      <xdr:rowOff>146734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2285553"/>
          <a:ext cx="889000" cy="89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17402</xdr:rowOff>
    </xdr:from>
    <xdr:to>
      <xdr:col>24</xdr:col>
      <xdr:colOff>114300</xdr:colOff>
      <xdr:row>76</xdr:row>
      <xdr:rowOff>119002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40278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9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80449</xdr:rowOff>
    </xdr:from>
    <xdr:to>
      <xdr:col>20</xdr:col>
      <xdr:colOff>38100</xdr:colOff>
      <xdr:row>77</xdr:row>
      <xdr:rowOff>10599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1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27126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8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71991</xdr:rowOff>
    </xdr:from>
    <xdr:to>
      <xdr:col>15</xdr:col>
      <xdr:colOff>101600</xdr:colOff>
      <xdr:row>78</xdr:row>
      <xdr:rowOff>2141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18668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4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95934</xdr:rowOff>
    </xdr:from>
    <xdr:to>
      <xdr:col>10</xdr:col>
      <xdr:colOff>165100</xdr:colOff>
      <xdr:row>77</xdr:row>
      <xdr:rowOff>26084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42610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01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61803</xdr:rowOff>
    </xdr:from>
    <xdr:to>
      <xdr:col>6</xdr:col>
      <xdr:colOff>38100</xdr:colOff>
      <xdr:row>71</xdr:row>
      <xdr:rowOff>163403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2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8480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00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54245</xdr:rowOff>
    </xdr:from>
    <xdr:to>
      <xdr:col>24</xdr:col>
      <xdr:colOff>63500</xdr:colOff>
      <xdr:row>93</xdr:row>
      <xdr:rowOff>106814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5999095"/>
          <a:ext cx="838200" cy="5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106814</xdr:rowOff>
    </xdr:from>
    <xdr:to>
      <xdr:col>19</xdr:col>
      <xdr:colOff>177800</xdr:colOff>
      <xdr:row>94</xdr:row>
      <xdr:rowOff>104792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051664"/>
          <a:ext cx="889000" cy="16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149416</xdr:rowOff>
    </xdr:from>
    <xdr:to>
      <xdr:col>15</xdr:col>
      <xdr:colOff>50800</xdr:colOff>
      <xdr:row>94</xdr:row>
      <xdr:rowOff>104792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094266"/>
          <a:ext cx="889000" cy="12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153274</xdr:rowOff>
    </xdr:from>
    <xdr:to>
      <xdr:col>10</xdr:col>
      <xdr:colOff>114300</xdr:colOff>
      <xdr:row>93</xdr:row>
      <xdr:rowOff>149416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5926674"/>
          <a:ext cx="889000" cy="16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3445</xdr:rowOff>
    </xdr:from>
    <xdr:to>
      <xdr:col>24</xdr:col>
      <xdr:colOff>114300</xdr:colOff>
      <xdr:row>93</xdr:row>
      <xdr:rowOff>105045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594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26322</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579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56014</xdr:rowOff>
    </xdr:from>
    <xdr:to>
      <xdr:col>20</xdr:col>
      <xdr:colOff>38100</xdr:colOff>
      <xdr:row>93</xdr:row>
      <xdr:rowOff>157614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00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2691</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577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53992</xdr:rowOff>
    </xdr:from>
    <xdr:to>
      <xdr:col>15</xdr:col>
      <xdr:colOff>101600</xdr:colOff>
      <xdr:row>94</xdr:row>
      <xdr:rowOff>155592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17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669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594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98616</xdr:rowOff>
    </xdr:from>
    <xdr:to>
      <xdr:col>10</xdr:col>
      <xdr:colOff>165100</xdr:colOff>
      <xdr:row>94</xdr:row>
      <xdr:rowOff>28766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0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45293</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19795" y="1581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102474</xdr:rowOff>
    </xdr:from>
    <xdr:to>
      <xdr:col>6</xdr:col>
      <xdr:colOff>38100</xdr:colOff>
      <xdr:row>93</xdr:row>
      <xdr:rowOff>32624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58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49151</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30795" y="1565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36068</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2261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166751</xdr:rowOff>
    </xdr:from>
    <xdr:to>
      <xdr:col>41</xdr:col>
      <xdr:colOff>50800</xdr:colOff>
      <xdr:row>39</xdr:row>
      <xdr:rowOff>36068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81851"/>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156718</xdr:rowOff>
    </xdr:from>
    <xdr:to>
      <xdr:col>41</xdr:col>
      <xdr:colOff>101600</xdr:colOff>
      <xdr:row>39</xdr:row>
      <xdr:rowOff>86868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77995</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7645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115951</xdr:rowOff>
    </xdr:from>
    <xdr:to>
      <xdr:col>36</xdr:col>
      <xdr:colOff>165100</xdr:colOff>
      <xdr:row>39</xdr:row>
      <xdr:rowOff>46101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37228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72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57</xdr:row>
      <xdr:rowOff>162702</xdr:rowOff>
    </xdr:from>
    <xdr:to>
      <xdr:col>54</xdr:col>
      <xdr:colOff>189865</xdr:colOff>
      <xdr:row>59</xdr:row>
      <xdr:rowOff>35089</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9935352"/>
          <a:ext cx="1270" cy="215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38916</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35089</xdr:rowOff>
    </xdr:from>
    <xdr:to>
      <xdr:col>55</xdr:col>
      <xdr:colOff>88900</xdr:colOff>
      <xdr:row>59</xdr:row>
      <xdr:rowOff>35089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109379</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971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57</xdr:row>
      <xdr:rowOff>162702</xdr:rowOff>
    </xdr:from>
    <xdr:to>
      <xdr:col>55</xdr:col>
      <xdr:colOff>88900</xdr:colOff>
      <xdr:row>57</xdr:row>
      <xdr:rowOff>162702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35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34812</xdr:rowOff>
    </xdr:from>
    <xdr:to>
      <xdr:col>55</xdr:col>
      <xdr:colOff>0</xdr:colOff>
      <xdr:row>58</xdr:row>
      <xdr:rowOff>60317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78912"/>
          <a:ext cx="838200" cy="2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70695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10014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92268</xdr:rowOff>
    </xdr:from>
    <xdr:to>
      <xdr:col>55</xdr:col>
      <xdr:colOff>50800</xdr:colOff>
      <xdr:row>59</xdr:row>
      <xdr:rowOff>22418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1003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58634</xdr:rowOff>
    </xdr:from>
    <xdr:to>
      <xdr:col>50</xdr:col>
      <xdr:colOff>114300</xdr:colOff>
      <xdr:row>58</xdr:row>
      <xdr:rowOff>34812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59834"/>
          <a:ext cx="889000" cy="31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93506</xdr:rowOff>
    </xdr:from>
    <xdr:to>
      <xdr:col>50</xdr:col>
      <xdr:colOff>165100</xdr:colOff>
      <xdr:row>59</xdr:row>
      <xdr:rowOff>23656</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100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14783</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1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58634</xdr:rowOff>
    </xdr:from>
    <xdr:to>
      <xdr:col>45</xdr:col>
      <xdr:colOff>177800</xdr:colOff>
      <xdr:row>57</xdr:row>
      <xdr:rowOff>167901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59834"/>
          <a:ext cx="889000" cy="28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91166</xdr:rowOff>
    </xdr:from>
    <xdr:to>
      <xdr:col>46</xdr:col>
      <xdr:colOff>38100</xdr:colOff>
      <xdr:row>59</xdr:row>
      <xdr:rowOff>21316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1003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12443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12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16521</xdr:rowOff>
    </xdr:from>
    <xdr:to>
      <xdr:col>41</xdr:col>
      <xdr:colOff>50800</xdr:colOff>
      <xdr:row>57</xdr:row>
      <xdr:rowOff>167901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8760471"/>
          <a:ext cx="889000" cy="118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91586</xdr:rowOff>
    </xdr:from>
    <xdr:to>
      <xdr:col>41</xdr:col>
      <xdr:colOff>101600</xdr:colOff>
      <xdr:row>59</xdr:row>
      <xdr:rowOff>21736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1003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12863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12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96394</xdr:rowOff>
    </xdr:from>
    <xdr:to>
      <xdr:col>36</xdr:col>
      <xdr:colOff>165100</xdr:colOff>
      <xdr:row>59</xdr:row>
      <xdr:rowOff>26544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17671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13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9517</xdr:rowOff>
    </xdr:from>
    <xdr:to>
      <xdr:col>55</xdr:col>
      <xdr:colOff>50800</xdr:colOff>
      <xdr:row>58</xdr:row>
      <xdr:rowOff>111117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5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95894</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6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155462</xdr:rowOff>
    </xdr:from>
    <xdr:to>
      <xdr:col>50</xdr:col>
      <xdr:colOff>165100</xdr:colOff>
      <xdr:row>58</xdr:row>
      <xdr:rowOff>85612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2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102139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70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7834</xdr:rowOff>
    </xdr:from>
    <xdr:to>
      <xdr:col>46</xdr:col>
      <xdr:colOff>38100</xdr:colOff>
      <xdr:row>56</xdr:row>
      <xdr:rowOff>109434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0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125961</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938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117101</xdr:rowOff>
    </xdr:from>
    <xdr:to>
      <xdr:col>41</xdr:col>
      <xdr:colOff>101600</xdr:colOff>
      <xdr:row>58</xdr:row>
      <xdr:rowOff>47251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8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63778</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66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137171</xdr:rowOff>
    </xdr:from>
    <xdr:to>
      <xdr:col>36</xdr:col>
      <xdr:colOff>165100</xdr:colOff>
      <xdr:row>51</xdr:row>
      <xdr:rowOff>67321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870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49</xdr:row>
      <xdr:rowOff>83848</xdr:rowOff>
    </xdr:from>
    <xdr:ext cx="690189"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27205" y="8484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28395</xdr:rowOff>
    </xdr:from>
    <xdr:to>
      <xdr:col>55</xdr:col>
      <xdr:colOff>0</xdr:colOff>
      <xdr:row>78</xdr:row>
      <xdr:rowOff>89751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058595"/>
          <a:ext cx="838200" cy="40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58550</xdr:rowOff>
    </xdr:from>
    <xdr:to>
      <xdr:col>50</xdr:col>
      <xdr:colOff>114300</xdr:colOff>
      <xdr:row>78</xdr:row>
      <xdr:rowOff>89751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31650"/>
          <a:ext cx="889000" cy="3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58550</xdr:rowOff>
    </xdr:from>
    <xdr:to>
      <xdr:col>45</xdr:col>
      <xdr:colOff>177800</xdr:colOff>
      <xdr:row>78</xdr:row>
      <xdr:rowOff>84755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31650"/>
          <a:ext cx="889000" cy="2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160407</xdr:rowOff>
    </xdr:from>
    <xdr:to>
      <xdr:col>41</xdr:col>
      <xdr:colOff>50800</xdr:colOff>
      <xdr:row>78</xdr:row>
      <xdr:rowOff>84755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2057"/>
          <a:ext cx="889000" cy="9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149045</xdr:rowOff>
    </xdr:from>
    <xdr:to>
      <xdr:col>55</xdr:col>
      <xdr:colOff>50800</xdr:colOff>
      <xdr:row>76</xdr:row>
      <xdr:rowOff>79195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00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471</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85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38951</xdr:rowOff>
    </xdr:from>
    <xdr:to>
      <xdr:col>50</xdr:col>
      <xdr:colOff>165100</xdr:colOff>
      <xdr:row>78</xdr:row>
      <xdr:rowOff>140551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157078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8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7750</xdr:rowOff>
    </xdr:from>
    <xdr:to>
      <xdr:col>46</xdr:col>
      <xdr:colOff>38100</xdr:colOff>
      <xdr:row>78</xdr:row>
      <xdr:rowOff>109350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8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125877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5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33955</xdr:rowOff>
    </xdr:from>
    <xdr:to>
      <xdr:col>41</xdr:col>
      <xdr:colOff>101600</xdr:colOff>
      <xdr:row>78</xdr:row>
      <xdr:rowOff>135555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152082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8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109607</xdr:rowOff>
    </xdr:from>
    <xdr:to>
      <xdr:col>36</xdr:col>
      <xdr:colOff>165100</xdr:colOff>
      <xdr:row>78</xdr:row>
      <xdr:rowOff>39757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56284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08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107942</xdr:rowOff>
    </xdr:from>
    <xdr:to>
      <xdr:col>54</xdr:col>
      <xdr:colOff>189865</xdr:colOff>
      <xdr:row>98</xdr:row>
      <xdr:rowOff>117802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6395692"/>
          <a:ext cx="1270" cy="52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121629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92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117802</xdr:rowOff>
    </xdr:from>
    <xdr:to>
      <xdr:col>55</xdr:col>
      <xdr:colOff>88900</xdr:colOff>
      <xdr:row>98</xdr:row>
      <xdr:rowOff>117802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9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54619</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6170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95</xdr:row>
      <xdr:rowOff>107942</xdr:rowOff>
    </xdr:from>
    <xdr:to>
      <xdr:col>55</xdr:col>
      <xdr:colOff>88900</xdr:colOff>
      <xdr:row>95</xdr:row>
      <xdr:rowOff>107942</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395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152637</xdr:rowOff>
    </xdr:from>
    <xdr:to>
      <xdr:col>55</xdr:col>
      <xdr:colOff>0</xdr:colOff>
      <xdr:row>95</xdr:row>
      <xdr:rowOff>107942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268937"/>
          <a:ext cx="838200" cy="12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141791</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77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163364</xdr:rowOff>
    </xdr:from>
    <xdr:to>
      <xdr:col>55</xdr:col>
      <xdr:colOff>50800</xdr:colOff>
      <xdr:row>98</xdr:row>
      <xdr:rowOff>93514</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79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152637</xdr:rowOff>
    </xdr:from>
    <xdr:to>
      <xdr:col>50</xdr:col>
      <xdr:colOff>114300</xdr:colOff>
      <xdr:row>96</xdr:row>
      <xdr:rowOff>145728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268937"/>
          <a:ext cx="889000" cy="33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907</xdr:rowOff>
    </xdr:from>
    <xdr:to>
      <xdr:col>50</xdr:col>
      <xdr:colOff>165100</xdr:colOff>
      <xdr:row>98</xdr:row>
      <xdr:rowOff>102507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803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93634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89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76664</xdr:rowOff>
    </xdr:from>
    <xdr:to>
      <xdr:col>45</xdr:col>
      <xdr:colOff>177800</xdr:colOff>
      <xdr:row>96</xdr:row>
      <xdr:rowOff>145728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364414"/>
          <a:ext cx="889000" cy="24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6054</xdr:rowOff>
    </xdr:from>
    <xdr:to>
      <xdr:col>46</xdr:col>
      <xdr:colOff>38100</xdr:colOff>
      <xdr:row>98</xdr:row>
      <xdr:rowOff>107654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80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98781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90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20589</xdr:rowOff>
    </xdr:from>
    <xdr:to>
      <xdr:col>41</xdr:col>
      <xdr:colOff>50800</xdr:colOff>
      <xdr:row>95</xdr:row>
      <xdr:rowOff>76664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5451089"/>
          <a:ext cx="889000" cy="91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2609</xdr:rowOff>
    </xdr:from>
    <xdr:to>
      <xdr:col>41</xdr:col>
      <xdr:colOff>101600</xdr:colOff>
      <xdr:row>98</xdr:row>
      <xdr:rowOff>104209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80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95336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89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5550</xdr:rowOff>
    </xdr:from>
    <xdr:to>
      <xdr:col>36</xdr:col>
      <xdr:colOff>165100</xdr:colOff>
      <xdr:row>98</xdr:row>
      <xdr:rowOff>107150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98277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9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57142</xdr:rowOff>
    </xdr:from>
    <xdr:to>
      <xdr:col>55</xdr:col>
      <xdr:colOff>50800</xdr:colOff>
      <xdr:row>95</xdr:row>
      <xdr:rowOff>158742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4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10169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9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101837</xdr:rowOff>
    </xdr:from>
    <xdr:to>
      <xdr:col>50</xdr:col>
      <xdr:colOff>165100</xdr:colOff>
      <xdr:row>95</xdr:row>
      <xdr:rowOff>31987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1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48514</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599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94928</xdr:rowOff>
    </xdr:from>
    <xdr:to>
      <xdr:col>46</xdr:col>
      <xdr:colOff>38100</xdr:colOff>
      <xdr:row>97</xdr:row>
      <xdr:rowOff>25078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41605</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2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25864</xdr:rowOff>
    </xdr:from>
    <xdr:to>
      <xdr:col>41</xdr:col>
      <xdr:colOff>101600</xdr:colOff>
      <xdr:row>95</xdr:row>
      <xdr:rowOff>127464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1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143991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8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141239</xdr:rowOff>
    </xdr:from>
    <xdr:to>
      <xdr:col>36</xdr:col>
      <xdr:colOff>165100</xdr:colOff>
      <xdr:row>90</xdr:row>
      <xdr:rowOff>71389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40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88</xdr:row>
      <xdr:rowOff>87916</xdr:rowOff>
    </xdr:from>
    <xdr:ext cx="690189"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27205" y="15175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80987</xdr:rowOff>
    </xdr:from>
    <xdr:to>
      <xdr:col>85</xdr:col>
      <xdr:colOff>127000</xdr:colOff>
      <xdr:row>37</xdr:row>
      <xdr:rowOff>85147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253187"/>
          <a:ext cx="838200" cy="17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80987</xdr:rowOff>
    </xdr:from>
    <xdr:to>
      <xdr:col>81</xdr:col>
      <xdr:colOff>50800</xdr:colOff>
      <xdr:row>36</xdr:row>
      <xdr:rowOff>137583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253187"/>
          <a:ext cx="889000" cy="5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137583</xdr:rowOff>
    </xdr:from>
    <xdr:to>
      <xdr:col>76</xdr:col>
      <xdr:colOff>114300</xdr:colOff>
      <xdr:row>37</xdr:row>
      <xdr:rowOff>92453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09783"/>
          <a:ext cx="889000" cy="12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6097</xdr:rowOff>
    </xdr:from>
    <xdr:to>
      <xdr:col>71</xdr:col>
      <xdr:colOff>177800</xdr:colOff>
      <xdr:row>37</xdr:row>
      <xdr:rowOff>92453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349747"/>
          <a:ext cx="889000" cy="8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34347</xdr:rowOff>
    </xdr:from>
    <xdr:to>
      <xdr:col>85</xdr:col>
      <xdr:colOff>177800</xdr:colOff>
      <xdr:row>37</xdr:row>
      <xdr:rowOff>135947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7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57224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22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30187</xdr:rowOff>
    </xdr:from>
    <xdr:to>
      <xdr:col>81</xdr:col>
      <xdr:colOff>101600</xdr:colOff>
      <xdr:row>36</xdr:row>
      <xdr:rowOff>131787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0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148314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597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86783</xdr:rowOff>
    </xdr:from>
    <xdr:to>
      <xdr:col>76</xdr:col>
      <xdr:colOff>165100</xdr:colOff>
      <xdr:row>37</xdr:row>
      <xdr:rowOff>16933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2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33460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03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41653</xdr:rowOff>
    </xdr:from>
    <xdr:to>
      <xdr:col>72</xdr:col>
      <xdr:colOff>38100</xdr:colOff>
      <xdr:row>37</xdr:row>
      <xdr:rowOff>143253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8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159780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6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126747</xdr:rowOff>
    </xdr:from>
    <xdr:to>
      <xdr:col>67</xdr:col>
      <xdr:colOff>101600</xdr:colOff>
      <xdr:row>37</xdr:row>
      <xdr:rowOff>56897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9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73424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7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12830</xdr:rowOff>
    </xdr:from>
    <xdr:to>
      <xdr:col>85</xdr:col>
      <xdr:colOff>126364</xdr:colOff>
      <xdr:row>59</xdr:row>
      <xdr:rowOff>30704</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9442580"/>
          <a:ext cx="1269" cy="703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34531</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1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30704</xdr:rowOff>
    </xdr:from>
    <xdr:to>
      <xdr:col>86</xdr:col>
      <xdr:colOff>25400</xdr:colOff>
      <xdr:row>59</xdr:row>
      <xdr:rowOff>30704</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14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130957</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9217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55</xdr:row>
      <xdr:rowOff>12830</xdr:rowOff>
    </xdr:from>
    <xdr:to>
      <xdr:col>86</xdr:col>
      <xdr:colOff>25400</xdr:colOff>
      <xdr:row>55</xdr:row>
      <xdr:rowOff>12830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9442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47296</xdr:rowOff>
    </xdr:from>
    <xdr:to>
      <xdr:col>85</xdr:col>
      <xdr:colOff>127000</xdr:colOff>
      <xdr:row>58</xdr:row>
      <xdr:rowOff>71655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991396"/>
          <a:ext cx="8382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37483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81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59056</xdr:rowOff>
    </xdr:from>
    <xdr:to>
      <xdr:col>85</xdr:col>
      <xdr:colOff>177800</xdr:colOff>
      <xdr:row>58</xdr:row>
      <xdr:rowOff>160656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1000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168644</xdr:rowOff>
    </xdr:from>
    <xdr:to>
      <xdr:col>81</xdr:col>
      <xdr:colOff>50800</xdr:colOff>
      <xdr:row>58</xdr:row>
      <xdr:rowOff>47296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41294"/>
          <a:ext cx="889000" cy="5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59403</xdr:rowOff>
    </xdr:from>
    <xdr:to>
      <xdr:col>81</xdr:col>
      <xdr:colOff>101600</xdr:colOff>
      <xdr:row>58</xdr:row>
      <xdr:rowOff>161003</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1000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152130</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9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168644</xdr:rowOff>
    </xdr:from>
    <xdr:to>
      <xdr:col>76</xdr:col>
      <xdr:colOff>114300</xdr:colOff>
      <xdr:row>58</xdr:row>
      <xdr:rowOff>73269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41294"/>
          <a:ext cx="889000" cy="7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71921</xdr:rowOff>
    </xdr:from>
    <xdr:to>
      <xdr:col>76</xdr:col>
      <xdr:colOff>165100</xdr:colOff>
      <xdr:row>59</xdr:row>
      <xdr:rowOff>2071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1001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164648</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10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18045</xdr:rowOff>
    </xdr:from>
    <xdr:to>
      <xdr:col>71</xdr:col>
      <xdr:colOff>177800</xdr:colOff>
      <xdr:row>58</xdr:row>
      <xdr:rowOff>73269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8761995"/>
          <a:ext cx="889000" cy="125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83232</xdr:rowOff>
    </xdr:from>
    <xdr:to>
      <xdr:col>72</xdr:col>
      <xdr:colOff>38100</xdr:colOff>
      <xdr:row>59</xdr:row>
      <xdr:rowOff>13382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1002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4509</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12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89566</xdr:rowOff>
    </xdr:from>
    <xdr:to>
      <xdr:col>67</xdr:col>
      <xdr:colOff>101600</xdr:colOff>
      <xdr:row>59</xdr:row>
      <xdr:rowOff>19716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10843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1012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20855</xdr:rowOff>
    </xdr:from>
    <xdr:to>
      <xdr:col>85</xdr:col>
      <xdr:colOff>177800</xdr:colOff>
      <xdr:row>58</xdr:row>
      <xdr:rowOff>122455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43732</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1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167946</xdr:rowOff>
    </xdr:from>
    <xdr:to>
      <xdr:col>81</xdr:col>
      <xdr:colOff>101600</xdr:colOff>
      <xdr:row>58</xdr:row>
      <xdr:rowOff>98096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4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114623</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715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117844</xdr:rowOff>
    </xdr:from>
    <xdr:to>
      <xdr:col>76</xdr:col>
      <xdr:colOff>165100</xdr:colOff>
      <xdr:row>58</xdr:row>
      <xdr:rowOff>47994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64521</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66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22469</xdr:rowOff>
    </xdr:from>
    <xdr:to>
      <xdr:col>72</xdr:col>
      <xdr:colOff>38100</xdr:colOff>
      <xdr:row>58</xdr:row>
      <xdr:rowOff>124069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6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140596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74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50</xdr:row>
      <xdr:rowOff>138695</xdr:rowOff>
    </xdr:from>
    <xdr:to>
      <xdr:col>67</xdr:col>
      <xdr:colOff>101600</xdr:colOff>
      <xdr:row>51</xdr:row>
      <xdr:rowOff>68845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871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85372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848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101871</xdr:rowOff>
    </xdr:from>
    <xdr:to>
      <xdr:col>85</xdr:col>
      <xdr:colOff>126364</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960621"/>
          <a:ext cx="1269" cy="62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52439</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969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48548</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73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101871</xdr:rowOff>
    </xdr:from>
    <xdr:to>
      <xdr:col>86</xdr:col>
      <xdr:colOff>25400</xdr:colOff>
      <xdr:row>75</xdr:row>
      <xdr:rowOff>101871</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960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40598</xdr:rowOff>
    </xdr:from>
    <xdr:to>
      <xdr:col>85</xdr:col>
      <xdr:colOff>127000</xdr:colOff>
      <xdr:row>79</xdr:row>
      <xdr:rowOff>17056</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242248"/>
          <a:ext cx="838200" cy="31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141340</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42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118463</xdr:rowOff>
    </xdr:from>
    <xdr:to>
      <xdr:col>85</xdr:col>
      <xdr:colOff>177800</xdr:colOff>
      <xdr:row>79</xdr:row>
      <xdr:rowOff>48613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146755</xdr:rowOff>
    </xdr:from>
    <xdr:to>
      <xdr:col>81</xdr:col>
      <xdr:colOff>50800</xdr:colOff>
      <xdr:row>77</xdr:row>
      <xdr:rowOff>40598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005505"/>
          <a:ext cx="889000" cy="23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106491</xdr:rowOff>
    </xdr:from>
    <xdr:to>
      <xdr:col>81</xdr:col>
      <xdr:colOff>101600</xdr:colOff>
      <xdr:row>79</xdr:row>
      <xdr:rowOff>36641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7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27768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7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29721</xdr:rowOff>
    </xdr:from>
    <xdr:to>
      <xdr:col>76</xdr:col>
      <xdr:colOff>114300</xdr:colOff>
      <xdr:row>75</xdr:row>
      <xdr:rowOff>146755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2545571"/>
          <a:ext cx="889000" cy="45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111623</xdr:rowOff>
    </xdr:from>
    <xdr:to>
      <xdr:col>76</xdr:col>
      <xdr:colOff>165100</xdr:colOff>
      <xdr:row>79</xdr:row>
      <xdr:rowOff>41773</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84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32900</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7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105795</xdr:rowOff>
    </xdr:from>
    <xdr:to>
      <xdr:col>71</xdr:col>
      <xdr:colOff>177800</xdr:colOff>
      <xdr:row>73</xdr:row>
      <xdr:rowOff>29721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2107295"/>
          <a:ext cx="889000" cy="43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123351</xdr:rowOff>
    </xdr:from>
    <xdr:to>
      <xdr:col>72</xdr:col>
      <xdr:colOff>38100</xdr:colOff>
      <xdr:row>79</xdr:row>
      <xdr:rowOff>53501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96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44628</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8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125654</xdr:rowOff>
    </xdr:from>
    <xdr:to>
      <xdr:col>67</xdr:col>
      <xdr:colOff>101600</xdr:colOff>
      <xdr:row>79</xdr:row>
      <xdr:rowOff>55804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46931</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59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137706</xdr:rowOff>
    </xdr:from>
    <xdr:to>
      <xdr:col>85</xdr:col>
      <xdr:colOff>177800</xdr:colOff>
      <xdr:row>79</xdr:row>
      <xdr:rowOff>67856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1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96889</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6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161248</xdr:rowOff>
    </xdr:from>
    <xdr:to>
      <xdr:col>81</xdr:col>
      <xdr:colOff>101600</xdr:colOff>
      <xdr:row>77</xdr:row>
      <xdr:rowOff>91398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19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107925</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96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95956</xdr:rowOff>
    </xdr:from>
    <xdr:to>
      <xdr:col>76</xdr:col>
      <xdr:colOff>165100</xdr:colOff>
      <xdr:row>76</xdr:row>
      <xdr:rowOff>26107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29547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42633</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292795" y="1272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150371</xdr:rowOff>
    </xdr:from>
    <xdr:to>
      <xdr:col>72</xdr:col>
      <xdr:colOff>38100</xdr:colOff>
      <xdr:row>73</xdr:row>
      <xdr:rowOff>80521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24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97048</xdr:rowOff>
    </xdr:from>
    <xdr:ext cx="59901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03795" y="1226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54995</xdr:rowOff>
    </xdr:from>
    <xdr:to>
      <xdr:col>67</xdr:col>
      <xdr:colOff>101600</xdr:colOff>
      <xdr:row>70</xdr:row>
      <xdr:rowOff>156595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2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1672</xdr:rowOff>
    </xdr:from>
    <xdr:ext cx="59901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14795" y="11831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63342</xdr:rowOff>
    </xdr:from>
    <xdr:to>
      <xdr:col>85</xdr:col>
      <xdr:colOff>127000</xdr:colOff>
      <xdr:row>94</xdr:row>
      <xdr:rowOff>110382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179642"/>
          <a:ext cx="838200" cy="4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110382</xdr:rowOff>
    </xdr:from>
    <xdr:to>
      <xdr:col>81</xdr:col>
      <xdr:colOff>50800</xdr:colOff>
      <xdr:row>94</xdr:row>
      <xdr:rowOff>167801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226682"/>
          <a:ext cx="889000" cy="5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167801</xdr:rowOff>
    </xdr:from>
    <xdr:to>
      <xdr:col>76</xdr:col>
      <xdr:colOff>114300</xdr:colOff>
      <xdr:row>95</xdr:row>
      <xdr:rowOff>43385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284101"/>
          <a:ext cx="889000" cy="4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43385</xdr:rowOff>
    </xdr:from>
    <xdr:to>
      <xdr:col>71</xdr:col>
      <xdr:colOff>177800</xdr:colOff>
      <xdr:row>96</xdr:row>
      <xdr:rowOff>18639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331135"/>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12542</xdr:rowOff>
    </xdr:from>
    <xdr:to>
      <xdr:col>85</xdr:col>
      <xdr:colOff>177800</xdr:colOff>
      <xdr:row>94</xdr:row>
      <xdr:rowOff>114142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12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35419</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598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59582</xdr:rowOff>
    </xdr:from>
    <xdr:to>
      <xdr:col>81</xdr:col>
      <xdr:colOff>101600</xdr:colOff>
      <xdr:row>94</xdr:row>
      <xdr:rowOff>161182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1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6259</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595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117001</xdr:rowOff>
    </xdr:from>
    <xdr:to>
      <xdr:col>76</xdr:col>
      <xdr:colOff>165100</xdr:colOff>
      <xdr:row>95</xdr:row>
      <xdr:rowOff>47151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23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63678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00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164035</xdr:rowOff>
    </xdr:from>
    <xdr:to>
      <xdr:col>72</xdr:col>
      <xdr:colOff>38100</xdr:colOff>
      <xdr:row>95</xdr:row>
      <xdr:rowOff>94185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2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110712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05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139289</xdr:rowOff>
    </xdr:from>
    <xdr:to>
      <xdr:col>67</xdr:col>
      <xdr:colOff>101600</xdr:colOff>
      <xdr:row>96</xdr:row>
      <xdr:rowOff>69439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2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60566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1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597,230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円となっており、類似団体内で最も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値となっている。これは、出島架橋建設事業の実施により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コストが高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くなっており、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今年度は事業計画最終年度で工事も概ね完了したため、来年度はこれまでよりも歳出は抑えられる。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商工費においては、昨年度と比較して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％増加している。これは、企業立地奨励金事業の条例改正に伴う事業拡大によるものである。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その他の目的別歳出においても、依然として高い水準となっているため、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いかに効果的な投資でコストを削減できるかについて徹底して努めていく。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宮城県女川町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翌年度への繰越事業（普通建設事業等）の財源として財政調整基金から取り崩したため、前年度より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減少しており、実質単年度収支は赤字となっているが、実質収支額は黒字となっている。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原子力発電施設に起因する多額な固定資産税の収入があるがため、旧来から独自政策を実施しているが、償却資産税という性質から年々収入額が減少しており、近年は数億の財政調整基金を取り崩している状況である。今後は、長期的な財政運営を見据え、特定財源を活用した事業の実施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経常的経費の削減により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取崩し額を抑制していく必要が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宮城県女川町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数値算定以降、全会計とも黒字経営となってりおり、健全な運営を行ってきている。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今年度における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財政調整基金の取り崩し額の増加により昨年度と比較して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今後も、より一層健全な財政運営に努める。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宮城県女川町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元利償還金については、出島架橋建設事業及び万石浦漁港整備事業に係る新規起債に伴い、近年増加傾向となっており、今後も増加していくことが見込まれる。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算入公債費等についても同様に、出島架橋建設事業及び万石浦漁港整備事業に係る償還額の増加に伴い、増加している。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本町では、満期一括償還による借入がない。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宮城県女川町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残高は、漁港や教育関係施設の借入の完済などにより減少する一方で、出島架橋建設事業や万石浦漁港整備事業に係る起債の借入により増加傾向である。今後も、投資的経費においては起債の発行を予定しているため、増加する見込みであるが、元利償還金が基準財政需要額算入対象であることから、充当可能財源も増加する見込み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また、公営企業への繰出金も増加傾向にあることから、受益者負担金の見直しを見据えた経営戦略を改定するなど財政運営の健全化に取り組む必要がある。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宮城県女川町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原子力発電施設の固定資産税（償却資産分）を計画的に積立を行っていたが、固定資産税の性質上、毎年減収となっており、近年は歳出が歳入を超過しているため取崩している状況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近年、財政調整基金の取崩し額が増えてきている傾向であるため、歳入歳出のバランスを計り、取崩し額の抑制に努める。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・公共施設整備等基金：公共施設の整備及び管理運営に資するため。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・カタールフレンド基金：女川町の子供たちが将来に夢と希望を持ち、かつ、安全で健やかに育つことを目的とした教育のための事業に要する経費の財源に充てるため。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・復興まちづくり基金：東日本大震災からの復興事業等の財源に充てるため。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・公共施設整備等基金：災害公営住宅に係る家賃低廉・低減事業補助金及び基金運用利子により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億円を積立てているため、増加となっている。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・電源立地地域対策交付金事業基金：公共施設改修事業に要する経費の財源に充てるため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億円取崩したため減少となった。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・公共施設整備等基金：災害公営住宅に係る家賃低減・低廉事業補助金が継続して交付される予定であるため、計画的に積立のうえ運用を行っていく。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令和６年度への繰越事業（普通建設事業等）への取崩しにより減少している。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原子力発電施設の固定資産税（償却資産分）等について、例年、計画的に積立を行ってきていたが、固定資産税については、性質上、毎年減収となっていくため、減少が見込まれる。そのため、より一層の健全な財政運営に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運用利子による微増はあるものの、百万円単位未満のため数値上は昨年度と同数値となっている。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元利均等償還による償還方法で統一しているため、積立を行っていく予定はない。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D816B2C-C4CE-4063-855E-5874759ED3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4A5E76-0CA2-471F-B05C-B96AF928E3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7BE3482-CA11-48B3-93CA-79502FBC8AFB}"/>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075804E-EEC0-432C-94F8-1C1A2F9B1DD7}"/>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83E6ECE-7C25-4852-8B69-85FEF817F88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94C3A85-F4DE-46B1-A486-72D43114C51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1A9168D-5029-48AA-BF9C-AEC348C1566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5730B82-9CE4-4348-B7C8-C97D676DEF80}"/>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0A8B09A-B785-49F5-9C43-E6187277AA6B}"/>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000AB0-4BCC-4CD6-BE7F-41C7B60506F6}"/>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CBF8F52-5049-4221-BF8D-091FC34CB86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8567070-8C53-48B2-B01A-CE5847043015}"/>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2E30D94-D235-4FEF-BBAC-B33A4D34550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AC7EF45-DBEE-49F2-9F82-C94D4107BF6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F03F9C0-599D-4996-B69D-45D34EB8E286}"/>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3FE5302-8C51-42CF-9F80-6CCE94A1EC0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7C13180-4D61-472C-8839-26CC9ADD5D8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97EB4C8-915E-456B-9264-883485D79F35}"/>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4392231-104F-4BC4-84D6-056A07B1A6F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04557D-7102-445F-9BF0-965DCB1EF0A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6326FBB-D8D6-4DB3-85EE-7BE92985E81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FBF7383-07FB-4E52-950A-23337B7BFA2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9E268CF-9FE5-4F33-AC47-609348E9808A}"/>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E79CDB4-8BDB-4542-86D4-70C0EC59CD1C}"/>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EAE628E-0102-486A-BCA7-2993E06E29EE}"/>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12C2C4B-7496-4A5A-B6A2-C864E8F2D80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E1653DB-E5D7-427A-A588-D2ACF06A1EB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72CB0A0-4927-40E1-8E7B-A1FBFA5A4FB9}"/>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58D3BC3-D5D5-429A-83A9-71299048B9E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E3AF3CA-7454-476A-8D0C-15C81E71420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05ECE1E-A7DF-4411-8544-E11C7012422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C377A21-7CBF-4E36-A5CF-3892C23EFB0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1C961FC-616F-441F-B488-00CEBE67F6B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54DC3D9-F0AF-414C-9BDD-0612FC6B77EE}"/>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0C9D25A-B007-4A22-9352-170784C30E1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8815F4F-DFCD-4728-BCF1-B42B41F8D12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EF55336-5C68-4BA8-BA7D-217455FB90E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595389B-831E-4B2E-9F2C-76F338CF3DF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4C9C7FE-F1EF-42AA-9C27-227654F57DB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C6500CC-E43E-4F18-9268-98797AFA5CC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9125479-588A-4E56-8532-70740FF8B6D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F339135-2F27-4E50-B360-5E3DC3973AA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8B027FE-5A9E-4633-9CF3-182E11B95AC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66DC0A0-BE2F-4803-986E-4D32CF5E988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EFAAD1E-7B4D-4673-A828-4803EEE4902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3E49ABA-0595-47A3-8C66-CEEFA538F02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BBCFA03-3145-4211-81F1-2A142729FAB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6D4869C-2845-457B-A7CB-91797B440F5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4279C2B-28E5-4E6F-BC9A-21F1004FE825}"/>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EAEE688-9D4B-4278-8038-71D9B18DCDC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96740BB-A6EB-457E-A554-D88DF211762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0D1B533-1BD4-47F3-8AAC-D936025C5FC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873DA26-4D55-4B30-BA78-5A73A1C1EB2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E925F63-45F5-41F1-BDFE-2D8E701DDC7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519FB9-7798-44A9-A559-492414FE43F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01D3E0B-EE44-4ABE-9AFE-5A518C1B0F5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BC1160C-B57E-4A42-B2AF-DFD823BFCA3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本町における有形固定資産減価償却率は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37.7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同数であった。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類似団体内平均値との比較では大きく下回っている状況である。これは、東日本大震災からの復旧・復興事業による新規施設の増加が要因であると考えられる。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令和２年度までに復旧・復興事業が概ね完了しており、年々、減価償却率は増加しており、今後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類似団体内平均値へ近づいていくものと考えられる。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8CA6053-57A7-4E7D-82CC-6675142F729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CE263BC-7A3C-4BF0-8AF9-E0F18C1C26B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E8A8130-1C81-4B61-93F9-171965D129DE}"/>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3670E65B-110F-4503-80D7-A3DE7AE62785}"/>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9C464250-F011-4A69-A4A3-61E564F38971}"/>
            </a:ext>
          </a:extLst>
        </xdr:cNvPr>
        <xdr:cNvSpPr txBox="1"/>
      </xdr:nvSpPr>
      <xdr:spPr>
        <a:xfrm>
          <a:off x="741836"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19F12A1-81FC-48F8-BC70-2AE8459DCC38}"/>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B7A1822-718F-4D00-B3F2-2FECB0D25ADA}"/>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3ABD530-E170-4E9E-A810-2615D261C4EA}"/>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D8DF936-FE25-4C49-B0A9-217DD35B843E}"/>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5755F6D-E30A-42B5-A0B3-6AE0E596874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04CCC83-6524-40E0-82DA-339FFDFCDA31}"/>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5057C2F-FF6A-4D0A-AA95-261C4A67C826}"/>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A1874C5-DA87-4E84-AEF8-240B2A535F01}"/>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9B7ABA6-BB1B-40C6-B0C7-41E76958D5B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17DF0859-53A8-4EC1-A8C8-785158FD160D}"/>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1396512-5560-402E-941F-1F029B6A5E6A}"/>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59161</xdr:rowOff>
    </xdr:from>
    <xdr:to>
      <xdr:col>23</xdr:col>
      <xdr:colOff>85090</xdr:colOff>
      <xdr:row>33</xdr:row>
      <xdr:rowOff>148272</xdr:rowOff>
    </xdr:to>
    <xdr:cxnSp macro="">
      <xdr:nvCxnSpPr>
        <xdr:cNvPr id="75" name="直線コネクタ 74">
          <a:extLst>
            <a:ext uri="{FF2B5EF4-FFF2-40B4-BE49-F238E27FC236}">
              <a16:creationId xmlns:a16="http://schemas.microsoft.com/office/drawing/2014/main" id="{921B3F5B-09A1-41FD-89F9-68D929423E56}"/>
            </a:ext>
          </a:extLst>
        </xdr:cNvPr>
        <xdr:cNvCxnSpPr/>
      </xdr:nvCxnSpPr>
      <xdr:spPr>
        <a:xfrm flipV="1">
          <a:off x="4306570" y="5412211"/>
          <a:ext cx="1270" cy="895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76" name="有形固定資産減価償却率最小値テキスト">
          <a:extLst>
            <a:ext uri="{FF2B5EF4-FFF2-40B4-BE49-F238E27FC236}">
              <a16:creationId xmlns:a16="http://schemas.microsoft.com/office/drawing/2014/main" id="{34B3AB8D-53CB-4BF5-A4DA-1FE4C9BB74B3}"/>
            </a:ext>
          </a:extLst>
        </xdr:cNvPr>
        <xdr:cNvSpPr txBox="1"/>
      </xdr:nvSpPr>
      <xdr:spPr>
        <a:xfrm>
          <a:off x="4359275" y="631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77" name="直線コネクタ 76">
          <a:extLst>
            <a:ext uri="{FF2B5EF4-FFF2-40B4-BE49-F238E27FC236}">
              <a16:creationId xmlns:a16="http://schemas.microsoft.com/office/drawing/2014/main" id="{6B9EB5A0-F793-467F-85D3-E14D8D2D1728}"/>
            </a:ext>
          </a:extLst>
        </xdr:cNvPr>
        <xdr:cNvCxnSpPr/>
      </xdr:nvCxnSpPr>
      <xdr:spPr>
        <a:xfrm>
          <a:off x="4216400" y="63077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5838</xdr:rowOff>
    </xdr:from>
    <xdr:ext cx="405111" cy="259045"/>
    <xdr:sp macro="" textlink="">
      <xdr:nvSpPr>
        <xdr:cNvPr id="78" name="有形固定資産減価償却率最大値テキスト">
          <a:extLst>
            <a:ext uri="{FF2B5EF4-FFF2-40B4-BE49-F238E27FC236}">
              <a16:creationId xmlns:a16="http://schemas.microsoft.com/office/drawing/2014/main" id="{F2A0C499-FB59-4A2A-8A61-E5C6CFADD560}"/>
            </a:ext>
          </a:extLst>
        </xdr:cNvPr>
        <xdr:cNvSpPr txBox="1"/>
      </xdr:nvSpPr>
      <xdr:spPr>
        <a:xfrm>
          <a:off x="4359275" y="520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59161</xdr:rowOff>
    </xdr:from>
    <xdr:to>
      <xdr:col>23</xdr:col>
      <xdr:colOff>174625</xdr:colOff>
      <xdr:row>28</xdr:row>
      <xdr:rowOff>59161</xdr:rowOff>
    </xdr:to>
    <xdr:cxnSp macro="">
      <xdr:nvCxnSpPr>
        <xdr:cNvPr id="79" name="直線コネクタ 78">
          <a:extLst>
            <a:ext uri="{FF2B5EF4-FFF2-40B4-BE49-F238E27FC236}">
              <a16:creationId xmlns:a16="http://schemas.microsoft.com/office/drawing/2014/main" id="{2512BA90-E2E5-4645-8FA1-6F98B90D9A06}"/>
            </a:ext>
          </a:extLst>
        </xdr:cNvPr>
        <xdr:cNvCxnSpPr/>
      </xdr:nvCxnSpPr>
      <xdr:spPr>
        <a:xfrm>
          <a:off x="4216400" y="541221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21184</xdr:rowOff>
    </xdr:from>
    <xdr:ext cx="405111" cy="259045"/>
    <xdr:sp macro="" textlink="">
      <xdr:nvSpPr>
        <xdr:cNvPr id="80" name="有形固定資産減価償却率平均値テキスト">
          <a:extLst>
            <a:ext uri="{FF2B5EF4-FFF2-40B4-BE49-F238E27FC236}">
              <a16:creationId xmlns:a16="http://schemas.microsoft.com/office/drawing/2014/main" id="{49D9CFA7-05A7-4EB4-B9C2-6542F648760C}"/>
            </a:ext>
          </a:extLst>
        </xdr:cNvPr>
        <xdr:cNvSpPr txBox="1"/>
      </xdr:nvSpPr>
      <xdr:spPr>
        <a:xfrm>
          <a:off x="4359275" y="5860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42757</xdr:rowOff>
    </xdr:from>
    <xdr:to>
      <xdr:col>23</xdr:col>
      <xdr:colOff>136525</xdr:colOff>
      <xdr:row>31</xdr:row>
      <xdr:rowOff>144357</xdr:rowOff>
    </xdr:to>
    <xdr:sp macro="" textlink="">
      <xdr:nvSpPr>
        <xdr:cNvPr id="81" name="フローチャート: 判断 80">
          <a:extLst>
            <a:ext uri="{FF2B5EF4-FFF2-40B4-BE49-F238E27FC236}">
              <a16:creationId xmlns:a16="http://schemas.microsoft.com/office/drawing/2014/main" id="{7FBC15A1-360F-4486-A6F7-B7199F909929}"/>
            </a:ext>
          </a:extLst>
        </xdr:cNvPr>
        <xdr:cNvSpPr/>
      </xdr:nvSpPr>
      <xdr:spPr>
        <a:xfrm>
          <a:off x="4254500" y="58847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21167</xdr:rowOff>
    </xdr:from>
    <xdr:to>
      <xdr:col>19</xdr:col>
      <xdr:colOff>187325</xdr:colOff>
      <xdr:row>31</xdr:row>
      <xdr:rowOff>122767</xdr:rowOff>
    </xdr:to>
    <xdr:sp macro="" textlink="">
      <xdr:nvSpPr>
        <xdr:cNvPr id="82" name="フローチャート: 判断 81">
          <a:extLst>
            <a:ext uri="{FF2B5EF4-FFF2-40B4-BE49-F238E27FC236}">
              <a16:creationId xmlns:a16="http://schemas.microsoft.com/office/drawing/2014/main" id="{4769C36F-FCEA-44BE-951A-C59A7D389EE6}"/>
            </a:ext>
          </a:extLst>
        </xdr:cNvPr>
        <xdr:cNvSpPr/>
      </xdr:nvSpPr>
      <xdr:spPr>
        <a:xfrm>
          <a:off x="3616325" y="58599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22966</xdr:rowOff>
    </xdr:from>
    <xdr:to>
      <xdr:col>15</xdr:col>
      <xdr:colOff>187325</xdr:colOff>
      <xdr:row>31</xdr:row>
      <xdr:rowOff>124566</xdr:rowOff>
    </xdr:to>
    <xdr:sp macro="" textlink="">
      <xdr:nvSpPr>
        <xdr:cNvPr id="83" name="フローチャート: 判断 82">
          <a:extLst>
            <a:ext uri="{FF2B5EF4-FFF2-40B4-BE49-F238E27FC236}">
              <a16:creationId xmlns:a16="http://schemas.microsoft.com/office/drawing/2014/main" id="{15331959-2FEF-400C-A635-BBCE869C1B48}"/>
            </a:ext>
          </a:extLst>
        </xdr:cNvPr>
        <xdr:cNvSpPr/>
      </xdr:nvSpPr>
      <xdr:spPr>
        <a:xfrm>
          <a:off x="2930525" y="58649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6773</xdr:rowOff>
    </xdr:from>
    <xdr:to>
      <xdr:col>11</xdr:col>
      <xdr:colOff>187325</xdr:colOff>
      <xdr:row>31</xdr:row>
      <xdr:rowOff>108373</xdr:rowOff>
    </xdr:to>
    <xdr:sp macro="" textlink="">
      <xdr:nvSpPr>
        <xdr:cNvPr id="84" name="フローチャート: 判断 83">
          <a:extLst>
            <a:ext uri="{FF2B5EF4-FFF2-40B4-BE49-F238E27FC236}">
              <a16:creationId xmlns:a16="http://schemas.microsoft.com/office/drawing/2014/main" id="{02EE658A-DC48-4F10-ACEC-95D4B3A7275E}"/>
            </a:ext>
          </a:extLst>
        </xdr:cNvPr>
        <xdr:cNvSpPr/>
      </xdr:nvSpPr>
      <xdr:spPr>
        <a:xfrm>
          <a:off x="2244725" y="584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D7AF74CF-E259-4F6D-8409-1616F46FB7B9}"/>
            </a:ext>
          </a:extLst>
        </xdr:cNvPr>
        <xdr:cNvSpPr/>
      </xdr:nvSpPr>
      <xdr:spPr>
        <a:xfrm>
          <a:off x="1558925" y="58187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47E77AB-B325-4077-A41D-4B3AF300646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FC9DE51-26B3-4194-8B54-F6EDAE43CAD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8A93BA8-458A-432D-ACEB-0A248592148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ECA7644-26B4-48CF-86F8-F818988EA9CD}"/>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8ABB8AB-28D6-476F-AF11-48B3600F469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8361</xdr:rowOff>
    </xdr:from>
    <xdr:to>
      <xdr:col>23</xdr:col>
      <xdr:colOff>136525</xdr:colOff>
      <xdr:row>28</xdr:row>
      <xdr:rowOff>109961</xdr:rowOff>
    </xdr:to>
    <xdr:sp macro="" textlink="">
      <xdr:nvSpPr>
        <xdr:cNvPr id="91" name="楕円 90">
          <a:extLst>
            <a:ext uri="{FF2B5EF4-FFF2-40B4-BE49-F238E27FC236}">
              <a16:creationId xmlns:a16="http://schemas.microsoft.com/office/drawing/2014/main" id="{17DD4C70-6807-4AED-B27F-AF735D386572}"/>
            </a:ext>
          </a:extLst>
        </xdr:cNvPr>
        <xdr:cNvSpPr/>
      </xdr:nvSpPr>
      <xdr:spPr>
        <a:xfrm>
          <a:off x="4254500" y="53645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132838</xdr:rowOff>
    </xdr:from>
    <xdr:ext cx="405111" cy="259045"/>
    <xdr:sp macro="" textlink="">
      <xdr:nvSpPr>
        <xdr:cNvPr id="92" name="有形固定資産減価償却率該当値テキスト">
          <a:extLst>
            <a:ext uri="{FF2B5EF4-FFF2-40B4-BE49-F238E27FC236}">
              <a16:creationId xmlns:a16="http://schemas.microsoft.com/office/drawing/2014/main" id="{1D852DBA-BB83-4AE1-B672-A8AE595E0EE2}"/>
            </a:ext>
          </a:extLst>
        </xdr:cNvPr>
        <xdr:cNvSpPr txBox="1"/>
      </xdr:nvSpPr>
      <xdr:spPr>
        <a:xfrm>
          <a:off x="4359275" y="532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8361</xdr:rowOff>
    </xdr:from>
    <xdr:to>
      <xdr:col>19</xdr:col>
      <xdr:colOff>187325</xdr:colOff>
      <xdr:row>28</xdr:row>
      <xdr:rowOff>109961</xdr:rowOff>
    </xdr:to>
    <xdr:sp macro="" textlink="">
      <xdr:nvSpPr>
        <xdr:cNvPr id="93" name="楕円 92">
          <a:extLst>
            <a:ext uri="{FF2B5EF4-FFF2-40B4-BE49-F238E27FC236}">
              <a16:creationId xmlns:a16="http://schemas.microsoft.com/office/drawing/2014/main" id="{01043E0B-2BB6-4345-8358-B185D771A07D}"/>
            </a:ext>
          </a:extLst>
        </xdr:cNvPr>
        <xdr:cNvSpPr/>
      </xdr:nvSpPr>
      <xdr:spPr>
        <a:xfrm>
          <a:off x="3616325" y="53645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59161</xdr:rowOff>
    </xdr:from>
    <xdr:to>
      <xdr:col>23</xdr:col>
      <xdr:colOff>85725</xdr:colOff>
      <xdr:row>28</xdr:row>
      <xdr:rowOff>59161</xdr:rowOff>
    </xdr:to>
    <xdr:cxnSp macro="">
      <xdr:nvCxnSpPr>
        <xdr:cNvPr id="94" name="直線コネクタ 93">
          <a:extLst>
            <a:ext uri="{FF2B5EF4-FFF2-40B4-BE49-F238E27FC236}">
              <a16:creationId xmlns:a16="http://schemas.microsoft.com/office/drawing/2014/main" id="{0ACA1446-37F5-405A-B058-BFE33858CF84}"/>
            </a:ext>
          </a:extLst>
        </xdr:cNvPr>
        <xdr:cNvCxnSpPr/>
      </xdr:nvCxnSpPr>
      <xdr:spPr>
        <a:xfrm>
          <a:off x="3673475" y="5412211"/>
          <a:ext cx="628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156422</xdr:rowOff>
    </xdr:from>
    <xdr:to>
      <xdr:col>15</xdr:col>
      <xdr:colOff>187325</xdr:colOff>
      <xdr:row>28</xdr:row>
      <xdr:rowOff>86572</xdr:rowOff>
    </xdr:to>
    <xdr:sp macro="" textlink="">
      <xdr:nvSpPr>
        <xdr:cNvPr id="95" name="楕円 94">
          <a:extLst>
            <a:ext uri="{FF2B5EF4-FFF2-40B4-BE49-F238E27FC236}">
              <a16:creationId xmlns:a16="http://schemas.microsoft.com/office/drawing/2014/main" id="{48784F23-3D65-4F39-AD87-5817C7D44B67}"/>
            </a:ext>
          </a:extLst>
        </xdr:cNvPr>
        <xdr:cNvSpPr/>
      </xdr:nvSpPr>
      <xdr:spPr>
        <a:xfrm>
          <a:off x="2930525" y="53507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35772</xdr:rowOff>
    </xdr:from>
    <xdr:to>
      <xdr:col>19</xdr:col>
      <xdr:colOff>136525</xdr:colOff>
      <xdr:row>28</xdr:row>
      <xdr:rowOff>59161</xdr:rowOff>
    </xdr:to>
    <xdr:cxnSp macro="">
      <xdr:nvCxnSpPr>
        <xdr:cNvPr id="96" name="直線コネクタ 95">
          <a:extLst>
            <a:ext uri="{FF2B5EF4-FFF2-40B4-BE49-F238E27FC236}">
              <a16:creationId xmlns:a16="http://schemas.microsoft.com/office/drawing/2014/main" id="{57F75020-1391-486B-A119-B14633A675A7}"/>
            </a:ext>
          </a:extLst>
        </xdr:cNvPr>
        <xdr:cNvCxnSpPr/>
      </xdr:nvCxnSpPr>
      <xdr:spPr>
        <a:xfrm>
          <a:off x="2987675" y="5388822"/>
          <a:ext cx="6858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122238</xdr:rowOff>
    </xdr:from>
    <xdr:to>
      <xdr:col>11</xdr:col>
      <xdr:colOff>187325</xdr:colOff>
      <xdr:row>28</xdr:row>
      <xdr:rowOff>52388</xdr:rowOff>
    </xdr:to>
    <xdr:sp macro="" textlink="">
      <xdr:nvSpPr>
        <xdr:cNvPr id="97" name="楕円 96">
          <a:extLst>
            <a:ext uri="{FF2B5EF4-FFF2-40B4-BE49-F238E27FC236}">
              <a16:creationId xmlns:a16="http://schemas.microsoft.com/office/drawing/2014/main" id="{DD175F99-4A07-47A7-B616-6142C9180ACD}"/>
            </a:ext>
          </a:extLst>
        </xdr:cNvPr>
        <xdr:cNvSpPr/>
      </xdr:nvSpPr>
      <xdr:spPr>
        <a:xfrm>
          <a:off x="2244725" y="53165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1588</xdr:rowOff>
    </xdr:from>
    <xdr:to>
      <xdr:col>15</xdr:col>
      <xdr:colOff>136525</xdr:colOff>
      <xdr:row>28</xdr:row>
      <xdr:rowOff>35772</xdr:rowOff>
    </xdr:to>
    <xdr:cxnSp macro="">
      <xdr:nvCxnSpPr>
        <xdr:cNvPr id="98" name="直線コネクタ 97">
          <a:extLst>
            <a:ext uri="{FF2B5EF4-FFF2-40B4-BE49-F238E27FC236}">
              <a16:creationId xmlns:a16="http://schemas.microsoft.com/office/drawing/2014/main" id="{E8F56738-0245-4A26-BA00-B93F20E672FA}"/>
            </a:ext>
          </a:extLst>
        </xdr:cNvPr>
        <xdr:cNvCxnSpPr/>
      </xdr:nvCxnSpPr>
      <xdr:spPr>
        <a:xfrm>
          <a:off x="2301875" y="5354638"/>
          <a:ext cx="6858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82656</xdr:rowOff>
    </xdr:from>
    <xdr:to>
      <xdr:col>7</xdr:col>
      <xdr:colOff>187325</xdr:colOff>
      <xdr:row>28</xdr:row>
      <xdr:rowOff>12806</xdr:rowOff>
    </xdr:to>
    <xdr:sp macro="" textlink="">
      <xdr:nvSpPr>
        <xdr:cNvPr id="99" name="楕円 98">
          <a:extLst>
            <a:ext uri="{FF2B5EF4-FFF2-40B4-BE49-F238E27FC236}">
              <a16:creationId xmlns:a16="http://schemas.microsoft.com/office/drawing/2014/main" id="{3F96C846-EDF8-4D35-9772-BE9F50A09912}"/>
            </a:ext>
          </a:extLst>
        </xdr:cNvPr>
        <xdr:cNvSpPr/>
      </xdr:nvSpPr>
      <xdr:spPr>
        <a:xfrm>
          <a:off x="1558925" y="52769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133456</xdr:rowOff>
    </xdr:from>
    <xdr:to>
      <xdr:col>11</xdr:col>
      <xdr:colOff>136525</xdr:colOff>
      <xdr:row>28</xdr:row>
      <xdr:rowOff>1588</xdr:rowOff>
    </xdr:to>
    <xdr:cxnSp macro="">
      <xdr:nvCxnSpPr>
        <xdr:cNvPr id="100" name="直線コネクタ 99">
          <a:extLst>
            <a:ext uri="{FF2B5EF4-FFF2-40B4-BE49-F238E27FC236}">
              <a16:creationId xmlns:a16="http://schemas.microsoft.com/office/drawing/2014/main" id="{980F9448-86DF-4468-90E5-976A3D3A813B}"/>
            </a:ext>
          </a:extLst>
        </xdr:cNvPr>
        <xdr:cNvCxnSpPr/>
      </xdr:nvCxnSpPr>
      <xdr:spPr>
        <a:xfrm>
          <a:off x="1616075" y="5324581"/>
          <a:ext cx="6858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113894</xdr:rowOff>
    </xdr:from>
    <xdr:ext cx="405111" cy="259045"/>
    <xdr:sp macro="" textlink="">
      <xdr:nvSpPr>
        <xdr:cNvPr id="101" name="n_1aveValue有形固定資産減価償却率">
          <a:extLst>
            <a:ext uri="{FF2B5EF4-FFF2-40B4-BE49-F238E27FC236}">
              <a16:creationId xmlns:a16="http://schemas.microsoft.com/office/drawing/2014/main" id="{544C8C43-8F9B-4112-8ED8-6EEE4D729B61}"/>
            </a:ext>
          </a:extLst>
        </xdr:cNvPr>
        <xdr:cNvSpPr txBox="1"/>
      </xdr:nvSpPr>
      <xdr:spPr>
        <a:xfrm>
          <a:off x="3474094" y="595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115693</xdr:rowOff>
    </xdr:from>
    <xdr:ext cx="405111" cy="259045"/>
    <xdr:sp macro="" textlink="">
      <xdr:nvSpPr>
        <xdr:cNvPr id="102" name="n_2aveValue有形固定資産減価償却率">
          <a:extLst>
            <a:ext uri="{FF2B5EF4-FFF2-40B4-BE49-F238E27FC236}">
              <a16:creationId xmlns:a16="http://schemas.microsoft.com/office/drawing/2014/main" id="{365F1341-8D68-4F08-82A1-316B9F4DC289}"/>
            </a:ext>
          </a:extLst>
        </xdr:cNvPr>
        <xdr:cNvSpPr txBox="1"/>
      </xdr:nvSpPr>
      <xdr:spPr>
        <a:xfrm>
          <a:off x="2797819" y="5954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3" name="n_3aveValue有形固定資産減価償却率">
          <a:extLst>
            <a:ext uri="{FF2B5EF4-FFF2-40B4-BE49-F238E27FC236}">
              <a16:creationId xmlns:a16="http://schemas.microsoft.com/office/drawing/2014/main" id="{A318C568-2152-4BF2-805E-2B4026C679DE}"/>
            </a:ext>
          </a:extLst>
        </xdr:cNvPr>
        <xdr:cNvSpPr txBox="1"/>
      </xdr:nvSpPr>
      <xdr:spPr>
        <a:xfrm>
          <a:off x="2112019" y="594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276972A6-17A0-4B9A-B31D-9531F3817FDA}"/>
            </a:ext>
          </a:extLst>
        </xdr:cNvPr>
        <xdr:cNvSpPr txBox="1"/>
      </xdr:nvSpPr>
      <xdr:spPr>
        <a:xfrm>
          <a:off x="14262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126488</xdr:rowOff>
    </xdr:from>
    <xdr:ext cx="405111" cy="259045"/>
    <xdr:sp macro="" textlink="">
      <xdr:nvSpPr>
        <xdr:cNvPr id="105" name="n_1mainValue有形固定資産減価償却率">
          <a:extLst>
            <a:ext uri="{FF2B5EF4-FFF2-40B4-BE49-F238E27FC236}">
              <a16:creationId xmlns:a16="http://schemas.microsoft.com/office/drawing/2014/main" id="{90CA8A50-9AF7-4830-9C94-7F4162190100}"/>
            </a:ext>
          </a:extLst>
        </xdr:cNvPr>
        <xdr:cNvSpPr txBox="1"/>
      </xdr:nvSpPr>
      <xdr:spPr>
        <a:xfrm>
          <a:off x="3474094" y="515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103099</xdr:rowOff>
    </xdr:from>
    <xdr:ext cx="405111" cy="259045"/>
    <xdr:sp macro="" textlink="">
      <xdr:nvSpPr>
        <xdr:cNvPr id="106" name="n_2mainValue有形固定資産減価償却率">
          <a:extLst>
            <a:ext uri="{FF2B5EF4-FFF2-40B4-BE49-F238E27FC236}">
              <a16:creationId xmlns:a16="http://schemas.microsoft.com/office/drawing/2014/main" id="{BEDD9094-8F12-481A-8E66-76231C5375BB}"/>
            </a:ext>
          </a:extLst>
        </xdr:cNvPr>
        <xdr:cNvSpPr txBox="1"/>
      </xdr:nvSpPr>
      <xdr:spPr>
        <a:xfrm>
          <a:off x="2797819" y="513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68915</xdr:rowOff>
    </xdr:from>
    <xdr:ext cx="405111" cy="259045"/>
    <xdr:sp macro="" textlink="">
      <xdr:nvSpPr>
        <xdr:cNvPr id="107" name="n_3mainValue有形固定資産減価償却率">
          <a:extLst>
            <a:ext uri="{FF2B5EF4-FFF2-40B4-BE49-F238E27FC236}">
              <a16:creationId xmlns:a16="http://schemas.microsoft.com/office/drawing/2014/main" id="{EE60C330-C2B3-44AB-8902-7743214A4054}"/>
            </a:ext>
          </a:extLst>
        </xdr:cNvPr>
        <xdr:cNvSpPr txBox="1"/>
      </xdr:nvSpPr>
      <xdr:spPr>
        <a:xfrm>
          <a:off x="2112019" y="509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29333</xdr:rowOff>
    </xdr:from>
    <xdr:ext cx="405111" cy="259045"/>
    <xdr:sp macro="" textlink="">
      <xdr:nvSpPr>
        <xdr:cNvPr id="108" name="n_4mainValue有形固定資産減価償却率">
          <a:extLst>
            <a:ext uri="{FF2B5EF4-FFF2-40B4-BE49-F238E27FC236}">
              <a16:creationId xmlns:a16="http://schemas.microsoft.com/office/drawing/2014/main" id="{2C9F8F48-4084-464C-974F-58446127D8BC}"/>
            </a:ext>
          </a:extLst>
        </xdr:cNvPr>
        <xdr:cNvSpPr txBox="1"/>
      </xdr:nvSpPr>
      <xdr:spPr>
        <a:xfrm>
          <a:off x="1426219" y="5055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54F0A11-51C0-41F4-A4F0-2BC272E0E93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8085C67-F19B-4B84-B62B-0931DCC5FAB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D4AFEFE3-3568-4146-B7D1-80313127AD42}"/>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9C02213-2C92-4FD6-A2CD-0DC39ED193B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9A13675-643C-4A51-852A-5070CE0D462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F1A3CA2-E5A0-49BE-B771-7BA64DA4E49E}"/>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03F2132-DD0A-4D5D-B89E-862302F7CED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2CE8953-AEB5-451E-9252-4C006C72605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D85F0AC-4909-4201-B544-10DACD1B3E4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6949EDC-7D71-40B0-B22E-A2AEA36F63FA}"/>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4B1A9B4-4E85-4F08-8D8B-D6EEC90CA719}"/>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A725016-80D7-4807-A8F5-581EBCB9BE3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08CE0A3-8289-4983-ACFD-71539392411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内平均値を下回っている。主な要因としては、旧来からの起債抑制等により公債費に係る経常収支比率が低いこと、また、原子力発電所の固定資産税（償却資産分）収入があることが考えら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なお、平成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年度にかけて出島架橋建設事業を実施しており、起債の発行を毎年度行う計画としているため、今後、債務償還比率の上昇が見込まれる。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F84304F-8BA3-4E7D-B491-EA1C6184DA0F}"/>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B543583-6267-467E-9E7F-1FD172D8D9E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8483983-A8AA-49A3-8182-E0DD90F335B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622E5D3C-69C9-4C67-A959-8EEDC3F2779F}"/>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1B94CE95-CA8E-4DF4-ACC4-3EBC0B334F87}"/>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60FFCAB0-32A2-4400-8378-AC854C92D4E1}"/>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7D357A00-A8BF-412E-947E-96FECDBA418F}"/>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AB5A70ED-7121-401C-A89C-9310FFB1CDBD}"/>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12132CF-CC60-4373-B118-A46B425CD485}"/>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D8C811C-B202-4614-B153-8295BB1BB387}"/>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D78F40F-F864-418D-800D-6F981EC1B2A0}"/>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770B322D-4129-4E86-AA92-8D58FEFD3289}"/>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27401924-2676-42A1-9EE5-08E29B6C3FD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FB49620C-4293-4F13-983A-83259D3405F2}"/>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B6B4A1D3-30A0-4C21-BBAB-3FFB9523094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6982609-581B-4CD2-8C41-EE1B902C335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53779B4-C5D6-43B0-A2E3-AEE3AF7AE5F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9" name="直線コネクタ 138">
          <a:extLst>
            <a:ext uri="{FF2B5EF4-FFF2-40B4-BE49-F238E27FC236}">
              <a16:creationId xmlns:a16="http://schemas.microsoft.com/office/drawing/2014/main" id="{8C342F47-3167-4C6D-A96F-573B54C5732D}"/>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40" name="債務償還比率最小値テキスト">
          <a:extLst>
            <a:ext uri="{FF2B5EF4-FFF2-40B4-BE49-F238E27FC236}">
              <a16:creationId xmlns:a16="http://schemas.microsoft.com/office/drawing/2014/main" id="{73A13373-AB39-4F29-BC61-6F78CB1C4FE0}"/>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41" name="直線コネクタ 140">
          <a:extLst>
            <a:ext uri="{FF2B5EF4-FFF2-40B4-BE49-F238E27FC236}">
              <a16:creationId xmlns:a16="http://schemas.microsoft.com/office/drawing/2014/main" id="{7065B2AD-FF69-49BF-8009-C8322B14CC59}"/>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C466C9CA-A13B-4BFA-BDAD-7EB5468F8E59}"/>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24997FC5-62D6-4C99-B466-A30D04D11083}"/>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4" name="債務償還比率平均値テキスト">
          <a:extLst>
            <a:ext uri="{FF2B5EF4-FFF2-40B4-BE49-F238E27FC236}">
              <a16:creationId xmlns:a16="http://schemas.microsoft.com/office/drawing/2014/main" id="{C6B573EA-6D16-4604-8DCB-848B96049E5B}"/>
            </a:ext>
          </a:extLst>
        </xdr:cNvPr>
        <xdr:cNvSpPr txBox="1"/>
      </xdr:nvSpPr>
      <xdr:spPr>
        <a:xfrm>
          <a:off x="13379450" y="542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5" name="フローチャート: 判断 144">
          <a:extLst>
            <a:ext uri="{FF2B5EF4-FFF2-40B4-BE49-F238E27FC236}">
              <a16:creationId xmlns:a16="http://schemas.microsoft.com/office/drawing/2014/main" id="{037F22CF-9963-442A-A7A9-AAB4135D28AE}"/>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6" name="フローチャート: 判断 145">
          <a:extLst>
            <a:ext uri="{FF2B5EF4-FFF2-40B4-BE49-F238E27FC236}">
              <a16:creationId xmlns:a16="http://schemas.microsoft.com/office/drawing/2014/main" id="{7F6CE0B3-B2C5-43F9-9D64-A0F071209F70}"/>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7" name="フローチャート: 判断 146">
          <a:extLst>
            <a:ext uri="{FF2B5EF4-FFF2-40B4-BE49-F238E27FC236}">
              <a16:creationId xmlns:a16="http://schemas.microsoft.com/office/drawing/2014/main" id="{84C544CF-57A3-4787-B435-1B671EB1F249}"/>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8" name="フローチャート: 判断 147">
          <a:extLst>
            <a:ext uri="{FF2B5EF4-FFF2-40B4-BE49-F238E27FC236}">
              <a16:creationId xmlns:a16="http://schemas.microsoft.com/office/drawing/2014/main" id="{3FBBEF07-9489-4369-A03A-A0EE22885B67}"/>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9" name="フローチャート: 判断 148">
          <a:extLst>
            <a:ext uri="{FF2B5EF4-FFF2-40B4-BE49-F238E27FC236}">
              <a16:creationId xmlns:a16="http://schemas.microsoft.com/office/drawing/2014/main" id="{3F3A83E1-CBC7-4BB0-9D15-A76A5B91BEC2}"/>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CEE7EE4-7F7B-4635-8A2E-BC64E37CC675}"/>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2001D80-199C-4CE1-B93B-301D1316462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1A0076B-DCBB-4324-89C2-2C380FFD7CE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AAB6107-6A51-4644-93CE-1CB5BDAECA6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DAD456B-F1E1-421F-AD03-39C5285970C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71572</xdr:rowOff>
    </xdr:from>
    <xdr:ext cx="469744" cy="259045"/>
    <xdr:sp macro="" textlink="">
      <xdr:nvSpPr>
        <xdr:cNvPr id="155" name="n_1aveValue債務償還比率">
          <a:extLst>
            <a:ext uri="{FF2B5EF4-FFF2-40B4-BE49-F238E27FC236}">
              <a16:creationId xmlns:a16="http://schemas.microsoft.com/office/drawing/2014/main" id="{D48F96E1-768F-4555-A041-E7D78F5EB77C}"/>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6" name="n_2aveValue債務償還比率">
          <a:extLst>
            <a:ext uri="{FF2B5EF4-FFF2-40B4-BE49-F238E27FC236}">
              <a16:creationId xmlns:a16="http://schemas.microsoft.com/office/drawing/2014/main" id="{6312D920-91E7-4262-820B-637F90522C9C}"/>
            </a:ext>
          </a:extLst>
        </xdr:cNvPr>
        <xdr:cNvSpPr txBox="1"/>
      </xdr:nvSpPr>
      <xdr:spPr>
        <a:xfrm>
          <a:off x="11788852" y="52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7" name="n_3aveValue債務償還比率">
          <a:extLst>
            <a:ext uri="{FF2B5EF4-FFF2-40B4-BE49-F238E27FC236}">
              <a16:creationId xmlns:a16="http://schemas.microsoft.com/office/drawing/2014/main" id="{96A4E93B-BDF6-4E2F-A792-388FE2C6D1B8}"/>
            </a:ext>
          </a:extLst>
        </xdr:cNvPr>
        <xdr:cNvSpPr txBox="1"/>
      </xdr:nvSpPr>
      <xdr:spPr>
        <a:xfrm>
          <a:off x="11103052" y="52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8" name="n_4aveValue債務償還比率">
          <a:extLst>
            <a:ext uri="{FF2B5EF4-FFF2-40B4-BE49-F238E27FC236}">
              <a16:creationId xmlns:a16="http://schemas.microsoft.com/office/drawing/2014/main" id="{E0CC7406-351D-4546-8F7D-A155F495D366}"/>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A283AEA5-3631-4F8F-B8E4-7FB7136403A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BCF17A37-D458-4D7C-9F11-D244A4D0EB4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F4F5ECC-6C84-45B9-BA29-93DFEA79E36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02B229B-FA0A-47C3-9F67-68926A19B73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452392E-0665-444F-A274-B5495531179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FDDBA75-A476-4D33-8532-300A057FB3D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88FED0-8756-46E5-8783-00DF5D2F990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93532C-D0E3-4926-BC0B-4949E24AF76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327244-735D-492F-B895-8645C8EEF76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CDB0A5-3F11-4282-B73F-D90DD4857AF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2B07B7-9C14-492F-969A-5C33A25C9A1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3CB76A-EA62-4E00-BEF9-EFF2A9330D9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371168-3EC8-44F7-84C7-A9140D1F6C9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9E02CA-D050-45FA-BF7F-E3002AF2F85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13E6EF-EEDA-40EF-ABE3-FDA61F4F998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7852BC-AD1F-48FD-ADBF-C9B6165D7BC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EBDF38-69B2-4565-9C27-E47E96B4105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4A20C1-8096-467A-9F36-061D3FD529E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DFA2BE6-6BB8-4AA0-8A32-FFBA7EF1823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57579D-FAA2-4A04-B1AB-F64281636A6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FA92B5-A00B-4D94-8982-E0863AD9059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060259-BBD5-42AB-8918-DE7BF3BBFA3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F41BAD-5CDC-41CD-9CA9-70C8B5AE5F9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CE8889E-DD69-4653-BB11-6B566A35F83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D72E88-1B1D-4172-8DC2-961C41FA58F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B979BD5-BE68-4336-B62E-5C0BD090733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85879C-13A2-442A-A18F-3D89FBC1840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5A43988-FF87-4E07-9B50-F7DA2D43B6C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2E9EB3-5BA9-4D8C-AEB4-48F19988779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7FF7D9-5434-4656-9DFE-16FCFD6697D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BA5E12-AD79-4E7B-973D-3185929D84B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17B6E0-6921-43E2-A495-783869F69D5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5884F5-8948-4E31-800F-DB8F66FC24F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1F08A96-456C-4D4C-B2FC-42EF7C3791C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BF2496-C1CE-4748-B821-CCD4132CA69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8EF55F-D3EC-4F00-A076-8D6670C3644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22C0E6-CC1E-48C7-8D92-9DFA986C594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338DF9-8620-4469-A1D3-B891CD7AEF1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96AE0F-A18B-4BC4-A3BC-41ED7B58640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5405CE-4DC9-4E5E-8DC6-32069FF68E4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9CC880-B947-4C7F-BC25-05A9A533E46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76DFC6-41C7-461D-93A6-336546FC0C1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EE0AD9-D403-44B0-BAFA-D34DE9D6DA5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F5F89B-A004-4125-87F7-45A080583D8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BE4E02-E89A-475E-AC33-8121541AD6A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422422-7436-4ED3-9247-FE424AF559E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2FB3D78-B0E0-4F3F-9114-60C244ED2CB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FE3320-9024-44D3-AFBC-82307CFADC8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CD9C33E-E596-4D5D-A38C-3D209773288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CF53D24-B66E-41EE-8A08-3882F22668C1}"/>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914BAC3-9CBB-4DB5-9DA2-E303C6B66D6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29D5687-A956-4A1E-821D-9AA79741E01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3EECC1-B102-4A09-BB66-C0FCB0B583A9}"/>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2CD4901-F849-4A6A-8E41-E688676741D7}"/>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1F9E741-97FA-4F8F-B6C2-BC1DBDE22F14}"/>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9835599-744A-43A7-BE14-A744CA80517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F183550-DBB6-4B39-A7DF-8808F54FE313}"/>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FFD6B9A-400D-4F2D-BB68-77B9064321C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C28A5A-2E5E-42CF-A659-EB8CE8F0169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931BA0-1E41-4CE9-964F-7B0A62F86FFB}"/>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4B461A4-E07E-4F4A-BA1E-9C4B2DE6EAE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B3F5AF83-489C-4022-92C2-693115FFFB64}"/>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72364C4-3346-4B7A-862D-1FC6B58B6D89}"/>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2B96C149-7B67-4741-B86F-7E69E045DF61}"/>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5076F75F-2274-4B98-AE57-B95238AB538F}"/>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3EAE5836-5A4A-4FCC-AC81-53968CAE281A}"/>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C996F84F-0C34-4AE2-92F1-10CDA746D8E0}"/>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C6962ABC-598E-4F3D-A27F-616E7C5F0F91}"/>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4BD15FAF-94C6-4B4E-A32F-11F54614A32C}"/>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6F4E19EE-0BFA-4BAA-B31A-336F70C936B8}"/>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35E2FDDC-CFA5-4EC4-BF37-5235D468EC98}"/>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A8A3A3F8-5B82-425E-B21E-F48B9025EA1C}"/>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78CC838-0BEA-4250-8256-5F860D36B03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6ABC7A-1B6C-46B0-BDC7-973DD9FE4E5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7619BC-79B0-434C-8528-14FA37AA7E5F}"/>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10B82C-7E3E-4B2C-BECC-0BFA5CA2E9F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4EA830-767D-4978-AD00-29F874053D7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109220</xdr:rowOff>
    </xdr:from>
    <xdr:to>
      <xdr:col>24</xdr:col>
      <xdr:colOff>114300</xdr:colOff>
      <xdr:row>34</xdr:row>
      <xdr:rowOff>39370</xdr:rowOff>
    </xdr:to>
    <xdr:sp macro="" textlink="">
      <xdr:nvSpPr>
        <xdr:cNvPr id="73" name="楕円 72">
          <a:extLst>
            <a:ext uri="{FF2B5EF4-FFF2-40B4-BE49-F238E27FC236}">
              <a16:creationId xmlns:a16="http://schemas.microsoft.com/office/drawing/2014/main" id="{407821ED-0939-4B5F-8457-F2EA7DAF7CD8}"/>
            </a:ext>
          </a:extLst>
        </xdr:cNvPr>
        <xdr:cNvSpPr/>
      </xdr:nvSpPr>
      <xdr:spPr>
        <a:xfrm>
          <a:off x="4124325" y="5459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24147</xdr:rowOff>
    </xdr:from>
    <xdr:ext cx="405111" cy="259045"/>
    <xdr:sp macro="" textlink="">
      <xdr:nvSpPr>
        <xdr:cNvPr id="74" name="【道路】&#10;有形固定資産減価償却率該当値テキスト">
          <a:extLst>
            <a:ext uri="{FF2B5EF4-FFF2-40B4-BE49-F238E27FC236}">
              <a16:creationId xmlns:a16="http://schemas.microsoft.com/office/drawing/2014/main" id="{3BCED98D-AC49-457A-A5F1-7E725B914B88}"/>
            </a:ext>
          </a:extLst>
        </xdr:cNvPr>
        <xdr:cNvSpPr txBox="1"/>
      </xdr:nvSpPr>
      <xdr:spPr>
        <a:xfrm>
          <a:off x="4219575" y="53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130175</xdr:rowOff>
    </xdr:from>
    <xdr:to>
      <xdr:col>20</xdr:col>
      <xdr:colOff>38100</xdr:colOff>
      <xdr:row>34</xdr:row>
      <xdr:rowOff>60325</xdr:rowOff>
    </xdr:to>
    <xdr:sp macro="" textlink="">
      <xdr:nvSpPr>
        <xdr:cNvPr id="75" name="楕円 74">
          <a:extLst>
            <a:ext uri="{FF2B5EF4-FFF2-40B4-BE49-F238E27FC236}">
              <a16:creationId xmlns:a16="http://schemas.microsoft.com/office/drawing/2014/main" id="{DD5A490F-41BD-4196-8295-88F1598D1067}"/>
            </a:ext>
          </a:extLst>
        </xdr:cNvPr>
        <xdr:cNvSpPr/>
      </xdr:nvSpPr>
      <xdr:spPr>
        <a:xfrm>
          <a:off x="3381375" y="5483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160020</xdr:rowOff>
    </xdr:from>
    <xdr:to>
      <xdr:col>24</xdr:col>
      <xdr:colOff>63500</xdr:colOff>
      <xdr:row>34</xdr:row>
      <xdr:rowOff>9525</xdr:rowOff>
    </xdr:to>
    <xdr:cxnSp macro="">
      <xdr:nvCxnSpPr>
        <xdr:cNvPr id="76" name="直線コネクタ 75">
          <a:extLst>
            <a:ext uri="{FF2B5EF4-FFF2-40B4-BE49-F238E27FC236}">
              <a16:creationId xmlns:a16="http://schemas.microsoft.com/office/drawing/2014/main" id="{0A5314F7-CB4C-49A5-AD3E-8F637039A9FB}"/>
            </a:ext>
          </a:extLst>
        </xdr:cNvPr>
        <xdr:cNvCxnSpPr/>
      </xdr:nvCxnSpPr>
      <xdr:spPr>
        <a:xfrm flipV="1">
          <a:off x="3429000" y="5516245"/>
          <a:ext cx="7524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116840</xdr:rowOff>
    </xdr:from>
    <xdr:to>
      <xdr:col>15</xdr:col>
      <xdr:colOff>101600</xdr:colOff>
      <xdr:row>34</xdr:row>
      <xdr:rowOff>46990</xdr:rowOff>
    </xdr:to>
    <xdr:sp macro="" textlink="">
      <xdr:nvSpPr>
        <xdr:cNvPr id="77" name="楕円 76">
          <a:extLst>
            <a:ext uri="{FF2B5EF4-FFF2-40B4-BE49-F238E27FC236}">
              <a16:creationId xmlns:a16="http://schemas.microsoft.com/office/drawing/2014/main" id="{A3660E8E-F5F0-4017-A941-8899652CCC70}"/>
            </a:ext>
          </a:extLst>
        </xdr:cNvPr>
        <xdr:cNvSpPr/>
      </xdr:nvSpPr>
      <xdr:spPr>
        <a:xfrm>
          <a:off x="2571750" y="5469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167640</xdr:rowOff>
    </xdr:from>
    <xdr:to>
      <xdr:col>19</xdr:col>
      <xdr:colOff>177800</xdr:colOff>
      <xdr:row>34</xdr:row>
      <xdr:rowOff>9525</xdr:rowOff>
    </xdr:to>
    <xdr:cxnSp macro="">
      <xdr:nvCxnSpPr>
        <xdr:cNvPr id="78" name="直線コネクタ 77">
          <a:extLst>
            <a:ext uri="{FF2B5EF4-FFF2-40B4-BE49-F238E27FC236}">
              <a16:creationId xmlns:a16="http://schemas.microsoft.com/office/drawing/2014/main" id="{A15C40C1-5120-45A7-AD60-1DB13FCA4E86}"/>
            </a:ext>
          </a:extLst>
        </xdr:cNvPr>
        <xdr:cNvCxnSpPr/>
      </xdr:nvCxnSpPr>
      <xdr:spPr>
        <a:xfrm>
          <a:off x="2619375" y="551751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84455</xdr:rowOff>
    </xdr:from>
    <xdr:to>
      <xdr:col>10</xdr:col>
      <xdr:colOff>165100</xdr:colOff>
      <xdr:row>34</xdr:row>
      <xdr:rowOff>14605</xdr:rowOff>
    </xdr:to>
    <xdr:sp macro="" textlink="">
      <xdr:nvSpPr>
        <xdr:cNvPr id="79" name="楕円 78">
          <a:extLst>
            <a:ext uri="{FF2B5EF4-FFF2-40B4-BE49-F238E27FC236}">
              <a16:creationId xmlns:a16="http://schemas.microsoft.com/office/drawing/2014/main" id="{4FB213D9-0E63-4F9A-A707-5E72872447A5}"/>
            </a:ext>
          </a:extLst>
        </xdr:cNvPr>
        <xdr:cNvSpPr/>
      </xdr:nvSpPr>
      <xdr:spPr>
        <a:xfrm>
          <a:off x="1781175" y="54406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135255</xdr:rowOff>
    </xdr:from>
    <xdr:to>
      <xdr:col>15</xdr:col>
      <xdr:colOff>50800</xdr:colOff>
      <xdr:row>33</xdr:row>
      <xdr:rowOff>167640</xdr:rowOff>
    </xdr:to>
    <xdr:cxnSp macro="">
      <xdr:nvCxnSpPr>
        <xdr:cNvPr id="80" name="直線コネクタ 79">
          <a:extLst>
            <a:ext uri="{FF2B5EF4-FFF2-40B4-BE49-F238E27FC236}">
              <a16:creationId xmlns:a16="http://schemas.microsoft.com/office/drawing/2014/main" id="{4ACCBBE7-333A-45FE-A569-C2C23523F803}"/>
            </a:ext>
          </a:extLst>
        </xdr:cNvPr>
        <xdr:cNvCxnSpPr/>
      </xdr:nvCxnSpPr>
      <xdr:spPr>
        <a:xfrm>
          <a:off x="1828800" y="548830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63500</xdr:rowOff>
    </xdr:from>
    <xdr:to>
      <xdr:col>6</xdr:col>
      <xdr:colOff>38100</xdr:colOff>
      <xdr:row>33</xdr:row>
      <xdr:rowOff>165100</xdr:rowOff>
    </xdr:to>
    <xdr:sp macro="" textlink="">
      <xdr:nvSpPr>
        <xdr:cNvPr id="81" name="楕円 80">
          <a:extLst>
            <a:ext uri="{FF2B5EF4-FFF2-40B4-BE49-F238E27FC236}">
              <a16:creationId xmlns:a16="http://schemas.microsoft.com/office/drawing/2014/main" id="{D3E7E74B-E06B-4389-8AEE-E0A27AD3F1F6}"/>
            </a:ext>
          </a:extLst>
        </xdr:cNvPr>
        <xdr:cNvSpPr/>
      </xdr:nvSpPr>
      <xdr:spPr>
        <a:xfrm>
          <a:off x="981075" y="5419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114300</xdr:rowOff>
    </xdr:from>
    <xdr:to>
      <xdr:col>10</xdr:col>
      <xdr:colOff>114300</xdr:colOff>
      <xdr:row>33</xdr:row>
      <xdr:rowOff>135255</xdr:rowOff>
    </xdr:to>
    <xdr:cxnSp macro="">
      <xdr:nvCxnSpPr>
        <xdr:cNvPr id="82" name="直線コネクタ 81">
          <a:extLst>
            <a:ext uri="{FF2B5EF4-FFF2-40B4-BE49-F238E27FC236}">
              <a16:creationId xmlns:a16="http://schemas.microsoft.com/office/drawing/2014/main" id="{15E437FD-BDB0-42B0-85F5-2298AC2169D2}"/>
            </a:ext>
          </a:extLst>
        </xdr:cNvPr>
        <xdr:cNvCxnSpPr/>
      </xdr:nvCxnSpPr>
      <xdr:spPr>
        <a:xfrm>
          <a:off x="1028700" y="5467350"/>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36679FDB-15BD-47B7-AA2E-A2ACD135010B}"/>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140436C7-C8B1-463C-9754-7D72CAD04C91}"/>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B0C412AA-7A93-4C15-A197-D77BC5B9A6AC}"/>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B74AC37-5888-4CB9-BD88-8F21F9FC3E6A}"/>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76852</xdr:rowOff>
    </xdr:from>
    <xdr:ext cx="405111" cy="259045"/>
    <xdr:sp macro="" textlink="">
      <xdr:nvSpPr>
        <xdr:cNvPr id="87" name="n_1mainValue【道路】&#10;有形固定資産減価償却率">
          <a:extLst>
            <a:ext uri="{FF2B5EF4-FFF2-40B4-BE49-F238E27FC236}">
              <a16:creationId xmlns:a16="http://schemas.microsoft.com/office/drawing/2014/main" id="{10570C31-11A9-4A79-8F54-A6A8EA2244F2}"/>
            </a:ext>
          </a:extLst>
        </xdr:cNvPr>
        <xdr:cNvSpPr txBox="1"/>
      </xdr:nvSpPr>
      <xdr:spPr>
        <a:xfrm>
          <a:off x="3239144" y="52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63517</xdr:rowOff>
    </xdr:from>
    <xdr:ext cx="405111" cy="259045"/>
    <xdr:sp macro="" textlink="">
      <xdr:nvSpPr>
        <xdr:cNvPr id="88" name="n_2mainValue【道路】&#10;有形固定資産減価償却率">
          <a:extLst>
            <a:ext uri="{FF2B5EF4-FFF2-40B4-BE49-F238E27FC236}">
              <a16:creationId xmlns:a16="http://schemas.microsoft.com/office/drawing/2014/main" id="{6FFF8C88-C5D9-4EB4-9880-2EE9A3BD0D50}"/>
            </a:ext>
          </a:extLst>
        </xdr:cNvPr>
        <xdr:cNvSpPr txBox="1"/>
      </xdr:nvSpPr>
      <xdr:spPr>
        <a:xfrm>
          <a:off x="2439044" y="525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78A1B287-3131-4700-ACF6-AF877D450DBD}"/>
            </a:ext>
          </a:extLst>
        </xdr:cNvPr>
        <xdr:cNvSpPr txBox="1"/>
      </xdr:nvSpPr>
      <xdr:spPr>
        <a:xfrm>
          <a:off x="1648469" y="521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10177</xdr:rowOff>
    </xdr:from>
    <xdr:ext cx="405111" cy="259045"/>
    <xdr:sp macro="" textlink="">
      <xdr:nvSpPr>
        <xdr:cNvPr id="90" name="n_4mainValue【道路】&#10;有形固定資産減価償却率">
          <a:extLst>
            <a:ext uri="{FF2B5EF4-FFF2-40B4-BE49-F238E27FC236}">
              <a16:creationId xmlns:a16="http://schemas.microsoft.com/office/drawing/2014/main" id="{342B9439-5A8F-4E76-9A0E-4AFC842C8C7C}"/>
            </a:ext>
          </a:extLst>
        </xdr:cNvPr>
        <xdr:cNvSpPr txBox="1"/>
      </xdr:nvSpPr>
      <xdr:spPr>
        <a:xfrm>
          <a:off x="848369" y="51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4724CEA-478A-4B88-BB3D-A0052EF3E90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202C223-61E4-4B59-9F49-18098A2F5BD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0D5ECDF-5404-46C6-B213-D86F4F304C5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85538AC-0ACE-4B5B-9023-FBCB4395F46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5965675-F4CD-494A-ADE7-9CDF3DF31E9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B823A70-A03B-4A08-A209-E05E10703F5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D0AADAF-26C8-4D6D-9D2D-FC9E6DFECBF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39BD24F-0D55-43F2-A89F-C80163A3C93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6AAE708-E339-4D63-813E-D6080C98C43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F70159C-60DD-4078-93CF-E527F314C4C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FBF59AD-D088-4926-B95F-8F7F1CEED8F7}"/>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D3A7316-246B-49AE-822D-45294FEC59D6}"/>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E86551C-FCFE-44F2-8FCB-8B2FEFD304DA}"/>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EE01657-2C58-4FAB-9713-B4BE08113DBB}"/>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2EE28A7-4B16-40B3-9762-7F0A8D93F47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6A6F19B-264E-454A-BE11-713A1FFE9E65}"/>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CBDEB99-833F-4C18-AE6D-21A6AC130DCB}"/>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CBB5B68-BF9F-4328-B327-1901EFEA0182}"/>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80F6F00-30D2-4515-AA0F-30556A20B6BB}"/>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4B00DC5-DACE-4BC5-87AE-F20064CEA537}"/>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26DDEF4-A3BC-40CA-B5EF-FFA1CC4E585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EA82D8FA-5841-4EBE-9324-B29720E07DCD}"/>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6A632EE-6F6A-49E8-BE6E-0ADEC787EE7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2FC0C4C-E9B9-4076-9D44-870EF6696A49}"/>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8C63778-1288-46D8-8FAC-BD0BD1DB7FE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C42C303A-B396-4A49-81C9-D03F91DC3F33}"/>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C5E0D02-24B9-4300-8272-A99E8B69E978}"/>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22A4F0E4-7A5F-4BFF-A73D-04E5970CD2C8}"/>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4B59F2DE-FBF8-4739-87AB-6779E44E9457}"/>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878A9CFD-0598-4097-A64B-6213CC424E18}"/>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DA98A68D-028A-4B19-818A-717E5BA92E54}"/>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A57A3520-7473-4776-9FC3-63AB5B8552EC}"/>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3D27E4C7-A807-40CB-88E9-282FF649E507}"/>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3E01EB96-B87D-459F-AE8D-442726ADF834}"/>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EF29E5B1-B0EA-4FC5-9A65-FC14BD073F8E}"/>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30F89A0D-07F1-427F-B1B5-E19CF2C64D0D}"/>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27CE28-00F0-4742-9E51-4BD2AE8115A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5481C2-4329-4207-BB18-09D27404BC9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B73FFC4-DF5C-41B8-8C59-C3635DA8031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FC7E2C7-CCB1-4033-BAF3-ACD6F0465E6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56E847A-FB6C-452C-BD3D-FBD4322F41D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41549</xdr:rowOff>
    </xdr:from>
    <xdr:to>
      <xdr:col>55</xdr:col>
      <xdr:colOff>50800</xdr:colOff>
      <xdr:row>39</xdr:row>
      <xdr:rowOff>143149</xdr:rowOff>
    </xdr:to>
    <xdr:sp macro="" textlink="">
      <xdr:nvSpPr>
        <xdr:cNvPr id="132" name="楕円 131">
          <a:extLst>
            <a:ext uri="{FF2B5EF4-FFF2-40B4-BE49-F238E27FC236}">
              <a16:creationId xmlns:a16="http://schemas.microsoft.com/office/drawing/2014/main" id="{9200746E-7F45-467B-8312-185A9FE1019D}"/>
            </a:ext>
          </a:extLst>
        </xdr:cNvPr>
        <xdr:cNvSpPr/>
      </xdr:nvSpPr>
      <xdr:spPr>
        <a:xfrm>
          <a:off x="9401175" y="636932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19976</xdr:rowOff>
    </xdr:from>
    <xdr:ext cx="534377" cy="259045"/>
    <xdr:sp macro="" textlink="">
      <xdr:nvSpPr>
        <xdr:cNvPr id="133" name="【道路】&#10;一人当たり延長該当値テキスト">
          <a:extLst>
            <a:ext uri="{FF2B5EF4-FFF2-40B4-BE49-F238E27FC236}">
              <a16:creationId xmlns:a16="http://schemas.microsoft.com/office/drawing/2014/main" id="{B4F2E061-1929-4EC4-9EB4-27832CCA2081}"/>
            </a:ext>
          </a:extLst>
        </xdr:cNvPr>
        <xdr:cNvSpPr txBox="1"/>
      </xdr:nvSpPr>
      <xdr:spPr>
        <a:xfrm>
          <a:off x="9467850" y="634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62711</xdr:rowOff>
    </xdr:from>
    <xdr:to>
      <xdr:col>50</xdr:col>
      <xdr:colOff>165100</xdr:colOff>
      <xdr:row>39</xdr:row>
      <xdr:rowOff>164311</xdr:rowOff>
    </xdr:to>
    <xdr:sp macro="" textlink="">
      <xdr:nvSpPr>
        <xdr:cNvPr id="134" name="楕円 133">
          <a:extLst>
            <a:ext uri="{FF2B5EF4-FFF2-40B4-BE49-F238E27FC236}">
              <a16:creationId xmlns:a16="http://schemas.microsoft.com/office/drawing/2014/main" id="{992C43B6-9060-4382-9A61-5AF926B38E0C}"/>
            </a:ext>
          </a:extLst>
        </xdr:cNvPr>
        <xdr:cNvSpPr/>
      </xdr:nvSpPr>
      <xdr:spPr>
        <a:xfrm>
          <a:off x="8639175" y="6390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92349</xdr:rowOff>
    </xdr:from>
    <xdr:to>
      <xdr:col>55</xdr:col>
      <xdr:colOff>0</xdr:colOff>
      <xdr:row>39</xdr:row>
      <xdr:rowOff>113511</xdr:rowOff>
    </xdr:to>
    <xdr:cxnSp macro="">
      <xdr:nvCxnSpPr>
        <xdr:cNvPr id="135" name="直線コネクタ 134">
          <a:extLst>
            <a:ext uri="{FF2B5EF4-FFF2-40B4-BE49-F238E27FC236}">
              <a16:creationId xmlns:a16="http://schemas.microsoft.com/office/drawing/2014/main" id="{C380CCE8-2827-48E5-BFC4-185F2E69ED8A}"/>
            </a:ext>
          </a:extLst>
        </xdr:cNvPr>
        <xdr:cNvCxnSpPr/>
      </xdr:nvCxnSpPr>
      <xdr:spPr>
        <a:xfrm flipV="1">
          <a:off x="8686800" y="6416949"/>
          <a:ext cx="742950" cy="2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80884</xdr:rowOff>
    </xdr:from>
    <xdr:to>
      <xdr:col>46</xdr:col>
      <xdr:colOff>38100</xdr:colOff>
      <xdr:row>40</xdr:row>
      <xdr:rowOff>11034</xdr:rowOff>
    </xdr:to>
    <xdr:sp macro="" textlink="">
      <xdr:nvSpPr>
        <xdr:cNvPr id="136" name="楕円 135">
          <a:extLst>
            <a:ext uri="{FF2B5EF4-FFF2-40B4-BE49-F238E27FC236}">
              <a16:creationId xmlns:a16="http://schemas.microsoft.com/office/drawing/2014/main" id="{E8A41520-B9C1-4E90-A9CC-2170F398C065}"/>
            </a:ext>
          </a:extLst>
        </xdr:cNvPr>
        <xdr:cNvSpPr/>
      </xdr:nvSpPr>
      <xdr:spPr>
        <a:xfrm>
          <a:off x="7839075" y="64086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113511</xdr:rowOff>
    </xdr:from>
    <xdr:to>
      <xdr:col>50</xdr:col>
      <xdr:colOff>114300</xdr:colOff>
      <xdr:row>39</xdr:row>
      <xdr:rowOff>131684</xdr:rowOff>
    </xdr:to>
    <xdr:cxnSp macro="">
      <xdr:nvCxnSpPr>
        <xdr:cNvPr id="137" name="直線コネクタ 136">
          <a:extLst>
            <a:ext uri="{FF2B5EF4-FFF2-40B4-BE49-F238E27FC236}">
              <a16:creationId xmlns:a16="http://schemas.microsoft.com/office/drawing/2014/main" id="{B448EAD7-78C5-4295-940A-BA9EF9DF250B}"/>
            </a:ext>
          </a:extLst>
        </xdr:cNvPr>
        <xdr:cNvCxnSpPr/>
      </xdr:nvCxnSpPr>
      <xdr:spPr>
        <a:xfrm flipV="1">
          <a:off x="7886700" y="6438111"/>
          <a:ext cx="8001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89914</xdr:rowOff>
    </xdr:from>
    <xdr:to>
      <xdr:col>41</xdr:col>
      <xdr:colOff>101600</xdr:colOff>
      <xdr:row>40</xdr:row>
      <xdr:rowOff>20064</xdr:rowOff>
    </xdr:to>
    <xdr:sp macro="" textlink="">
      <xdr:nvSpPr>
        <xdr:cNvPr id="138" name="楕円 137">
          <a:extLst>
            <a:ext uri="{FF2B5EF4-FFF2-40B4-BE49-F238E27FC236}">
              <a16:creationId xmlns:a16="http://schemas.microsoft.com/office/drawing/2014/main" id="{AB8164AC-981E-4850-BD98-630104C59EFE}"/>
            </a:ext>
          </a:extLst>
        </xdr:cNvPr>
        <xdr:cNvSpPr/>
      </xdr:nvSpPr>
      <xdr:spPr>
        <a:xfrm>
          <a:off x="7029450" y="6411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131684</xdr:rowOff>
    </xdr:from>
    <xdr:to>
      <xdr:col>45</xdr:col>
      <xdr:colOff>177800</xdr:colOff>
      <xdr:row>39</xdr:row>
      <xdr:rowOff>140714</xdr:rowOff>
    </xdr:to>
    <xdr:cxnSp macro="">
      <xdr:nvCxnSpPr>
        <xdr:cNvPr id="139" name="直線コネクタ 138">
          <a:extLst>
            <a:ext uri="{FF2B5EF4-FFF2-40B4-BE49-F238E27FC236}">
              <a16:creationId xmlns:a16="http://schemas.microsoft.com/office/drawing/2014/main" id="{9A3E44E1-E5A5-440D-B1B3-015DD8DC2C6B}"/>
            </a:ext>
          </a:extLst>
        </xdr:cNvPr>
        <xdr:cNvCxnSpPr/>
      </xdr:nvCxnSpPr>
      <xdr:spPr>
        <a:xfrm flipV="1">
          <a:off x="7077075" y="6456284"/>
          <a:ext cx="809625" cy="1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109313</xdr:rowOff>
    </xdr:from>
    <xdr:to>
      <xdr:col>36</xdr:col>
      <xdr:colOff>165100</xdr:colOff>
      <xdr:row>40</xdr:row>
      <xdr:rowOff>39463</xdr:rowOff>
    </xdr:to>
    <xdr:sp macro="" textlink="">
      <xdr:nvSpPr>
        <xdr:cNvPr id="140" name="楕円 139">
          <a:extLst>
            <a:ext uri="{FF2B5EF4-FFF2-40B4-BE49-F238E27FC236}">
              <a16:creationId xmlns:a16="http://schemas.microsoft.com/office/drawing/2014/main" id="{1D82613C-4FAD-4A43-9536-E2E079FC9ECB}"/>
            </a:ext>
          </a:extLst>
        </xdr:cNvPr>
        <xdr:cNvSpPr/>
      </xdr:nvSpPr>
      <xdr:spPr>
        <a:xfrm>
          <a:off x="6238875" y="64307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140714</xdr:rowOff>
    </xdr:from>
    <xdr:to>
      <xdr:col>41</xdr:col>
      <xdr:colOff>50800</xdr:colOff>
      <xdr:row>39</xdr:row>
      <xdr:rowOff>160113</xdr:rowOff>
    </xdr:to>
    <xdr:cxnSp macro="">
      <xdr:nvCxnSpPr>
        <xdr:cNvPr id="141" name="直線コネクタ 140">
          <a:extLst>
            <a:ext uri="{FF2B5EF4-FFF2-40B4-BE49-F238E27FC236}">
              <a16:creationId xmlns:a16="http://schemas.microsoft.com/office/drawing/2014/main" id="{9F72E552-D403-499C-A284-B7BB2D6490F3}"/>
            </a:ext>
          </a:extLst>
        </xdr:cNvPr>
        <xdr:cNvCxnSpPr/>
      </xdr:nvCxnSpPr>
      <xdr:spPr>
        <a:xfrm flipV="1">
          <a:off x="6286500" y="6468489"/>
          <a:ext cx="790575"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487CA9FC-0BBE-4C05-B869-86B15363BA3A}"/>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FCC8C454-9129-4286-B48D-9DDFDC9B6DFF}"/>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AC2C161C-CDBA-4782-BBD5-7200380EB1DF}"/>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B7A2A421-7910-46BE-9E97-565914B7144A}"/>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155438</xdr:rowOff>
    </xdr:from>
    <xdr:ext cx="534377" cy="259045"/>
    <xdr:sp macro="" textlink="">
      <xdr:nvSpPr>
        <xdr:cNvPr id="146" name="n_1mainValue【道路】&#10;一人当たり延長">
          <a:extLst>
            <a:ext uri="{FF2B5EF4-FFF2-40B4-BE49-F238E27FC236}">
              <a16:creationId xmlns:a16="http://schemas.microsoft.com/office/drawing/2014/main" id="{95400452-DD19-4B50-83F4-9AD9FE198559}"/>
            </a:ext>
          </a:extLst>
        </xdr:cNvPr>
        <xdr:cNvSpPr txBox="1"/>
      </xdr:nvSpPr>
      <xdr:spPr>
        <a:xfrm>
          <a:off x="8429136" y="648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2161</xdr:rowOff>
    </xdr:from>
    <xdr:ext cx="534377" cy="259045"/>
    <xdr:sp macro="" textlink="">
      <xdr:nvSpPr>
        <xdr:cNvPr id="147" name="n_2mainValue【道路】&#10;一人当たり延長">
          <a:extLst>
            <a:ext uri="{FF2B5EF4-FFF2-40B4-BE49-F238E27FC236}">
              <a16:creationId xmlns:a16="http://schemas.microsoft.com/office/drawing/2014/main" id="{0437584A-C794-451C-A27C-8CEAF9A4ADBA}"/>
            </a:ext>
          </a:extLst>
        </xdr:cNvPr>
        <xdr:cNvSpPr txBox="1"/>
      </xdr:nvSpPr>
      <xdr:spPr>
        <a:xfrm>
          <a:off x="7648086" y="648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11191</xdr:rowOff>
    </xdr:from>
    <xdr:ext cx="534377" cy="259045"/>
    <xdr:sp macro="" textlink="">
      <xdr:nvSpPr>
        <xdr:cNvPr id="148" name="n_3mainValue【道路】&#10;一人当たり延長">
          <a:extLst>
            <a:ext uri="{FF2B5EF4-FFF2-40B4-BE49-F238E27FC236}">
              <a16:creationId xmlns:a16="http://schemas.microsoft.com/office/drawing/2014/main" id="{A5CF5946-3908-4D25-AD87-88B00DDF77FD}"/>
            </a:ext>
          </a:extLst>
        </xdr:cNvPr>
        <xdr:cNvSpPr txBox="1"/>
      </xdr:nvSpPr>
      <xdr:spPr>
        <a:xfrm>
          <a:off x="6847986" y="649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30590</xdr:rowOff>
    </xdr:from>
    <xdr:ext cx="534377" cy="259045"/>
    <xdr:sp macro="" textlink="">
      <xdr:nvSpPr>
        <xdr:cNvPr id="149" name="n_4mainValue【道路】&#10;一人当たり延長">
          <a:extLst>
            <a:ext uri="{FF2B5EF4-FFF2-40B4-BE49-F238E27FC236}">
              <a16:creationId xmlns:a16="http://schemas.microsoft.com/office/drawing/2014/main" id="{FA5B4F65-250F-404D-8053-EBB230CD5117}"/>
            </a:ext>
          </a:extLst>
        </xdr:cNvPr>
        <xdr:cNvSpPr txBox="1"/>
      </xdr:nvSpPr>
      <xdr:spPr>
        <a:xfrm>
          <a:off x="6038361" y="651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F7931E6-5474-404E-A7E1-21054A31D46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B927A3-2214-4ACB-A0D1-C23D57AAA8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C6152DF-73EE-4527-AF6A-9D56B9C23E8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7D008F4-241F-4905-8C0D-0C4A2F7B7F3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23B938E-0663-4851-BC3F-C2D4FDD8AE9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A872EA2-FFD1-4E94-8A71-462D9B263D2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58C88CD-6FEF-4684-978B-0148CF73A46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F22EF8B-D6D4-4077-848F-1B02A2D4F7E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DC0BF10-E5E6-482C-B426-1A36E7D09E5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350F679-7B3F-4576-9F5A-3CA0E4143FE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5B160B2-38AF-4513-800D-665F4B3BDA2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92B61BC-AAAA-477C-9536-AD73E66D1F2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DE79D19-896D-4EAB-9AE5-53C47528D63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E71F619-9F10-4C01-A385-56A3087DEB82}"/>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25737BC-3771-4E75-ADC7-DBB4F247E87E}"/>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95ABF13-382D-496E-AEAC-3BA9A7558C9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CD9190E-2491-4AB9-A12E-80879348DD5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56CA604-33EE-4172-B336-EB80D286C21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6D23DF25-B5CD-4EA6-8C75-02D4003EBBB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09D5CF7-FB8C-4A6E-B034-8AFEA982C63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99319CF-7856-4482-A71D-7B9F37A149D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266AB7E-5D0A-4DCC-9F74-71E389BB961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5C69E2F-1AEA-4BAC-9202-02497FDC412D}"/>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2F19100-FAA4-4431-A15E-88FB127CE71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B930D9E-531C-402C-85AA-8A223FA234B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BF28D8D9-E50E-40A2-B808-C27D2D8B8A35}"/>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AE8EED4-7F7D-490B-8306-4C2A3F0AB2DC}"/>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A69F8928-3D8D-4785-B3FC-63EB2236225F}"/>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A626C45-1289-477F-B811-5763D4C4DB08}"/>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30A4F68E-5298-4848-8F50-41C414E55C68}"/>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57E3845-FB18-4590-847B-FDEBCF246D37}"/>
            </a:ext>
          </a:extLst>
        </xdr:cNvPr>
        <xdr:cNvSpPr txBox="1"/>
      </xdr:nvSpPr>
      <xdr:spPr>
        <a:xfrm>
          <a:off x="4219575" y="9894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AE8DE17E-6563-4C46-B0CB-0F7AA938B560}"/>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A1573A9-555A-4EF7-937E-42FD49C9774B}"/>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38093061-1071-4744-AA99-867D9C39C3E9}"/>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B2DDA5C9-32DD-4110-AE4A-ADE53689F0AF}"/>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BA70C3EF-1F85-4786-9C93-4A36F2A89B4E}"/>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B9F797-2A5C-4C11-BCA1-2DA4E52D7FF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8EF270B-1EC5-4F9F-B6E5-5E65016C5EE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1CEB1B0-E169-44B4-A99E-4A849EACCE8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E179F10-D9BD-4F9D-930F-E470FB7D4C6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D8A55B9-D71E-4ABB-8298-53DDD7B8D03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55335</xdr:rowOff>
    </xdr:from>
    <xdr:to>
      <xdr:col>24</xdr:col>
      <xdr:colOff>114300</xdr:colOff>
      <xdr:row>56</xdr:row>
      <xdr:rowOff>156935</xdr:rowOff>
    </xdr:to>
    <xdr:sp macro="" textlink="">
      <xdr:nvSpPr>
        <xdr:cNvPr id="191" name="楕円 190">
          <a:extLst>
            <a:ext uri="{FF2B5EF4-FFF2-40B4-BE49-F238E27FC236}">
              <a16:creationId xmlns:a16="http://schemas.microsoft.com/office/drawing/2014/main" id="{A99F7E0C-4AE9-48F3-ACB4-3E97EB1E9198}"/>
            </a:ext>
          </a:extLst>
        </xdr:cNvPr>
        <xdr:cNvSpPr/>
      </xdr:nvSpPr>
      <xdr:spPr>
        <a:xfrm>
          <a:off x="4124325" y="91326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78212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41A6F99-954A-42E9-9716-671C34A7D678}"/>
            </a:ext>
          </a:extLst>
        </xdr:cNvPr>
        <xdr:cNvSpPr txBox="1"/>
      </xdr:nvSpPr>
      <xdr:spPr>
        <a:xfrm>
          <a:off x="4219575" y="899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123916</xdr:rowOff>
    </xdr:from>
    <xdr:to>
      <xdr:col>20</xdr:col>
      <xdr:colOff>38100</xdr:colOff>
      <xdr:row>58</xdr:row>
      <xdr:rowOff>54066</xdr:rowOff>
    </xdr:to>
    <xdr:sp macro="" textlink="">
      <xdr:nvSpPr>
        <xdr:cNvPr id="193" name="楕円 192">
          <a:extLst>
            <a:ext uri="{FF2B5EF4-FFF2-40B4-BE49-F238E27FC236}">
              <a16:creationId xmlns:a16="http://schemas.microsoft.com/office/drawing/2014/main" id="{5901C04A-8764-47D2-83D9-E3D31C6D431B}"/>
            </a:ext>
          </a:extLst>
        </xdr:cNvPr>
        <xdr:cNvSpPr/>
      </xdr:nvSpPr>
      <xdr:spPr>
        <a:xfrm>
          <a:off x="3381375" y="93599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106135</xdr:rowOff>
    </xdr:from>
    <xdr:to>
      <xdr:col>24</xdr:col>
      <xdr:colOff>63500</xdr:colOff>
      <xdr:row>58</xdr:row>
      <xdr:rowOff>3266</xdr:rowOff>
    </xdr:to>
    <xdr:cxnSp macro="">
      <xdr:nvCxnSpPr>
        <xdr:cNvPr id="194" name="直線コネクタ 193">
          <a:extLst>
            <a:ext uri="{FF2B5EF4-FFF2-40B4-BE49-F238E27FC236}">
              <a16:creationId xmlns:a16="http://schemas.microsoft.com/office/drawing/2014/main" id="{2F89BE66-32AC-4376-A7F4-33CE78C5B684}"/>
            </a:ext>
          </a:extLst>
        </xdr:cNvPr>
        <xdr:cNvCxnSpPr/>
      </xdr:nvCxnSpPr>
      <xdr:spPr>
        <a:xfrm flipV="1">
          <a:off x="3429000" y="9180285"/>
          <a:ext cx="752475" cy="22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123916</xdr:rowOff>
    </xdr:from>
    <xdr:to>
      <xdr:col>15</xdr:col>
      <xdr:colOff>101600</xdr:colOff>
      <xdr:row>58</xdr:row>
      <xdr:rowOff>54066</xdr:rowOff>
    </xdr:to>
    <xdr:sp macro="" textlink="">
      <xdr:nvSpPr>
        <xdr:cNvPr id="195" name="楕円 194">
          <a:extLst>
            <a:ext uri="{FF2B5EF4-FFF2-40B4-BE49-F238E27FC236}">
              <a16:creationId xmlns:a16="http://schemas.microsoft.com/office/drawing/2014/main" id="{E65C58A3-2261-4BDD-9BD9-60B7D5C7CA87}"/>
            </a:ext>
          </a:extLst>
        </xdr:cNvPr>
        <xdr:cNvSpPr/>
      </xdr:nvSpPr>
      <xdr:spPr>
        <a:xfrm>
          <a:off x="2571750" y="9359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3266</xdr:rowOff>
    </xdr:from>
    <xdr:to>
      <xdr:col>19</xdr:col>
      <xdr:colOff>177800</xdr:colOff>
      <xdr:row>58</xdr:row>
      <xdr:rowOff>3266</xdr:rowOff>
    </xdr:to>
    <xdr:cxnSp macro="">
      <xdr:nvCxnSpPr>
        <xdr:cNvPr id="196" name="直線コネクタ 195">
          <a:extLst>
            <a:ext uri="{FF2B5EF4-FFF2-40B4-BE49-F238E27FC236}">
              <a16:creationId xmlns:a16="http://schemas.microsoft.com/office/drawing/2014/main" id="{8FCEB186-ADB6-49CC-8530-6D177CD0F29C}"/>
            </a:ext>
          </a:extLst>
        </xdr:cNvPr>
        <xdr:cNvCxnSpPr/>
      </xdr:nvCxnSpPr>
      <xdr:spPr>
        <a:xfrm>
          <a:off x="2619375" y="940761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105954</xdr:rowOff>
    </xdr:from>
    <xdr:to>
      <xdr:col>10</xdr:col>
      <xdr:colOff>165100</xdr:colOff>
      <xdr:row>58</xdr:row>
      <xdr:rowOff>36104</xdr:rowOff>
    </xdr:to>
    <xdr:sp macro="" textlink="">
      <xdr:nvSpPr>
        <xdr:cNvPr id="197" name="楕円 196">
          <a:extLst>
            <a:ext uri="{FF2B5EF4-FFF2-40B4-BE49-F238E27FC236}">
              <a16:creationId xmlns:a16="http://schemas.microsoft.com/office/drawing/2014/main" id="{598D5E79-3B1A-4CCF-9449-53788D7AB5C1}"/>
            </a:ext>
          </a:extLst>
        </xdr:cNvPr>
        <xdr:cNvSpPr/>
      </xdr:nvSpPr>
      <xdr:spPr>
        <a:xfrm>
          <a:off x="1781175" y="9342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156754</xdr:rowOff>
    </xdr:from>
    <xdr:to>
      <xdr:col>15</xdr:col>
      <xdr:colOff>50800</xdr:colOff>
      <xdr:row>58</xdr:row>
      <xdr:rowOff>3266</xdr:rowOff>
    </xdr:to>
    <xdr:cxnSp macro="">
      <xdr:nvCxnSpPr>
        <xdr:cNvPr id="198" name="直線コネクタ 197">
          <a:extLst>
            <a:ext uri="{FF2B5EF4-FFF2-40B4-BE49-F238E27FC236}">
              <a16:creationId xmlns:a16="http://schemas.microsoft.com/office/drawing/2014/main" id="{AC977690-7B5C-4567-80F5-A35236B29AEB}"/>
            </a:ext>
          </a:extLst>
        </xdr:cNvPr>
        <xdr:cNvCxnSpPr/>
      </xdr:nvCxnSpPr>
      <xdr:spPr>
        <a:xfrm>
          <a:off x="1828800" y="9399179"/>
          <a:ext cx="790575"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58601</xdr:rowOff>
    </xdr:from>
    <xdr:to>
      <xdr:col>6</xdr:col>
      <xdr:colOff>38100</xdr:colOff>
      <xdr:row>57</xdr:row>
      <xdr:rowOff>160201</xdr:rowOff>
    </xdr:to>
    <xdr:sp macro="" textlink="">
      <xdr:nvSpPr>
        <xdr:cNvPr id="199" name="楕円 198">
          <a:extLst>
            <a:ext uri="{FF2B5EF4-FFF2-40B4-BE49-F238E27FC236}">
              <a16:creationId xmlns:a16="http://schemas.microsoft.com/office/drawing/2014/main" id="{6D8A8D62-D026-4049-A9D2-B88A2C87F0F0}"/>
            </a:ext>
          </a:extLst>
        </xdr:cNvPr>
        <xdr:cNvSpPr/>
      </xdr:nvSpPr>
      <xdr:spPr>
        <a:xfrm>
          <a:off x="981075" y="92978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109401</xdr:rowOff>
    </xdr:from>
    <xdr:to>
      <xdr:col>10</xdr:col>
      <xdr:colOff>114300</xdr:colOff>
      <xdr:row>57</xdr:row>
      <xdr:rowOff>156754</xdr:rowOff>
    </xdr:to>
    <xdr:cxnSp macro="">
      <xdr:nvCxnSpPr>
        <xdr:cNvPr id="200" name="直線コネクタ 199">
          <a:extLst>
            <a:ext uri="{FF2B5EF4-FFF2-40B4-BE49-F238E27FC236}">
              <a16:creationId xmlns:a16="http://schemas.microsoft.com/office/drawing/2014/main" id="{F12F4BA4-33A2-4D11-8F28-012FADBF98D5}"/>
            </a:ext>
          </a:extLst>
        </xdr:cNvPr>
        <xdr:cNvCxnSpPr/>
      </xdr:nvCxnSpPr>
      <xdr:spPr>
        <a:xfrm>
          <a:off x="1028700" y="9345476"/>
          <a:ext cx="800100" cy="5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D9E2721-7D6F-4FA4-AB86-2483D07AA7CA}"/>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E625BE4-96AC-4E5A-9A90-B022A14566E8}"/>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251017E-2F90-46E8-9481-E77C8A27924E}"/>
            </a:ext>
          </a:extLst>
        </xdr:cNvPr>
        <xdr:cNvSpPr txBox="1"/>
      </xdr:nvSpPr>
      <xdr:spPr>
        <a:xfrm>
          <a:off x="1648469"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4BD0562-D252-4D7C-BBC0-7EC77472E064}"/>
            </a:ext>
          </a:extLst>
        </xdr:cNvPr>
        <xdr:cNvSpPr txBox="1"/>
      </xdr:nvSpPr>
      <xdr:spPr>
        <a:xfrm>
          <a:off x="8483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70593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42EDE6F-185D-4DF5-8EE3-FB85056C04CF}"/>
            </a:ext>
          </a:extLst>
        </xdr:cNvPr>
        <xdr:cNvSpPr txBox="1"/>
      </xdr:nvSpPr>
      <xdr:spPr>
        <a:xfrm>
          <a:off x="3239144" y="9144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70593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DA17DF2-1A11-4A2E-B955-BA9082C9C303}"/>
            </a:ext>
          </a:extLst>
        </xdr:cNvPr>
        <xdr:cNvSpPr txBox="1"/>
      </xdr:nvSpPr>
      <xdr:spPr>
        <a:xfrm>
          <a:off x="2439044" y="9144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52631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CD9B063-E8D8-4682-9458-C69C09606BB2}"/>
            </a:ext>
          </a:extLst>
        </xdr:cNvPr>
        <xdr:cNvSpPr txBox="1"/>
      </xdr:nvSpPr>
      <xdr:spPr>
        <a:xfrm>
          <a:off x="1648469" y="9126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5278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FE6465B-DEDF-4142-A1B4-80C8186AE0B5}"/>
            </a:ext>
          </a:extLst>
        </xdr:cNvPr>
        <xdr:cNvSpPr txBox="1"/>
      </xdr:nvSpPr>
      <xdr:spPr>
        <a:xfrm>
          <a:off x="848369" y="9085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F5FC14D-23C0-465B-810C-F5B634DE61E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F9CD9F5-4CC8-4717-B307-E12ACB3B85A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C691C91-1C82-4277-8E17-D48E708741F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A0A6D6C-8F5B-41BC-8E0E-88B972537D1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17C3C1B-6FFF-4478-BA7C-F99FB5A62CA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7542843-DF79-45B1-A710-A855F2AE127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471A2A7-ED95-496C-99AA-3E53EE65DE7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E520E38-0EFC-4A1C-B964-99C8B13CDB6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C5F2231-FB8A-4D55-8BFA-ED32A822629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487FABE-DA0A-420C-BD1D-1DFF355CEAC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24622AF-5287-4AF5-AE78-2819C221338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4DE20D4-8D43-4B5E-84DD-03DD1A94809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687AE28-B6E7-4764-A81A-D58453F5830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4EDD1B1-A199-4BEE-8DB7-3AAC63419393}"/>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003A730-FDC1-4D06-A869-8DAA77594FD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30AAD4B-2F52-49E0-AAC7-E6EA94C3AE3A}"/>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143DBBB-271E-4543-B72C-5209B1CE9D0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CF14879-6322-4E6A-84B7-50E4E80A3769}"/>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43EFDB0-5A07-4817-951A-854E0BFC1A8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F5D853E1-C361-4FA0-9261-1D0C530984C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56CC82E-B22A-46D8-B535-FB3A12EB1EF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C35F0CC-9091-4F88-9E13-43D63420FF36}"/>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AE51343-F970-475B-9B5E-4B79E472684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D54A540F-C749-4DDB-A922-E4B12DF58E73}"/>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D4384666-4309-48D1-87B3-1E37C9020EA3}"/>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300CB9F-473C-451A-9F46-68FFE113489C}"/>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630A298-DADD-4436-AE83-0F8778F82D50}"/>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E2C86DAC-DA7B-4E8A-8B8F-EDECF10EF4D9}"/>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39F6028-A1C9-4889-973F-E7F5525546F2}"/>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72EA1F3A-08CC-4E77-A236-B8587CE780AC}"/>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A277CB73-65EE-42C6-86D6-B7FFA0B0D125}"/>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7F20648-32C2-4122-969E-8698626A7BE1}"/>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3CB8D12C-0F63-46D7-9BE5-8C7469AFFCC7}"/>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749F6A5C-3667-490B-94C2-5FA1050ADCF8}"/>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850150-27DB-4CC5-BEFC-F9494A65BDA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D93FA54-7EC4-4C97-8A12-F854F8974CB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B8E99EB-4FE9-4AA6-8C48-11DFD95688B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83DF588-1B53-4EA8-9A6A-F6F644F5A69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75B9A9-6718-4903-9E35-2AA13623A74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1481</xdr:rowOff>
    </xdr:from>
    <xdr:to>
      <xdr:col>55</xdr:col>
      <xdr:colOff>50800</xdr:colOff>
      <xdr:row>63</xdr:row>
      <xdr:rowOff>103081</xdr:rowOff>
    </xdr:to>
    <xdr:sp macro="" textlink="">
      <xdr:nvSpPr>
        <xdr:cNvPr id="248" name="楕円 247">
          <a:extLst>
            <a:ext uri="{FF2B5EF4-FFF2-40B4-BE49-F238E27FC236}">
              <a16:creationId xmlns:a16="http://schemas.microsoft.com/office/drawing/2014/main" id="{5B316311-F50A-4DBF-BD9A-26ACA26C1402}"/>
            </a:ext>
          </a:extLst>
        </xdr:cNvPr>
        <xdr:cNvSpPr/>
      </xdr:nvSpPr>
      <xdr:spPr>
        <a:xfrm>
          <a:off x="9401175" y="1021228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151358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FA42F28-52D7-4D3D-8828-EF54A301252C}"/>
            </a:ext>
          </a:extLst>
        </xdr:cNvPr>
        <xdr:cNvSpPr txBox="1"/>
      </xdr:nvSpPr>
      <xdr:spPr>
        <a:xfrm>
          <a:off x="9467850" y="10200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108476</xdr:rowOff>
    </xdr:from>
    <xdr:to>
      <xdr:col>50</xdr:col>
      <xdr:colOff>165100</xdr:colOff>
      <xdr:row>64</xdr:row>
      <xdr:rowOff>38626</xdr:rowOff>
    </xdr:to>
    <xdr:sp macro="" textlink="">
      <xdr:nvSpPr>
        <xdr:cNvPr id="250" name="楕円 249">
          <a:extLst>
            <a:ext uri="{FF2B5EF4-FFF2-40B4-BE49-F238E27FC236}">
              <a16:creationId xmlns:a16="http://schemas.microsoft.com/office/drawing/2014/main" id="{E1CAF621-5450-4E93-9A06-0657A277A5C2}"/>
            </a:ext>
          </a:extLst>
        </xdr:cNvPr>
        <xdr:cNvSpPr/>
      </xdr:nvSpPr>
      <xdr:spPr>
        <a:xfrm>
          <a:off x="8639175" y="103161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52281</xdr:rowOff>
    </xdr:from>
    <xdr:to>
      <xdr:col>55</xdr:col>
      <xdr:colOff>0</xdr:colOff>
      <xdr:row>63</xdr:row>
      <xdr:rowOff>159276</xdr:rowOff>
    </xdr:to>
    <xdr:cxnSp macro="">
      <xdr:nvCxnSpPr>
        <xdr:cNvPr id="251" name="直線コネクタ 250">
          <a:extLst>
            <a:ext uri="{FF2B5EF4-FFF2-40B4-BE49-F238E27FC236}">
              <a16:creationId xmlns:a16="http://schemas.microsoft.com/office/drawing/2014/main" id="{1E4C9A8E-BCFD-4B43-A0E9-76C513210AFB}"/>
            </a:ext>
          </a:extLst>
        </xdr:cNvPr>
        <xdr:cNvCxnSpPr/>
      </xdr:nvCxnSpPr>
      <xdr:spPr>
        <a:xfrm flipV="1">
          <a:off x="8686800" y="10259906"/>
          <a:ext cx="742950" cy="1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109422</xdr:rowOff>
    </xdr:from>
    <xdr:to>
      <xdr:col>46</xdr:col>
      <xdr:colOff>38100</xdr:colOff>
      <xdr:row>64</xdr:row>
      <xdr:rowOff>39572</xdr:rowOff>
    </xdr:to>
    <xdr:sp macro="" textlink="">
      <xdr:nvSpPr>
        <xdr:cNvPr id="252" name="楕円 251">
          <a:extLst>
            <a:ext uri="{FF2B5EF4-FFF2-40B4-BE49-F238E27FC236}">
              <a16:creationId xmlns:a16="http://schemas.microsoft.com/office/drawing/2014/main" id="{19337214-E995-42BF-8693-D7901B7DC433}"/>
            </a:ext>
          </a:extLst>
        </xdr:cNvPr>
        <xdr:cNvSpPr/>
      </xdr:nvSpPr>
      <xdr:spPr>
        <a:xfrm>
          <a:off x="7839075" y="10317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159276</xdr:rowOff>
    </xdr:from>
    <xdr:to>
      <xdr:col>50</xdr:col>
      <xdr:colOff>114300</xdr:colOff>
      <xdr:row>63</xdr:row>
      <xdr:rowOff>160222</xdr:rowOff>
    </xdr:to>
    <xdr:cxnSp macro="">
      <xdr:nvCxnSpPr>
        <xdr:cNvPr id="253" name="直線コネクタ 252">
          <a:extLst>
            <a:ext uri="{FF2B5EF4-FFF2-40B4-BE49-F238E27FC236}">
              <a16:creationId xmlns:a16="http://schemas.microsoft.com/office/drawing/2014/main" id="{B2A3A13F-6626-4DE1-AEFB-DCAC3D903022}"/>
            </a:ext>
          </a:extLst>
        </xdr:cNvPr>
        <xdr:cNvCxnSpPr/>
      </xdr:nvCxnSpPr>
      <xdr:spPr>
        <a:xfrm flipV="1">
          <a:off x="7886700" y="10373251"/>
          <a:ext cx="800100" cy="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112161</xdr:rowOff>
    </xdr:from>
    <xdr:to>
      <xdr:col>41</xdr:col>
      <xdr:colOff>101600</xdr:colOff>
      <xdr:row>64</xdr:row>
      <xdr:rowOff>42311</xdr:rowOff>
    </xdr:to>
    <xdr:sp macro="" textlink="">
      <xdr:nvSpPr>
        <xdr:cNvPr id="254" name="楕円 253">
          <a:extLst>
            <a:ext uri="{FF2B5EF4-FFF2-40B4-BE49-F238E27FC236}">
              <a16:creationId xmlns:a16="http://schemas.microsoft.com/office/drawing/2014/main" id="{C179D459-72FD-4D9E-AA38-A672FA5527B1}"/>
            </a:ext>
          </a:extLst>
        </xdr:cNvPr>
        <xdr:cNvSpPr/>
      </xdr:nvSpPr>
      <xdr:spPr>
        <a:xfrm>
          <a:off x="7029450" y="10322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160222</xdr:rowOff>
    </xdr:from>
    <xdr:to>
      <xdr:col>45</xdr:col>
      <xdr:colOff>177800</xdr:colOff>
      <xdr:row>63</xdr:row>
      <xdr:rowOff>162961</xdr:rowOff>
    </xdr:to>
    <xdr:cxnSp macro="">
      <xdr:nvCxnSpPr>
        <xdr:cNvPr id="255" name="直線コネクタ 254">
          <a:extLst>
            <a:ext uri="{FF2B5EF4-FFF2-40B4-BE49-F238E27FC236}">
              <a16:creationId xmlns:a16="http://schemas.microsoft.com/office/drawing/2014/main" id="{F8E3B044-AE8C-46D1-B92B-E79DBA50A41F}"/>
            </a:ext>
          </a:extLst>
        </xdr:cNvPr>
        <xdr:cNvCxnSpPr/>
      </xdr:nvCxnSpPr>
      <xdr:spPr>
        <a:xfrm flipV="1">
          <a:off x="7077075" y="103741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113982</xdr:rowOff>
    </xdr:from>
    <xdr:to>
      <xdr:col>36</xdr:col>
      <xdr:colOff>165100</xdr:colOff>
      <xdr:row>64</xdr:row>
      <xdr:rowOff>44132</xdr:rowOff>
    </xdr:to>
    <xdr:sp macro="" textlink="">
      <xdr:nvSpPr>
        <xdr:cNvPr id="256" name="楕円 255">
          <a:extLst>
            <a:ext uri="{FF2B5EF4-FFF2-40B4-BE49-F238E27FC236}">
              <a16:creationId xmlns:a16="http://schemas.microsoft.com/office/drawing/2014/main" id="{749D5FEF-A7B9-470F-A287-674F897F18DF}"/>
            </a:ext>
          </a:extLst>
        </xdr:cNvPr>
        <xdr:cNvSpPr/>
      </xdr:nvSpPr>
      <xdr:spPr>
        <a:xfrm>
          <a:off x="6238875" y="103247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162961</xdr:rowOff>
    </xdr:from>
    <xdr:to>
      <xdr:col>41</xdr:col>
      <xdr:colOff>50800</xdr:colOff>
      <xdr:row>63</xdr:row>
      <xdr:rowOff>164782</xdr:rowOff>
    </xdr:to>
    <xdr:cxnSp macro="">
      <xdr:nvCxnSpPr>
        <xdr:cNvPr id="257" name="直線コネクタ 256">
          <a:extLst>
            <a:ext uri="{FF2B5EF4-FFF2-40B4-BE49-F238E27FC236}">
              <a16:creationId xmlns:a16="http://schemas.microsoft.com/office/drawing/2014/main" id="{9811C94D-C088-45E6-B62B-6213A9166CAF}"/>
            </a:ext>
          </a:extLst>
        </xdr:cNvPr>
        <xdr:cNvCxnSpPr/>
      </xdr:nvCxnSpPr>
      <xdr:spPr>
        <a:xfrm flipV="1">
          <a:off x="6286500" y="10370586"/>
          <a:ext cx="790575" cy="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5A95163-67E8-49D1-8A9D-AB595E19AD3A}"/>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BB79AE7-DCD7-4B7A-9FE2-A112B6FEA93E}"/>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21CE36A-42F8-480B-BF37-4F3F78139019}"/>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FC9CE11-2107-4E40-8547-548293296358}"/>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29753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3AF1A9E-5774-46FC-9E3F-D99BFB1FBE87}"/>
            </a:ext>
          </a:extLst>
        </xdr:cNvPr>
        <xdr:cNvSpPr txBox="1"/>
      </xdr:nvSpPr>
      <xdr:spPr>
        <a:xfrm>
          <a:off x="8399995" y="1039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30699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C2A7A8E-EB5F-4DC3-AB8B-7E0A8354EE92}"/>
            </a:ext>
          </a:extLst>
        </xdr:cNvPr>
        <xdr:cNvSpPr txBox="1"/>
      </xdr:nvSpPr>
      <xdr:spPr>
        <a:xfrm>
          <a:off x="7609420" y="1040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33438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F9F8D3E-55C0-464C-B064-64508DFD3BE7}"/>
            </a:ext>
          </a:extLst>
        </xdr:cNvPr>
        <xdr:cNvSpPr txBox="1"/>
      </xdr:nvSpPr>
      <xdr:spPr>
        <a:xfrm>
          <a:off x="6818845" y="1040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35259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FFEF171-2C93-4EE3-9EF9-80903495B2CD}"/>
            </a:ext>
          </a:extLst>
        </xdr:cNvPr>
        <xdr:cNvSpPr txBox="1"/>
      </xdr:nvSpPr>
      <xdr:spPr>
        <a:xfrm>
          <a:off x="6009220" y="10407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7481021-D459-4A09-8FD5-D243168B6AF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DC4E8E8-DF9A-4189-ADDD-CD4F173A6F2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7075156-F16E-4096-88C6-C0B36A1A11A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31C7CBA-3091-471D-9DC7-62BBFBF3072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C889F91-0E68-496D-A3C9-6CDB3BA0F41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4599F64-5CAE-41A6-A52C-51D4980C36E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D5E295F-A03A-425C-B6AB-75EC393984D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CD13D14-C54B-4C56-8DEB-676B118AEED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8242E7A-3FF6-4B6A-8FF3-523C3E02638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4896602-BF16-4892-94CE-AD9547FA008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7AC952A-79F4-40A3-89EF-6EE5F2E3F81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F7E64B97-FC07-4522-8BA3-B243A912829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D54E837-ED91-4658-B788-228FC5F40628}"/>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1A1C331D-88A3-4F38-9905-E6328FDDBC2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11195946-DCEF-4B41-A718-9CC7C92A80BA}"/>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66CC9D04-F73A-4AFE-B5C1-8197AA6413F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DA71BC64-902C-4A93-9385-3B185BB43794}"/>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6FF2E491-DD66-4B64-9811-C9AF3004021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2F510F7F-A95C-458C-943D-F7F52524658A}"/>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3E791631-9F13-4524-973D-CE2ADF0FEAC3}"/>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3BF7DFBA-1EFE-4E22-A3CF-F1E21EC696E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727E1B02-933E-4498-8470-389882D16D3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AACFD882-6AFA-4C59-958F-F313A671F19A}"/>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9E73C72-63E8-4587-A146-92045F3D349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21BD6A84-610B-4B68-88DD-FDE4505F98C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90351</xdr:rowOff>
    </xdr:from>
    <xdr:to>
      <xdr:col>24</xdr:col>
      <xdr:colOff>62865</xdr:colOff>
      <xdr:row>86</xdr:row>
      <xdr:rowOff>168729</xdr:rowOff>
    </xdr:to>
    <xdr:cxnSp macro="">
      <xdr:nvCxnSpPr>
        <xdr:cNvPr id="291" name="直線コネクタ 290">
          <a:extLst>
            <a:ext uri="{FF2B5EF4-FFF2-40B4-BE49-F238E27FC236}">
              <a16:creationId xmlns:a16="http://schemas.microsoft.com/office/drawing/2014/main" id="{D0240B8E-935A-4BF8-8D6B-27430A72687B}"/>
            </a:ext>
          </a:extLst>
        </xdr:cNvPr>
        <xdr:cNvCxnSpPr/>
      </xdr:nvCxnSpPr>
      <xdr:spPr>
        <a:xfrm flipV="1">
          <a:off x="4180840" y="12888776"/>
          <a:ext cx="0" cy="1205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D1F155AE-37A8-4579-AC97-8D4916B6BD39}"/>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3" name="直線コネクタ 292">
          <a:extLst>
            <a:ext uri="{FF2B5EF4-FFF2-40B4-BE49-F238E27FC236}">
              <a16:creationId xmlns:a16="http://schemas.microsoft.com/office/drawing/2014/main" id="{48A0C987-D713-4FF2-8D09-D6EEC2798F75}"/>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37028</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3BD13BA6-1F11-48AC-AD82-0126C721C624}"/>
            </a:ext>
          </a:extLst>
        </xdr:cNvPr>
        <xdr:cNvSpPr txBox="1"/>
      </xdr:nvSpPr>
      <xdr:spPr>
        <a:xfrm>
          <a:off x="4219575" y="1267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90351</xdr:rowOff>
    </xdr:from>
    <xdr:to>
      <xdr:col>24</xdr:col>
      <xdr:colOff>152400</xdr:colOff>
      <xdr:row>79</xdr:row>
      <xdr:rowOff>90351</xdr:rowOff>
    </xdr:to>
    <xdr:cxnSp macro="">
      <xdr:nvCxnSpPr>
        <xdr:cNvPr id="295" name="直線コネクタ 294">
          <a:extLst>
            <a:ext uri="{FF2B5EF4-FFF2-40B4-BE49-F238E27FC236}">
              <a16:creationId xmlns:a16="http://schemas.microsoft.com/office/drawing/2014/main" id="{6905E7CB-D6CA-4E92-AB50-90DA58E962D1}"/>
            </a:ext>
          </a:extLst>
        </xdr:cNvPr>
        <xdr:cNvCxnSpPr/>
      </xdr:nvCxnSpPr>
      <xdr:spPr>
        <a:xfrm>
          <a:off x="4105275" y="128887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62065</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F195522A-ECE4-4450-939F-0657C123E77E}"/>
            </a:ext>
          </a:extLst>
        </xdr:cNvPr>
        <xdr:cNvSpPr txBox="1"/>
      </xdr:nvSpPr>
      <xdr:spPr>
        <a:xfrm>
          <a:off x="4219575" y="13514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83638</xdr:rowOff>
    </xdr:from>
    <xdr:to>
      <xdr:col>24</xdr:col>
      <xdr:colOff>114300</xdr:colOff>
      <xdr:row>84</xdr:row>
      <xdr:rowOff>13788</xdr:rowOff>
    </xdr:to>
    <xdr:sp macro="" textlink="">
      <xdr:nvSpPr>
        <xdr:cNvPr id="297" name="フローチャート: 判断 296">
          <a:extLst>
            <a:ext uri="{FF2B5EF4-FFF2-40B4-BE49-F238E27FC236}">
              <a16:creationId xmlns:a16="http://schemas.microsoft.com/office/drawing/2014/main" id="{61264704-690F-4C50-8544-DD0BE6F26E7F}"/>
            </a:ext>
          </a:extLst>
        </xdr:cNvPr>
        <xdr:cNvSpPr/>
      </xdr:nvSpPr>
      <xdr:spPr>
        <a:xfrm>
          <a:off x="4124325" y="135361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77107</xdr:rowOff>
    </xdr:from>
    <xdr:to>
      <xdr:col>20</xdr:col>
      <xdr:colOff>38100</xdr:colOff>
      <xdr:row>84</xdr:row>
      <xdr:rowOff>7257</xdr:rowOff>
    </xdr:to>
    <xdr:sp macro="" textlink="">
      <xdr:nvSpPr>
        <xdr:cNvPr id="298" name="フローチャート: 判断 297">
          <a:extLst>
            <a:ext uri="{FF2B5EF4-FFF2-40B4-BE49-F238E27FC236}">
              <a16:creationId xmlns:a16="http://schemas.microsoft.com/office/drawing/2014/main" id="{F6AB66E6-B81B-440E-AC73-3AE91D651171}"/>
            </a:ext>
          </a:extLst>
        </xdr:cNvPr>
        <xdr:cNvSpPr/>
      </xdr:nvSpPr>
      <xdr:spPr>
        <a:xfrm>
          <a:off x="3381375" y="135264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67311</xdr:rowOff>
    </xdr:from>
    <xdr:to>
      <xdr:col>15</xdr:col>
      <xdr:colOff>101600</xdr:colOff>
      <xdr:row>83</xdr:row>
      <xdr:rowOff>168911</xdr:rowOff>
    </xdr:to>
    <xdr:sp macro="" textlink="">
      <xdr:nvSpPr>
        <xdr:cNvPr id="299" name="フローチャート: 判断 298">
          <a:extLst>
            <a:ext uri="{FF2B5EF4-FFF2-40B4-BE49-F238E27FC236}">
              <a16:creationId xmlns:a16="http://schemas.microsoft.com/office/drawing/2014/main" id="{B15635C8-1ECA-4CC5-B40C-81E1BDD64CBC}"/>
            </a:ext>
          </a:extLst>
        </xdr:cNvPr>
        <xdr:cNvSpPr/>
      </xdr:nvSpPr>
      <xdr:spPr>
        <a:xfrm>
          <a:off x="2571750" y="135134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55880</xdr:rowOff>
    </xdr:from>
    <xdr:to>
      <xdr:col>10</xdr:col>
      <xdr:colOff>165100</xdr:colOff>
      <xdr:row>83</xdr:row>
      <xdr:rowOff>157480</xdr:rowOff>
    </xdr:to>
    <xdr:sp macro="" textlink="">
      <xdr:nvSpPr>
        <xdr:cNvPr id="300" name="フローチャート: 判断 299">
          <a:extLst>
            <a:ext uri="{FF2B5EF4-FFF2-40B4-BE49-F238E27FC236}">
              <a16:creationId xmlns:a16="http://schemas.microsoft.com/office/drawing/2014/main" id="{3FC34E9C-6F27-492A-AC34-62929F4B4F06}"/>
            </a:ext>
          </a:extLst>
        </xdr:cNvPr>
        <xdr:cNvSpPr/>
      </xdr:nvSpPr>
      <xdr:spPr>
        <a:xfrm>
          <a:off x="1781175" y="135051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67311</xdr:rowOff>
    </xdr:from>
    <xdr:to>
      <xdr:col>6</xdr:col>
      <xdr:colOff>38100</xdr:colOff>
      <xdr:row>83</xdr:row>
      <xdr:rowOff>168911</xdr:rowOff>
    </xdr:to>
    <xdr:sp macro="" textlink="">
      <xdr:nvSpPr>
        <xdr:cNvPr id="301" name="フローチャート: 判断 300">
          <a:extLst>
            <a:ext uri="{FF2B5EF4-FFF2-40B4-BE49-F238E27FC236}">
              <a16:creationId xmlns:a16="http://schemas.microsoft.com/office/drawing/2014/main" id="{F7BB9A5B-EAAE-45C4-B885-01F5A6A5C10C}"/>
            </a:ext>
          </a:extLst>
        </xdr:cNvPr>
        <xdr:cNvSpPr/>
      </xdr:nvSpPr>
      <xdr:spPr>
        <a:xfrm>
          <a:off x="9810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35E0C97-B781-4636-A1FA-399924C4017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85AB3D3-8C3E-4148-8F25-DB09DF79447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6BED24E-74E6-4B46-92D6-D6F152BF20E6}"/>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C32891D-263D-43AC-A256-259D3323935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998498D-692C-4EB6-A8FB-C7CDA1448B0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39551</xdr:rowOff>
    </xdr:from>
    <xdr:to>
      <xdr:col>24</xdr:col>
      <xdr:colOff>114300</xdr:colOff>
      <xdr:row>79</xdr:row>
      <xdr:rowOff>141151</xdr:rowOff>
    </xdr:to>
    <xdr:sp macro="" textlink="">
      <xdr:nvSpPr>
        <xdr:cNvPr id="307" name="楕円 306">
          <a:extLst>
            <a:ext uri="{FF2B5EF4-FFF2-40B4-BE49-F238E27FC236}">
              <a16:creationId xmlns:a16="http://schemas.microsoft.com/office/drawing/2014/main" id="{9E848065-AFBD-440C-85DA-714AB87946EA}"/>
            </a:ext>
          </a:extLst>
        </xdr:cNvPr>
        <xdr:cNvSpPr/>
      </xdr:nvSpPr>
      <xdr:spPr>
        <a:xfrm>
          <a:off x="4124325" y="128411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164028</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19C791BA-11B9-4E5E-A6C1-01A06F5B5FB6}"/>
            </a:ext>
          </a:extLst>
        </xdr:cNvPr>
        <xdr:cNvSpPr txBox="1"/>
      </xdr:nvSpPr>
      <xdr:spPr>
        <a:xfrm>
          <a:off x="4219575" y="12800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15058</xdr:rowOff>
    </xdr:from>
    <xdr:to>
      <xdr:col>20</xdr:col>
      <xdr:colOff>38100</xdr:colOff>
      <xdr:row>79</xdr:row>
      <xdr:rowOff>116658</xdr:rowOff>
    </xdr:to>
    <xdr:sp macro="" textlink="">
      <xdr:nvSpPr>
        <xdr:cNvPr id="309" name="楕円 308">
          <a:extLst>
            <a:ext uri="{FF2B5EF4-FFF2-40B4-BE49-F238E27FC236}">
              <a16:creationId xmlns:a16="http://schemas.microsoft.com/office/drawing/2014/main" id="{AA851B40-92A2-4BD1-91CF-03CB658ADCD8}"/>
            </a:ext>
          </a:extLst>
        </xdr:cNvPr>
        <xdr:cNvSpPr/>
      </xdr:nvSpPr>
      <xdr:spPr>
        <a:xfrm>
          <a:off x="3381375" y="128134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65858</xdr:rowOff>
    </xdr:from>
    <xdr:to>
      <xdr:col>24</xdr:col>
      <xdr:colOff>63500</xdr:colOff>
      <xdr:row>79</xdr:row>
      <xdr:rowOff>90351</xdr:rowOff>
    </xdr:to>
    <xdr:cxnSp macro="">
      <xdr:nvCxnSpPr>
        <xdr:cNvPr id="310" name="直線コネクタ 309">
          <a:extLst>
            <a:ext uri="{FF2B5EF4-FFF2-40B4-BE49-F238E27FC236}">
              <a16:creationId xmlns:a16="http://schemas.microsoft.com/office/drawing/2014/main" id="{3A529753-5CB7-4FA8-8691-0781909AC89E}"/>
            </a:ext>
          </a:extLst>
        </xdr:cNvPr>
        <xdr:cNvCxnSpPr/>
      </xdr:nvCxnSpPr>
      <xdr:spPr>
        <a:xfrm>
          <a:off x="3429000" y="12870633"/>
          <a:ext cx="7524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148952</xdr:rowOff>
    </xdr:from>
    <xdr:to>
      <xdr:col>15</xdr:col>
      <xdr:colOff>101600</xdr:colOff>
      <xdr:row>79</xdr:row>
      <xdr:rowOff>79102</xdr:rowOff>
    </xdr:to>
    <xdr:sp macro="" textlink="">
      <xdr:nvSpPr>
        <xdr:cNvPr id="311" name="楕円 310">
          <a:extLst>
            <a:ext uri="{FF2B5EF4-FFF2-40B4-BE49-F238E27FC236}">
              <a16:creationId xmlns:a16="http://schemas.microsoft.com/office/drawing/2014/main" id="{C8CB304E-CCA6-40AE-B8AD-F0020FEC4A99}"/>
            </a:ext>
          </a:extLst>
        </xdr:cNvPr>
        <xdr:cNvSpPr/>
      </xdr:nvSpPr>
      <xdr:spPr>
        <a:xfrm>
          <a:off x="2571750" y="127854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28302</xdr:rowOff>
    </xdr:from>
    <xdr:to>
      <xdr:col>19</xdr:col>
      <xdr:colOff>177800</xdr:colOff>
      <xdr:row>79</xdr:row>
      <xdr:rowOff>65858</xdr:rowOff>
    </xdr:to>
    <xdr:cxnSp macro="">
      <xdr:nvCxnSpPr>
        <xdr:cNvPr id="312" name="直線コネクタ 311">
          <a:extLst>
            <a:ext uri="{FF2B5EF4-FFF2-40B4-BE49-F238E27FC236}">
              <a16:creationId xmlns:a16="http://schemas.microsoft.com/office/drawing/2014/main" id="{6E2C3C88-7C02-4125-B872-7B5BFD27B30F}"/>
            </a:ext>
          </a:extLst>
        </xdr:cNvPr>
        <xdr:cNvCxnSpPr/>
      </xdr:nvCxnSpPr>
      <xdr:spPr>
        <a:xfrm>
          <a:off x="2619375" y="12833077"/>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93436</xdr:rowOff>
    </xdr:from>
    <xdr:to>
      <xdr:col>10</xdr:col>
      <xdr:colOff>165100</xdr:colOff>
      <xdr:row>79</xdr:row>
      <xdr:rowOff>23586</xdr:rowOff>
    </xdr:to>
    <xdr:sp macro="" textlink="">
      <xdr:nvSpPr>
        <xdr:cNvPr id="313" name="楕円 312">
          <a:extLst>
            <a:ext uri="{FF2B5EF4-FFF2-40B4-BE49-F238E27FC236}">
              <a16:creationId xmlns:a16="http://schemas.microsoft.com/office/drawing/2014/main" id="{6EFB5B0B-FA30-45F3-AAD9-5D2D0A01C75A}"/>
            </a:ext>
          </a:extLst>
        </xdr:cNvPr>
        <xdr:cNvSpPr/>
      </xdr:nvSpPr>
      <xdr:spPr>
        <a:xfrm>
          <a:off x="1781175" y="127331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144236</xdr:rowOff>
    </xdr:from>
    <xdr:to>
      <xdr:col>15</xdr:col>
      <xdr:colOff>50800</xdr:colOff>
      <xdr:row>79</xdr:row>
      <xdr:rowOff>28302</xdr:rowOff>
    </xdr:to>
    <xdr:cxnSp macro="">
      <xdr:nvCxnSpPr>
        <xdr:cNvPr id="314" name="直線コネクタ 313">
          <a:extLst>
            <a:ext uri="{FF2B5EF4-FFF2-40B4-BE49-F238E27FC236}">
              <a16:creationId xmlns:a16="http://schemas.microsoft.com/office/drawing/2014/main" id="{2F59DFBA-F59A-4D0C-BEE9-93E6B94D0E74}"/>
            </a:ext>
          </a:extLst>
        </xdr:cNvPr>
        <xdr:cNvCxnSpPr/>
      </xdr:nvCxnSpPr>
      <xdr:spPr>
        <a:xfrm>
          <a:off x="1828800" y="12780736"/>
          <a:ext cx="790575" cy="5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19957</xdr:rowOff>
    </xdr:from>
    <xdr:to>
      <xdr:col>6</xdr:col>
      <xdr:colOff>38100</xdr:colOff>
      <xdr:row>78</xdr:row>
      <xdr:rowOff>121557</xdr:rowOff>
    </xdr:to>
    <xdr:sp macro="" textlink="">
      <xdr:nvSpPr>
        <xdr:cNvPr id="315" name="楕円 314">
          <a:extLst>
            <a:ext uri="{FF2B5EF4-FFF2-40B4-BE49-F238E27FC236}">
              <a16:creationId xmlns:a16="http://schemas.microsoft.com/office/drawing/2014/main" id="{60774CCB-4D5F-4981-9669-FBB13DAA71E6}"/>
            </a:ext>
          </a:extLst>
        </xdr:cNvPr>
        <xdr:cNvSpPr/>
      </xdr:nvSpPr>
      <xdr:spPr>
        <a:xfrm>
          <a:off x="981075" y="126596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70757</xdr:rowOff>
    </xdr:from>
    <xdr:to>
      <xdr:col>10</xdr:col>
      <xdr:colOff>114300</xdr:colOff>
      <xdr:row>78</xdr:row>
      <xdr:rowOff>144236</xdr:rowOff>
    </xdr:to>
    <xdr:cxnSp macro="">
      <xdr:nvCxnSpPr>
        <xdr:cNvPr id="316" name="直線コネクタ 315">
          <a:extLst>
            <a:ext uri="{FF2B5EF4-FFF2-40B4-BE49-F238E27FC236}">
              <a16:creationId xmlns:a16="http://schemas.microsoft.com/office/drawing/2014/main" id="{3A7F6E50-8218-47C5-B806-67458DEBED99}"/>
            </a:ext>
          </a:extLst>
        </xdr:cNvPr>
        <xdr:cNvCxnSpPr/>
      </xdr:nvCxnSpPr>
      <xdr:spPr>
        <a:xfrm>
          <a:off x="1028700" y="12707257"/>
          <a:ext cx="8001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169834</xdr:rowOff>
    </xdr:from>
    <xdr:ext cx="405111" cy="259045"/>
    <xdr:sp macro="" textlink="">
      <xdr:nvSpPr>
        <xdr:cNvPr id="317" name="n_1aveValue【公営住宅】&#10;有形固定資産減価償却率">
          <a:extLst>
            <a:ext uri="{FF2B5EF4-FFF2-40B4-BE49-F238E27FC236}">
              <a16:creationId xmlns:a16="http://schemas.microsoft.com/office/drawing/2014/main" id="{E721D7B9-1CB8-4A18-9F8A-6732780D172B}"/>
            </a:ext>
          </a:extLst>
        </xdr:cNvPr>
        <xdr:cNvSpPr txBox="1"/>
      </xdr:nvSpPr>
      <xdr:spPr>
        <a:xfrm>
          <a:off x="3239144" y="13609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160038</xdr:rowOff>
    </xdr:from>
    <xdr:ext cx="405111" cy="259045"/>
    <xdr:sp macro="" textlink="">
      <xdr:nvSpPr>
        <xdr:cNvPr id="318" name="n_2aveValue【公営住宅】&#10;有形固定資産減価償却率">
          <a:extLst>
            <a:ext uri="{FF2B5EF4-FFF2-40B4-BE49-F238E27FC236}">
              <a16:creationId xmlns:a16="http://schemas.microsoft.com/office/drawing/2014/main" id="{C058D07A-0330-465E-9134-F3FE70FB9FA6}"/>
            </a:ext>
          </a:extLst>
        </xdr:cNvPr>
        <xdr:cNvSpPr txBox="1"/>
      </xdr:nvSpPr>
      <xdr:spPr>
        <a:xfrm>
          <a:off x="2439044"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148607</xdr:rowOff>
    </xdr:from>
    <xdr:ext cx="405111" cy="259045"/>
    <xdr:sp macro="" textlink="">
      <xdr:nvSpPr>
        <xdr:cNvPr id="319" name="n_3aveValue【公営住宅】&#10;有形固定資産減価償却率">
          <a:extLst>
            <a:ext uri="{FF2B5EF4-FFF2-40B4-BE49-F238E27FC236}">
              <a16:creationId xmlns:a16="http://schemas.microsoft.com/office/drawing/2014/main" id="{4EFDC0F6-3748-4723-A393-DDB2F36E8E73}"/>
            </a:ext>
          </a:extLst>
        </xdr:cNvPr>
        <xdr:cNvSpPr txBox="1"/>
      </xdr:nvSpPr>
      <xdr:spPr>
        <a:xfrm>
          <a:off x="1648469"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0" name="n_4aveValue【公営住宅】&#10;有形固定資産減価償却率">
          <a:extLst>
            <a:ext uri="{FF2B5EF4-FFF2-40B4-BE49-F238E27FC236}">
              <a16:creationId xmlns:a16="http://schemas.microsoft.com/office/drawing/2014/main" id="{80DCFE4C-CA32-46EE-8841-BD05801F3BE6}"/>
            </a:ext>
          </a:extLst>
        </xdr:cNvPr>
        <xdr:cNvSpPr txBox="1"/>
      </xdr:nvSpPr>
      <xdr:spPr>
        <a:xfrm>
          <a:off x="848369"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133185</xdr:rowOff>
    </xdr:from>
    <xdr:ext cx="405111" cy="259045"/>
    <xdr:sp macro="" textlink="">
      <xdr:nvSpPr>
        <xdr:cNvPr id="321" name="n_1mainValue【公営住宅】&#10;有形固定資産減価償却率">
          <a:extLst>
            <a:ext uri="{FF2B5EF4-FFF2-40B4-BE49-F238E27FC236}">
              <a16:creationId xmlns:a16="http://schemas.microsoft.com/office/drawing/2014/main" id="{3E4FAB3F-001F-4565-95A0-DF3085778B54}"/>
            </a:ext>
          </a:extLst>
        </xdr:cNvPr>
        <xdr:cNvSpPr txBox="1"/>
      </xdr:nvSpPr>
      <xdr:spPr>
        <a:xfrm>
          <a:off x="3239144" y="1261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95629</xdr:rowOff>
    </xdr:from>
    <xdr:ext cx="405111" cy="259045"/>
    <xdr:sp macro="" textlink="">
      <xdr:nvSpPr>
        <xdr:cNvPr id="322" name="n_2mainValue【公営住宅】&#10;有形固定資産減価償却率">
          <a:extLst>
            <a:ext uri="{FF2B5EF4-FFF2-40B4-BE49-F238E27FC236}">
              <a16:creationId xmlns:a16="http://schemas.microsoft.com/office/drawing/2014/main" id="{6C3F9A2B-1D11-4064-8801-8DDD9A4B19E6}"/>
            </a:ext>
          </a:extLst>
        </xdr:cNvPr>
        <xdr:cNvSpPr txBox="1"/>
      </xdr:nvSpPr>
      <xdr:spPr>
        <a:xfrm>
          <a:off x="2439044" y="1257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40113</xdr:rowOff>
    </xdr:from>
    <xdr:ext cx="405111" cy="259045"/>
    <xdr:sp macro="" textlink="">
      <xdr:nvSpPr>
        <xdr:cNvPr id="323" name="n_3mainValue【公営住宅】&#10;有形固定資産減価償却率">
          <a:extLst>
            <a:ext uri="{FF2B5EF4-FFF2-40B4-BE49-F238E27FC236}">
              <a16:creationId xmlns:a16="http://schemas.microsoft.com/office/drawing/2014/main" id="{631E9270-62CA-4537-8D6E-60C1703AD92F}"/>
            </a:ext>
          </a:extLst>
        </xdr:cNvPr>
        <xdr:cNvSpPr txBox="1"/>
      </xdr:nvSpPr>
      <xdr:spPr>
        <a:xfrm>
          <a:off x="1648469" y="1251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138084</xdr:rowOff>
    </xdr:from>
    <xdr:ext cx="405111" cy="259045"/>
    <xdr:sp macro="" textlink="">
      <xdr:nvSpPr>
        <xdr:cNvPr id="324" name="n_4mainValue【公営住宅】&#10;有形固定資産減価償却率">
          <a:extLst>
            <a:ext uri="{FF2B5EF4-FFF2-40B4-BE49-F238E27FC236}">
              <a16:creationId xmlns:a16="http://schemas.microsoft.com/office/drawing/2014/main" id="{6E1705E3-6D60-4012-8940-8116F9935D1F}"/>
            </a:ext>
          </a:extLst>
        </xdr:cNvPr>
        <xdr:cNvSpPr txBox="1"/>
      </xdr:nvSpPr>
      <xdr:spPr>
        <a:xfrm>
          <a:off x="848369" y="1245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25D226C9-706C-4FCF-BAB5-339B9BA1ACF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1031F979-7FAC-446D-891B-D28702D430B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12A4451C-15A7-471E-88D7-93E2C62D375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CECC64B9-FF62-4275-B923-96885886F12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764059B7-F69A-45D2-9ABD-9DE16CF954D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158BCD64-5C81-4979-9C43-3591AC13B33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5A319394-D7F0-477A-B2CB-10E96D2328F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314EA6FF-B846-4567-9125-34D9D4D307C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3BA69F24-2A4C-43FD-9C86-F84C2821F76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9266AFAC-BF7C-4DEC-94DF-4E1CEAE8704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a:extLst>
            <a:ext uri="{FF2B5EF4-FFF2-40B4-BE49-F238E27FC236}">
              <a16:creationId xmlns:a16="http://schemas.microsoft.com/office/drawing/2014/main" id="{15669536-80F4-439E-B219-974F34CFE18B}"/>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id="{FA1DB509-0B1B-450E-9405-5FE50D283B97}"/>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a:extLst>
            <a:ext uri="{FF2B5EF4-FFF2-40B4-BE49-F238E27FC236}">
              <a16:creationId xmlns:a16="http://schemas.microsoft.com/office/drawing/2014/main" id="{69388DE9-69A6-4912-A2F7-706BD6F040A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a:extLst>
            <a:ext uri="{FF2B5EF4-FFF2-40B4-BE49-F238E27FC236}">
              <a16:creationId xmlns:a16="http://schemas.microsoft.com/office/drawing/2014/main" id="{053CDDD7-2BB7-425F-A86A-29FB5546FBC0}"/>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a:extLst>
            <a:ext uri="{FF2B5EF4-FFF2-40B4-BE49-F238E27FC236}">
              <a16:creationId xmlns:a16="http://schemas.microsoft.com/office/drawing/2014/main" id="{E7A99B38-0A96-4ECC-B648-D1273FFE9C6E}"/>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a:extLst>
            <a:ext uri="{FF2B5EF4-FFF2-40B4-BE49-F238E27FC236}">
              <a16:creationId xmlns:a16="http://schemas.microsoft.com/office/drawing/2014/main" id="{EA4E107F-83EB-47C1-99A8-C94797F4813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a:extLst>
            <a:ext uri="{FF2B5EF4-FFF2-40B4-BE49-F238E27FC236}">
              <a16:creationId xmlns:a16="http://schemas.microsoft.com/office/drawing/2014/main" id="{52CBDCCC-FE05-462F-BC72-920C0467CACD}"/>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a:extLst>
            <a:ext uri="{FF2B5EF4-FFF2-40B4-BE49-F238E27FC236}">
              <a16:creationId xmlns:a16="http://schemas.microsoft.com/office/drawing/2014/main" id="{1BBB4A32-D666-4E03-8880-4E8E35AF676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a:extLst>
            <a:ext uri="{FF2B5EF4-FFF2-40B4-BE49-F238E27FC236}">
              <a16:creationId xmlns:a16="http://schemas.microsoft.com/office/drawing/2014/main" id="{27F5F577-38C8-43EA-9A98-8BB996C3EB5D}"/>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a:extLst>
            <a:ext uri="{FF2B5EF4-FFF2-40B4-BE49-F238E27FC236}">
              <a16:creationId xmlns:a16="http://schemas.microsoft.com/office/drawing/2014/main" id="{DD302EF4-A4C3-4B45-B7D2-EAB640DD5B11}"/>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a:extLst>
            <a:ext uri="{FF2B5EF4-FFF2-40B4-BE49-F238E27FC236}">
              <a16:creationId xmlns:a16="http://schemas.microsoft.com/office/drawing/2014/main" id="{7EE187DA-D419-4A95-AFC9-CD477112F9DA}"/>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a:extLst>
            <a:ext uri="{FF2B5EF4-FFF2-40B4-BE49-F238E27FC236}">
              <a16:creationId xmlns:a16="http://schemas.microsoft.com/office/drawing/2014/main" id="{CA2626A2-5F52-412F-B630-A075E3C7C37E}"/>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1AB30687-B039-402F-B5D5-DE6DD1FC897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14FC5F2B-0368-4381-9013-A694FAAE9CD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FD5A8702-C4FC-43B3-BE63-B064139D0AE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50" name="直線コネクタ 349">
          <a:extLst>
            <a:ext uri="{FF2B5EF4-FFF2-40B4-BE49-F238E27FC236}">
              <a16:creationId xmlns:a16="http://schemas.microsoft.com/office/drawing/2014/main" id="{B727ABB5-DEA3-48D2-9C22-546C59977EDA}"/>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1" name="【公営住宅】&#10;一人当たり面積最小値テキスト">
          <a:extLst>
            <a:ext uri="{FF2B5EF4-FFF2-40B4-BE49-F238E27FC236}">
              <a16:creationId xmlns:a16="http://schemas.microsoft.com/office/drawing/2014/main" id="{69C132EE-F84C-4879-A7E3-C7D0E41A584D}"/>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2" name="直線コネクタ 351">
          <a:extLst>
            <a:ext uri="{FF2B5EF4-FFF2-40B4-BE49-F238E27FC236}">
              <a16:creationId xmlns:a16="http://schemas.microsoft.com/office/drawing/2014/main" id="{FDDB7D0D-1DDB-4DD5-98EC-5642B8F17652}"/>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3" name="【公営住宅】&#10;一人当たり面積最大値テキスト">
          <a:extLst>
            <a:ext uri="{FF2B5EF4-FFF2-40B4-BE49-F238E27FC236}">
              <a16:creationId xmlns:a16="http://schemas.microsoft.com/office/drawing/2014/main" id="{56FA6B0F-65B2-4386-8CC1-2E3D96475890}"/>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4" name="直線コネクタ 353">
          <a:extLst>
            <a:ext uri="{FF2B5EF4-FFF2-40B4-BE49-F238E27FC236}">
              <a16:creationId xmlns:a16="http://schemas.microsoft.com/office/drawing/2014/main" id="{8A5509EB-A5AC-4C2C-9795-D47AF3007985}"/>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5" name="【公営住宅】&#10;一人当たり面積平均値テキスト">
          <a:extLst>
            <a:ext uri="{FF2B5EF4-FFF2-40B4-BE49-F238E27FC236}">
              <a16:creationId xmlns:a16="http://schemas.microsoft.com/office/drawing/2014/main" id="{2976C565-53AA-4FD6-B241-FE552C620165}"/>
            </a:ext>
          </a:extLst>
        </xdr:cNvPr>
        <xdr:cNvSpPr txBox="1"/>
      </xdr:nvSpPr>
      <xdr:spPr>
        <a:xfrm>
          <a:off x="9467850" y="1387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6" name="フローチャート: 判断 355">
          <a:extLst>
            <a:ext uri="{FF2B5EF4-FFF2-40B4-BE49-F238E27FC236}">
              <a16:creationId xmlns:a16="http://schemas.microsoft.com/office/drawing/2014/main" id="{497BAB32-81E8-4EFD-A919-0AC98272FF6C}"/>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7" name="フローチャート: 判断 356">
          <a:extLst>
            <a:ext uri="{FF2B5EF4-FFF2-40B4-BE49-F238E27FC236}">
              <a16:creationId xmlns:a16="http://schemas.microsoft.com/office/drawing/2014/main" id="{D7F2228B-4045-4EDE-9101-4479E9D92CBC}"/>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8" name="フローチャート: 判断 357">
          <a:extLst>
            <a:ext uri="{FF2B5EF4-FFF2-40B4-BE49-F238E27FC236}">
              <a16:creationId xmlns:a16="http://schemas.microsoft.com/office/drawing/2014/main" id="{EB16AC8A-777C-47D8-9E6D-F6CC68D361E9}"/>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9" name="フローチャート: 判断 358">
          <a:extLst>
            <a:ext uri="{FF2B5EF4-FFF2-40B4-BE49-F238E27FC236}">
              <a16:creationId xmlns:a16="http://schemas.microsoft.com/office/drawing/2014/main" id="{22147A55-BADE-4C10-A2DD-34139AC7D9C1}"/>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60" name="フローチャート: 判断 359">
          <a:extLst>
            <a:ext uri="{FF2B5EF4-FFF2-40B4-BE49-F238E27FC236}">
              <a16:creationId xmlns:a16="http://schemas.microsoft.com/office/drawing/2014/main" id="{AAAA44B9-920C-42B8-BC38-20611F4A776A}"/>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7F85A90-4711-4BA3-8D5E-6D272C01A99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8DACE51-83BB-4209-9975-5E04D927A30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649D922-737C-42B8-A55D-88EF85E215C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62E408A-6908-4654-9393-49DCA5D73FB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22EC4624-8B26-4AC3-8463-563CEEE6C47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116405</xdr:rowOff>
    </xdr:from>
    <xdr:to>
      <xdr:col>55</xdr:col>
      <xdr:colOff>50800</xdr:colOff>
      <xdr:row>78</xdr:row>
      <xdr:rowOff>46555</xdr:rowOff>
    </xdr:to>
    <xdr:sp macro="" textlink="">
      <xdr:nvSpPr>
        <xdr:cNvPr id="366" name="楕円 365">
          <a:extLst>
            <a:ext uri="{FF2B5EF4-FFF2-40B4-BE49-F238E27FC236}">
              <a16:creationId xmlns:a16="http://schemas.microsoft.com/office/drawing/2014/main" id="{1F7A72FA-A3A6-42CF-B937-6B083E87DBA0}"/>
            </a:ext>
          </a:extLst>
        </xdr:cNvPr>
        <xdr:cNvSpPr/>
      </xdr:nvSpPr>
      <xdr:spPr>
        <a:xfrm>
          <a:off x="9401175" y="125941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69432</xdr:rowOff>
    </xdr:from>
    <xdr:ext cx="534377" cy="259045"/>
    <xdr:sp macro="" textlink="">
      <xdr:nvSpPr>
        <xdr:cNvPr id="367" name="【公営住宅】&#10;一人当たり面積該当値テキスト">
          <a:extLst>
            <a:ext uri="{FF2B5EF4-FFF2-40B4-BE49-F238E27FC236}">
              <a16:creationId xmlns:a16="http://schemas.microsoft.com/office/drawing/2014/main" id="{F45834AB-349A-42FE-85F3-3F543115EC3C}"/>
            </a:ext>
          </a:extLst>
        </xdr:cNvPr>
        <xdr:cNvSpPr txBox="1"/>
      </xdr:nvSpPr>
      <xdr:spPr>
        <a:xfrm>
          <a:off x="9467850" y="125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151456</xdr:rowOff>
    </xdr:from>
    <xdr:to>
      <xdr:col>50</xdr:col>
      <xdr:colOff>165100</xdr:colOff>
      <xdr:row>78</xdr:row>
      <xdr:rowOff>81606</xdr:rowOff>
    </xdr:to>
    <xdr:sp macro="" textlink="">
      <xdr:nvSpPr>
        <xdr:cNvPr id="368" name="楕円 367">
          <a:extLst>
            <a:ext uri="{FF2B5EF4-FFF2-40B4-BE49-F238E27FC236}">
              <a16:creationId xmlns:a16="http://schemas.microsoft.com/office/drawing/2014/main" id="{1D50A8C3-5826-4FDD-A289-BABC65A22585}"/>
            </a:ext>
          </a:extLst>
        </xdr:cNvPr>
        <xdr:cNvSpPr/>
      </xdr:nvSpPr>
      <xdr:spPr>
        <a:xfrm>
          <a:off x="8639175" y="126292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167205</xdr:rowOff>
    </xdr:from>
    <xdr:to>
      <xdr:col>55</xdr:col>
      <xdr:colOff>0</xdr:colOff>
      <xdr:row>78</xdr:row>
      <xdr:rowOff>30806</xdr:rowOff>
    </xdr:to>
    <xdr:cxnSp macro="">
      <xdr:nvCxnSpPr>
        <xdr:cNvPr id="369" name="直線コネクタ 368">
          <a:extLst>
            <a:ext uri="{FF2B5EF4-FFF2-40B4-BE49-F238E27FC236}">
              <a16:creationId xmlns:a16="http://schemas.microsoft.com/office/drawing/2014/main" id="{A45D3AE1-AF58-4D8E-BD93-97194D88DDEE}"/>
            </a:ext>
          </a:extLst>
        </xdr:cNvPr>
        <xdr:cNvCxnSpPr/>
      </xdr:nvCxnSpPr>
      <xdr:spPr>
        <a:xfrm flipV="1">
          <a:off x="8686800" y="12641780"/>
          <a:ext cx="742950" cy="2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150695</xdr:rowOff>
    </xdr:from>
    <xdr:to>
      <xdr:col>46</xdr:col>
      <xdr:colOff>38100</xdr:colOff>
      <xdr:row>78</xdr:row>
      <xdr:rowOff>80845</xdr:rowOff>
    </xdr:to>
    <xdr:sp macro="" textlink="">
      <xdr:nvSpPr>
        <xdr:cNvPr id="370" name="楕円 369">
          <a:extLst>
            <a:ext uri="{FF2B5EF4-FFF2-40B4-BE49-F238E27FC236}">
              <a16:creationId xmlns:a16="http://schemas.microsoft.com/office/drawing/2014/main" id="{5012DA2F-1EDA-4BEA-9964-F8AC3C3D4BEB}"/>
            </a:ext>
          </a:extLst>
        </xdr:cNvPr>
        <xdr:cNvSpPr/>
      </xdr:nvSpPr>
      <xdr:spPr>
        <a:xfrm>
          <a:off x="7839075" y="12628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30045</xdr:rowOff>
    </xdr:from>
    <xdr:to>
      <xdr:col>50</xdr:col>
      <xdr:colOff>114300</xdr:colOff>
      <xdr:row>78</xdr:row>
      <xdr:rowOff>30806</xdr:rowOff>
    </xdr:to>
    <xdr:cxnSp macro="">
      <xdr:nvCxnSpPr>
        <xdr:cNvPr id="371" name="直線コネクタ 370">
          <a:extLst>
            <a:ext uri="{FF2B5EF4-FFF2-40B4-BE49-F238E27FC236}">
              <a16:creationId xmlns:a16="http://schemas.microsoft.com/office/drawing/2014/main" id="{4E160364-7463-443C-9651-DCBB02B4CA32}"/>
            </a:ext>
          </a:extLst>
        </xdr:cNvPr>
        <xdr:cNvCxnSpPr/>
      </xdr:nvCxnSpPr>
      <xdr:spPr>
        <a:xfrm>
          <a:off x="7886700" y="12666545"/>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28448</xdr:rowOff>
    </xdr:from>
    <xdr:to>
      <xdr:col>41</xdr:col>
      <xdr:colOff>101600</xdr:colOff>
      <xdr:row>78</xdr:row>
      <xdr:rowOff>130048</xdr:rowOff>
    </xdr:to>
    <xdr:sp macro="" textlink="">
      <xdr:nvSpPr>
        <xdr:cNvPr id="372" name="楕円 371">
          <a:extLst>
            <a:ext uri="{FF2B5EF4-FFF2-40B4-BE49-F238E27FC236}">
              <a16:creationId xmlns:a16="http://schemas.microsoft.com/office/drawing/2014/main" id="{AF62B031-103A-4A31-B9A6-003603328E37}"/>
            </a:ext>
          </a:extLst>
        </xdr:cNvPr>
        <xdr:cNvSpPr/>
      </xdr:nvSpPr>
      <xdr:spPr>
        <a:xfrm>
          <a:off x="7029450" y="126712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30045</xdr:rowOff>
    </xdr:from>
    <xdr:to>
      <xdr:col>45</xdr:col>
      <xdr:colOff>177800</xdr:colOff>
      <xdr:row>78</xdr:row>
      <xdr:rowOff>79248</xdr:rowOff>
    </xdr:to>
    <xdr:cxnSp macro="">
      <xdr:nvCxnSpPr>
        <xdr:cNvPr id="373" name="直線コネクタ 372">
          <a:extLst>
            <a:ext uri="{FF2B5EF4-FFF2-40B4-BE49-F238E27FC236}">
              <a16:creationId xmlns:a16="http://schemas.microsoft.com/office/drawing/2014/main" id="{B1D14791-0CC3-45F2-BCD2-4CAB16325BBC}"/>
            </a:ext>
          </a:extLst>
        </xdr:cNvPr>
        <xdr:cNvCxnSpPr/>
      </xdr:nvCxnSpPr>
      <xdr:spPr>
        <a:xfrm flipV="1">
          <a:off x="7077075" y="12666545"/>
          <a:ext cx="809625" cy="5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59799</xdr:rowOff>
    </xdr:from>
    <xdr:to>
      <xdr:col>36</xdr:col>
      <xdr:colOff>165100</xdr:colOff>
      <xdr:row>78</xdr:row>
      <xdr:rowOff>161399</xdr:rowOff>
    </xdr:to>
    <xdr:sp macro="" textlink="">
      <xdr:nvSpPr>
        <xdr:cNvPr id="374" name="楕円 373">
          <a:extLst>
            <a:ext uri="{FF2B5EF4-FFF2-40B4-BE49-F238E27FC236}">
              <a16:creationId xmlns:a16="http://schemas.microsoft.com/office/drawing/2014/main" id="{FE73B691-5F25-407C-A588-8C3F59BB33BF}"/>
            </a:ext>
          </a:extLst>
        </xdr:cNvPr>
        <xdr:cNvSpPr/>
      </xdr:nvSpPr>
      <xdr:spPr>
        <a:xfrm>
          <a:off x="6238875" y="126994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79248</xdr:rowOff>
    </xdr:from>
    <xdr:to>
      <xdr:col>41</xdr:col>
      <xdr:colOff>50800</xdr:colOff>
      <xdr:row>78</xdr:row>
      <xdr:rowOff>110599</xdr:rowOff>
    </xdr:to>
    <xdr:cxnSp macro="">
      <xdr:nvCxnSpPr>
        <xdr:cNvPr id="375" name="直線コネクタ 374">
          <a:extLst>
            <a:ext uri="{FF2B5EF4-FFF2-40B4-BE49-F238E27FC236}">
              <a16:creationId xmlns:a16="http://schemas.microsoft.com/office/drawing/2014/main" id="{637F87CE-AA40-4634-93F6-92F92E81FD3E}"/>
            </a:ext>
          </a:extLst>
        </xdr:cNvPr>
        <xdr:cNvCxnSpPr/>
      </xdr:nvCxnSpPr>
      <xdr:spPr>
        <a:xfrm flipV="1">
          <a:off x="6286500" y="12718923"/>
          <a:ext cx="790575" cy="2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6" name="n_1aveValue【公営住宅】&#10;一人当たり面積">
          <a:extLst>
            <a:ext uri="{FF2B5EF4-FFF2-40B4-BE49-F238E27FC236}">
              <a16:creationId xmlns:a16="http://schemas.microsoft.com/office/drawing/2014/main" id="{CA1EE0F8-E4E9-48AE-A32B-3366BBEA763B}"/>
            </a:ext>
          </a:extLst>
        </xdr:cNvPr>
        <xdr:cNvSpPr txBox="1"/>
      </xdr:nvSpPr>
      <xdr:spPr>
        <a:xfrm>
          <a:off x="8458277" y="139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7" name="n_2aveValue【公営住宅】&#10;一人当たり面積">
          <a:extLst>
            <a:ext uri="{FF2B5EF4-FFF2-40B4-BE49-F238E27FC236}">
              <a16:creationId xmlns:a16="http://schemas.microsoft.com/office/drawing/2014/main" id="{B2C8E9E5-2FD1-46FC-B151-E9417283E46D}"/>
            </a:ext>
          </a:extLst>
        </xdr:cNvPr>
        <xdr:cNvSpPr txBox="1"/>
      </xdr:nvSpPr>
      <xdr:spPr>
        <a:xfrm>
          <a:off x="7677227" y="139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8" name="n_3aveValue【公営住宅】&#10;一人当たり面積">
          <a:extLst>
            <a:ext uri="{FF2B5EF4-FFF2-40B4-BE49-F238E27FC236}">
              <a16:creationId xmlns:a16="http://schemas.microsoft.com/office/drawing/2014/main" id="{48684AED-C1D6-418C-A85D-A51C5F07059B}"/>
            </a:ext>
          </a:extLst>
        </xdr:cNvPr>
        <xdr:cNvSpPr txBox="1"/>
      </xdr:nvSpPr>
      <xdr:spPr>
        <a:xfrm>
          <a:off x="6867602" y="139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9" name="n_4aveValue【公営住宅】&#10;一人当たり面積">
          <a:extLst>
            <a:ext uri="{FF2B5EF4-FFF2-40B4-BE49-F238E27FC236}">
              <a16:creationId xmlns:a16="http://schemas.microsoft.com/office/drawing/2014/main" id="{B173A515-8E7D-41A5-ADD1-7FC861C04204}"/>
            </a:ext>
          </a:extLst>
        </xdr:cNvPr>
        <xdr:cNvSpPr txBox="1"/>
      </xdr:nvSpPr>
      <xdr:spPr>
        <a:xfrm>
          <a:off x="6067502" y="1398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76</xdr:row>
      <xdr:rowOff>98133</xdr:rowOff>
    </xdr:from>
    <xdr:ext cx="534377" cy="259045"/>
    <xdr:sp macro="" textlink="">
      <xdr:nvSpPr>
        <xdr:cNvPr id="380" name="n_1mainValue【公営住宅】&#10;一人当たり面積">
          <a:extLst>
            <a:ext uri="{FF2B5EF4-FFF2-40B4-BE49-F238E27FC236}">
              <a16:creationId xmlns:a16="http://schemas.microsoft.com/office/drawing/2014/main" id="{537A53CB-C025-438C-8E0E-DCADBC9833BD}"/>
            </a:ext>
          </a:extLst>
        </xdr:cNvPr>
        <xdr:cNvSpPr txBox="1"/>
      </xdr:nvSpPr>
      <xdr:spPr>
        <a:xfrm>
          <a:off x="8429136" y="1241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76</xdr:row>
      <xdr:rowOff>97372</xdr:rowOff>
    </xdr:from>
    <xdr:ext cx="534377" cy="259045"/>
    <xdr:sp macro="" textlink="">
      <xdr:nvSpPr>
        <xdr:cNvPr id="381" name="n_2mainValue【公営住宅】&#10;一人当たり面積">
          <a:extLst>
            <a:ext uri="{FF2B5EF4-FFF2-40B4-BE49-F238E27FC236}">
              <a16:creationId xmlns:a16="http://schemas.microsoft.com/office/drawing/2014/main" id="{537E1786-1541-4D23-AC38-EF8B8F88421B}"/>
            </a:ext>
          </a:extLst>
        </xdr:cNvPr>
        <xdr:cNvSpPr txBox="1"/>
      </xdr:nvSpPr>
      <xdr:spPr>
        <a:xfrm>
          <a:off x="7648086" y="1241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76</xdr:row>
      <xdr:rowOff>146575</xdr:rowOff>
    </xdr:from>
    <xdr:ext cx="534377" cy="259045"/>
    <xdr:sp macro="" textlink="">
      <xdr:nvSpPr>
        <xdr:cNvPr id="382" name="n_3mainValue【公営住宅】&#10;一人当たり面積">
          <a:extLst>
            <a:ext uri="{FF2B5EF4-FFF2-40B4-BE49-F238E27FC236}">
              <a16:creationId xmlns:a16="http://schemas.microsoft.com/office/drawing/2014/main" id="{1B11522A-B66A-4DD7-B60A-E4809C4F90DF}"/>
            </a:ext>
          </a:extLst>
        </xdr:cNvPr>
        <xdr:cNvSpPr txBox="1"/>
      </xdr:nvSpPr>
      <xdr:spPr>
        <a:xfrm>
          <a:off x="6847986" y="1245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77</xdr:row>
      <xdr:rowOff>6476</xdr:rowOff>
    </xdr:from>
    <xdr:ext cx="534377" cy="259045"/>
    <xdr:sp macro="" textlink="">
      <xdr:nvSpPr>
        <xdr:cNvPr id="383" name="n_4mainValue【公営住宅】&#10;一人当たり面積">
          <a:extLst>
            <a:ext uri="{FF2B5EF4-FFF2-40B4-BE49-F238E27FC236}">
              <a16:creationId xmlns:a16="http://schemas.microsoft.com/office/drawing/2014/main" id="{5D493856-4C06-4CF2-A627-FD0D86F23C38}"/>
            </a:ext>
          </a:extLst>
        </xdr:cNvPr>
        <xdr:cNvSpPr txBox="1"/>
      </xdr:nvSpPr>
      <xdr:spPr>
        <a:xfrm>
          <a:off x="6038361" y="1248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FAF630B5-1C7B-42C7-87A4-E86718862FE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7DA467F7-9F74-486C-9AE0-3B76FD6EAE9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08367206-01EE-41FF-819B-814C69B9F44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5D7C3B97-7118-4A39-AEC0-7A9E9324083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A8B71CE3-6847-4D21-A706-F1516B928DD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5843200B-D657-448F-A9A5-8C4D8797C60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EF10E2A0-4A22-4043-9341-38D630E6A80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A4052129-8A1F-44E3-8669-0714310425A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2" name="テキスト ボックス 391">
          <a:extLst>
            <a:ext uri="{FF2B5EF4-FFF2-40B4-BE49-F238E27FC236}">
              <a16:creationId xmlns:a16="http://schemas.microsoft.com/office/drawing/2014/main" id="{20A48261-CFEE-40C3-A045-6B4D2B92124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3" name="直線コネクタ 392">
          <a:extLst>
            <a:ext uri="{FF2B5EF4-FFF2-40B4-BE49-F238E27FC236}">
              <a16:creationId xmlns:a16="http://schemas.microsoft.com/office/drawing/2014/main" id="{4B51BFA4-D2D4-451D-9A5D-0219E2D5856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4" name="テキスト ボックス 393">
          <a:extLst>
            <a:ext uri="{FF2B5EF4-FFF2-40B4-BE49-F238E27FC236}">
              <a16:creationId xmlns:a16="http://schemas.microsoft.com/office/drawing/2014/main" id="{19AFE2E9-0847-4FB9-BE1D-3423FEAA44C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5" name="直線コネクタ 394">
          <a:extLst>
            <a:ext uri="{FF2B5EF4-FFF2-40B4-BE49-F238E27FC236}">
              <a16:creationId xmlns:a16="http://schemas.microsoft.com/office/drawing/2014/main" id="{0B26E7A0-2050-480E-9B15-A0E35445A9E4}"/>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6" name="テキスト ボックス 395">
          <a:extLst>
            <a:ext uri="{FF2B5EF4-FFF2-40B4-BE49-F238E27FC236}">
              <a16:creationId xmlns:a16="http://schemas.microsoft.com/office/drawing/2014/main" id="{C4E195A3-B62A-4349-9A42-D77EB2E64652}"/>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7" name="直線コネクタ 396">
          <a:extLst>
            <a:ext uri="{FF2B5EF4-FFF2-40B4-BE49-F238E27FC236}">
              <a16:creationId xmlns:a16="http://schemas.microsoft.com/office/drawing/2014/main" id="{02E96B70-B76D-4C28-BB2F-294E704E76DA}"/>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8" name="テキスト ボックス 397">
          <a:extLst>
            <a:ext uri="{FF2B5EF4-FFF2-40B4-BE49-F238E27FC236}">
              <a16:creationId xmlns:a16="http://schemas.microsoft.com/office/drawing/2014/main" id="{2715CCAB-ED8E-4154-B871-3C9288CDCF4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9" name="直線コネクタ 398">
          <a:extLst>
            <a:ext uri="{FF2B5EF4-FFF2-40B4-BE49-F238E27FC236}">
              <a16:creationId xmlns:a16="http://schemas.microsoft.com/office/drawing/2014/main" id="{422AEC7A-6852-451F-A0F3-597743289FEA}"/>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0" name="テキスト ボックス 399">
          <a:extLst>
            <a:ext uri="{FF2B5EF4-FFF2-40B4-BE49-F238E27FC236}">
              <a16:creationId xmlns:a16="http://schemas.microsoft.com/office/drawing/2014/main" id="{CD689AF1-AA6F-4178-80B7-49225653D75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1" name="直線コネクタ 400">
          <a:extLst>
            <a:ext uri="{FF2B5EF4-FFF2-40B4-BE49-F238E27FC236}">
              <a16:creationId xmlns:a16="http://schemas.microsoft.com/office/drawing/2014/main" id="{46EDD6A5-F617-4E5B-96E5-66A41E558F3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2" name="テキスト ボックス 401">
          <a:extLst>
            <a:ext uri="{FF2B5EF4-FFF2-40B4-BE49-F238E27FC236}">
              <a16:creationId xmlns:a16="http://schemas.microsoft.com/office/drawing/2014/main" id="{DCF87CB0-BDA0-4FCA-827D-4A7471029CB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3" name="直線コネクタ 402">
          <a:extLst>
            <a:ext uri="{FF2B5EF4-FFF2-40B4-BE49-F238E27FC236}">
              <a16:creationId xmlns:a16="http://schemas.microsoft.com/office/drawing/2014/main" id="{6E552D5C-7BEB-4675-BA20-33DCBAC2BC4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4" name="テキスト ボックス 403">
          <a:extLst>
            <a:ext uri="{FF2B5EF4-FFF2-40B4-BE49-F238E27FC236}">
              <a16:creationId xmlns:a16="http://schemas.microsoft.com/office/drawing/2014/main" id="{074CE7CC-448E-428E-8E72-9F7C4172C3E3}"/>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5" name="直線コネクタ 404">
          <a:extLst>
            <a:ext uri="{FF2B5EF4-FFF2-40B4-BE49-F238E27FC236}">
              <a16:creationId xmlns:a16="http://schemas.microsoft.com/office/drawing/2014/main" id="{C65E3663-3847-4E07-9CD4-D5D36828955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6" name="テキスト ボックス 405">
          <a:extLst>
            <a:ext uri="{FF2B5EF4-FFF2-40B4-BE49-F238E27FC236}">
              <a16:creationId xmlns:a16="http://schemas.microsoft.com/office/drawing/2014/main" id="{EE3BF792-096A-4CA3-9E0A-A85575AFDD9D}"/>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7" name="【港湾・漁港】&#10;有形固定資産減価償却率グラフ枠">
          <a:extLst>
            <a:ext uri="{FF2B5EF4-FFF2-40B4-BE49-F238E27FC236}">
              <a16:creationId xmlns:a16="http://schemas.microsoft.com/office/drawing/2014/main" id="{4D7E65C7-1005-4F21-AF8F-1B7A8970F98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100964</xdr:rowOff>
    </xdr:from>
    <xdr:to>
      <xdr:col>24</xdr:col>
      <xdr:colOff>62865</xdr:colOff>
      <xdr:row>108</xdr:row>
      <xdr:rowOff>144780</xdr:rowOff>
    </xdr:to>
    <xdr:cxnSp macro="">
      <xdr:nvCxnSpPr>
        <xdr:cNvPr id="408" name="直線コネクタ 407">
          <a:extLst>
            <a:ext uri="{FF2B5EF4-FFF2-40B4-BE49-F238E27FC236}">
              <a16:creationId xmlns:a16="http://schemas.microsoft.com/office/drawing/2014/main" id="{1ECC88BE-72BE-447A-9AD4-6ADF4437C2A7}"/>
            </a:ext>
          </a:extLst>
        </xdr:cNvPr>
        <xdr:cNvCxnSpPr/>
      </xdr:nvCxnSpPr>
      <xdr:spPr>
        <a:xfrm flipV="1">
          <a:off x="4180840" y="16220439"/>
          <a:ext cx="0" cy="158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9" name="【港湾・漁港】&#10;有形固定資産減価償却率最小値テキスト">
          <a:extLst>
            <a:ext uri="{FF2B5EF4-FFF2-40B4-BE49-F238E27FC236}">
              <a16:creationId xmlns:a16="http://schemas.microsoft.com/office/drawing/2014/main" id="{8933E6B0-AD8C-4799-ACCF-AA2C5A7D3CC1}"/>
            </a:ext>
          </a:extLst>
        </xdr:cNvPr>
        <xdr:cNvSpPr txBox="1"/>
      </xdr:nvSpPr>
      <xdr:spPr>
        <a:xfrm>
          <a:off x="4219575"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10" name="直線コネクタ 409">
          <a:extLst>
            <a:ext uri="{FF2B5EF4-FFF2-40B4-BE49-F238E27FC236}">
              <a16:creationId xmlns:a16="http://schemas.microsoft.com/office/drawing/2014/main" id="{F0A54B0C-C4DA-4C55-B1C0-642EEFA1314C}"/>
            </a:ext>
          </a:extLst>
        </xdr:cNvPr>
        <xdr:cNvCxnSpPr/>
      </xdr:nvCxnSpPr>
      <xdr:spPr>
        <a:xfrm>
          <a:off x="41052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47641</xdr:rowOff>
    </xdr:from>
    <xdr:ext cx="405111" cy="259045"/>
    <xdr:sp macro="" textlink="">
      <xdr:nvSpPr>
        <xdr:cNvPr id="411" name="【港湾・漁港】&#10;有形固定資産減価償却率最大値テキスト">
          <a:extLst>
            <a:ext uri="{FF2B5EF4-FFF2-40B4-BE49-F238E27FC236}">
              <a16:creationId xmlns:a16="http://schemas.microsoft.com/office/drawing/2014/main" id="{40DD3D19-C2D4-47CB-8EA0-83B6561B1B6A}"/>
            </a:ext>
          </a:extLst>
        </xdr:cNvPr>
        <xdr:cNvSpPr txBox="1"/>
      </xdr:nvSpPr>
      <xdr:spPr>
        <a:xfrm>
          <a:off x="4219575" y="1598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100964</xdr:rowOff>
    </xdr:from>
    <xdr:to>
      <xdr:col>24</xdr:col>
      <xdr:colOff>152400</xdr:colOff>
      <xdr:row>99</xdr:row>
      <xdr:rowOff>100964</xdr:rowOff>
    </xdr:to>
    <xdr:cxnSp macro="">
      <xdr:nvCxnSpPr>
        <xdr:cNvPr id="412" name="直線コネクタ 411">
          <a:extLst>
            <a:ext uri="{FF2B5EF4-FFF2-40B4-BE49-F238E27FC236}">
              <a16:creationId xmlns:a16="http://schemas.microsoft.com/office/drawing/2014/main" id="{1F091F19-DF5E-41A1-BAC1-B776FE544F11}"/>
            </a:ext>
          </a:extLst>
        </xdr:cNvPr>
        <xdr:cNvCxnSpPr/>
      </xdr:nvCxnSpPr>
      <xdr:spPr>
        <a:xfrm>
          <a:off x="4105275" y="16220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114952</xdr:rowOff>
    </xdr:from>
    <xdr:ext cx="405111" cy="259045"/>
    <xdr:sp macro="" textlink="">
      <xdr:nvSpPr>
        <xdr:cNvPr id="413" name="【港湾・漁港】&#10;有形固定資産減価償却率平均値テキスト">
          <a:extLst>
            <a:ext uri="{FF2B5EF4-FFF2-40B4-BE49-F238E27FC236}">
              <a16:creationId xmlns:a16="http://schemas.microsoft.com/office/drawing/2014/main" id="{B9B78960-7C05-4688-A74A-05224A8C7CD5}"/>
            </a:ext>
          </a:extLst>
        </xdr:cNvPr>
        <xdr:cNvSpPr txBox="1"/>
      </xdr:nvSpPr>
      <xdr:spPr>
        <a:xfrm>
          <a:off x="4219575" y="16917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92075</xdr:rowOff>
    </xdr:from>
    <xdr:to>
      <xdr:col>24</xdr:col>
      <xdr:colOff>114300</xdr:colOff>
      <xdr:row>105</xdr:row>
      <xdr:rowOff>22225</xdr:rowOff>
    </xdr:to>
    <xdr:sp macro="" textlink="">
      <xdr:nvSpPr>
        <xdr:cNvPr id="414" name="フローチャート: 判断 413">
          <a:extLst>
            <a:ext uri="{FF2B5EF4-FFF2-40B4-BE49-F238E27FC236}">
              <a16:creationId xmlns:a16="http://schemas.microsoft.com/office/drawing/2014/main" id="{8E065018-CA4E-441E-899B-6BF0A469489A}"/>
            </a:ext>
          </a:extLst>
        </xdr:cNvPr>
        <xdr:cNvSpPr/>
      </xdr:nvSpPr>
      <xdr:spPr>
        <a:xfrm>
          <a:off x="4124325" y="17065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15" name="フローチャート: 判断 414">
          <a:extLst>
            <a:ext uri="{FF2B5EF4-FFF2-40B4-BE49-F238E27FC236}">
              <a16:creationId xmlns:a16="http://schemas.microsoft.com/office/drawing/2014/main" id="{30BB6FC7-5309-46EB-BC97-AE9CAC1146F5}"/>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53975</xdr:rowOff>
    </xdr:from>
    <xdr:to>
      <xdr:col>15</xdr:col>
      <xdr:colOff>101600</xdr:colOff>
      <xdr:row>104</xdr:row>
      <xdr:rowOff>155575</xdr:rowOff>
    </xdr:to>
    <xdr:sp macro="" textlink="">
      <xdr:nvSpPr>
        <xdr:cNvPr id="416" name="フローチャート: 判断 415">
          <a:extLst>
            <a:ext uri="{FF2B5EF4-FFF2-40B4-BE49-F238E27FC236}">
              <a16:creationId xmlns:a16="http://schemas.microsoft.com/office/drawing/2014/main" id="{57FD3561-C79F-404D-B479-7E1B600705B3}"/>
            </a:ext>
          </a:extLst>
        </xdr:cNvPr>
        <xdr:cNvSpPr/>
      </xdr:nvSpPr>
      <xdr:spPr>
        <a:xfrm>
          <a:off x="2571750" y="170275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7" name="フローチャート: 判断 416">
          <a:extLst>
            <a:ext uri="{FF2B5EF4-FFF2-40B4-BE49-F238E27FC236}">
              <a16:creationId xmlns:a16="http://schemas.microsoft.com/office/drawing/2014/main" id="{65D372FA-78E4-4D02-A9DF-218033211565}"/>
            </a:ext>
          </a:extLst>
        </xdr:cNvPr>
        <xdr:cNvSpPr/>
      </xdr:nvSpPr>
      <xdr:spPr>
        <a:xfrm>
          <a:off x="1781175" y="170224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18" name="フローチャート: 判断 417">
          <a:extLst>
            <a:ext uri="{FF2B5EF4-FFF2-40B4-BE49-F238E27FC236}">
              <a16:creationId xmlns:a16="http://schemas.microsoft.com/office/drawing/2014/main" id="{AD063122-8F82-4392-AFCD-94465DF40689}"/>
            </a:ext>
          </a:extLst>
        </xdr:cNvPr>
        <xdr:cNvSpPr/>
      </xdr:nvSpPr>
      <xdr:spPr>
        <a:xfrm>
          <a:off x="9810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997EA86-CB5F-4B49-ADBB-EE767D48B63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B33C7A3-46F3-48C9-BE20-F46A1283590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11D06EA4-B013-4821-88BD-EBC15347B46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3C5A79AD-DD33-4338-8C68-A6886C4DBF1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23976EE9-6EA5-4D44-94F9-B1D4EBAA141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93980</xdr:rowOff>
    </xdr:from>
    <xdr:to>
      <xdr:col>24</xdr:col>
      <xdr:colOff>114300</xdr:colOff>
      <xdr:row>109</xdr:row>
      <xdr:rowOff>24130</xdr:rowOff>
    </xdr:to>
    <xdr:sp macro="" textlink="">
      <xdr:nvSpPr>
        <xdr:cNvPr id="424" name="楕円 423">
          <a:extLst>
            <a:ext uri="{FF2B5EF4-FFF2-40B4-BE49-F238E27FC236}">
              <a16:creationId xmlns:a16="http://schemas.microsoft.com/office/drawing/2014/main" id="{F5C96C5B-2E45-44BF-AA42-2244020E679F}"/>
            </a:ext>
          </a:extLst>
        </xdr:cNvPr>
        <xdr:cNvSpPr/>
      </xdr:nvSpPr>
      <xdr:spPr>
        <a:xfrm>
          <a:off x="4124325" y="1775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8907</xdr:rowOff>
    </xdr:from>
    <xdr:ext cx="405111" cy="259045"/>
    <xdr:sp macro="" textlink="">
      <xdr:nvSpPr>
        <xdr:cNvPr id="425" name="【港湾・漁港】&#10;有形固定資産減価償却率該当値テキスト">
          <a:extLst>
            <a:ext uri="{FF2B5EF4-FFF2-40B4-BE49-F238E27FC236}">
              <a16:creationId xmlns:a16="http://schemas.microsoft.com/office/drawing/2014/main" id="{7B7772F6-F3CC-4B81-9ED0-70FC69ACB985}"/>
            </a:ext>
          </a:extLst>
        </xdr:cNvPr>
        <xdr:cNvSpPr txBox="1"/>
      </xdr:nvSpPr>
      <xdr:spPr>
        <a:xfrm>
          <a:off x="4219575"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93980</xdr:rowOff>
    </xdr:from>
    <xdr:to>
      <xdr:col>20</xdr:col>
      <xdr:colOff>38100</xdr:colOff>
      <xdr:row>109</xdr:row>
      <xdr:rowOff>24130</xdr:rowOff>
    </xdr:to>
    <xdr:sp macro="" textlink="">
      <xdr:nvSpPr>
        <xdr:cNvPr id="426" name="楕円 425">
          <a:extLst>
            <a:ext uri="{FF2B5EF4-FFF2-40B4-BE49-F238E27FC236}">
              <a16:creationId xmlns:a16="http://schemas.microsoft.com/office/drawing/2014/main" id="{37911EA8-4A9C-41FC-B14F-7A37C18DE59E}"/>
            </a:ext>
          </a:extLst>
        </xdr:cNvPr>
        <xdr:cNvSpPr/>
      </xdr:nvSpPr>
      <xdr:spPr>
        <a:xfrm>
          <a:off x="3381375" y="17753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144780</xdr:rowOff>
    </xdr:from>
    <xdr:to>
      <xdr:col>24</xdr:col>
      <xdr:colOff>63500</xdr:colOff>
      <xdr:row>108</xdr:row>
      <xdr:rowOff>144780</xdr:rowOff>
    </xdr:to>
    <xdr:cxnSp macro="">
      <xdr:nvCxnSpPr>
        <xdr:cNvPr id="427" name="直線コネクタ 426">
          <a:extLst>
            <a:ext uri="{FF2B5EF4-FFF2-40B4-BE49-F238E27FC236}">
              <a16:creationId xmlns:a16="http://schemas.microsoft.com/office/drawing/2014/main" id="{F79E125C-353E-474E-AAB9-F6C277876B3E}"/>
            </a:ext>
          </a:extLst>
        </xdr:cNvPr>
        <xdr:cNvCxnSpPr/>
      </xdr:nvCxnSpPr>
      <xdr:spPr>
        <a:xfrm>
          <a:off x="3429000" y="1780095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93980</xdr:rowOff>
    </xdr:from>
    <xdr:to>
      <xdr:col>15</xdr:col>
      <xdr:colOff>101600</xdr:colOff>
      <xdr:row>109</xdr:row>
      <xdr:rowOff>24130</xdr:rowOff>
    </xdr:to>
    <xdr:sp macro="" textlink="">
      <xdr:nvSpPr>
        <xdr:cNvPr id="428" name="楕円 427">
          <a:extLst>
            <a:ext uri="{FF2B5EF4-FFF2-40B4-BE49-F238E27FC236}">
              <a16:creationId xmlns:a16="http://schemas.microsoft.com/office/drawing/2014/main" id="{1D2E80EF-6A9F-42A7-8350-9D5E81B5F805}"/>
            </a:ext>
          </a:extLst>
        </xdr:cNvPr>
        <xdr:cNvSpPr/>
      </xdr:nvSpPr>
      <xdr:spPr>
        <a:xfrm>
          <a:off x="2571750" y="1775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144780</xdr:rowOff>
    </xdr:from>
    <xdr:to>
      <xdr:col>19</xdr:col>
      <xdr:colOff>177800</xdr:colOff>
      <xdr:row>108</xdr:row>
      <xdr:rowOff>144780</xdr:rowOff>
    </xdr:to>
    <xdr:cxnSp macro="">
      <xdr:nvCxnSpPr>
        <xdr:cNvPr id="429" name="直線コネクタ 428">
          <a:extLst>
            <a:ext uri="{FF2B5EF4-FFF2-40B4-BE49-F238E27FC236}">
              <a16:creationId xmlns:a16="http://schemas.microsoft.com/office/drawing/2014/main" id="{A872B22D-044E-44AB-8359-3138DA76D171}"/>
            </a:ext>
          </a:extLst>
        </xdr:cNvPr>
        <xdr:cNvCxnSpPr/>
      </xdr:nvCxnSpPr>
      <xdr:spPr>
        <a:xfrm>
          <a:off x="2619375" y="178009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93980</xdr:rowOff>
    </xdr:from>
    <xdr:to>
      <xdr:col>10</xdr:col>
      <xdr:colOff>165100</xdr:colOff>
      <xdr:row>109</xdr:row>
      <xdr:rowOff>24130</xdr:rowOff>
    </xdr:to>
    <xdr:sp macro="" textlink="">
      <xdr:nvSpPr>
        <xdr:cNvPr id="430" name="楕円 429">
          <a:extLst>
            <a:ext uri="{FF2B5EF4-FFF2-40B4-BE49-F238E27FC236}">
              <a16:creationId xmlns:a16="http://schemas.microsoft.com/office/drawing/2014/main" id="{8EB8D7AC-A0B8-4D7D-8ED9-B310F99BF408}"/>
            </a:ext>
          </a:extLst>
        </xdr:cNvPr>
        <xdr:cNvSpPr/>
      </xdr:nvSpPr>
      <xdr:spPr>
        <a:xfrm>
          <a:off x="1781175" y="17753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144780</xdr:rowOff>
    </xdr:from>
    <xdr:to>
      <xdr:col>15</xdr:col>
      <xdr:colOff>50800</xdr:colOff>
      <xdr:row>108</xdr:row>
      <xdr:rowOff>144780</xdr:rowOff>
    </xdr:to>
    <xdr:cxnSp macro="">
      <xdr:nvCxnSpPr>
        <xdr:cNvPr id="431" name="直線コネクタ 430">
          <a:extLst>
            <a:ext uri="{FF2B5EF4-FFF2-40B4-BE49-F238E27FC236}">
              <a16:creationId xmlns:a16="http://schemas.microsoft.com/office/drawing/2014/main" id="{5C952E83-4466-47C8-942A-C19DC9B25E39}"/>
            </a:ext>
          </a:extLst>
        </xdr:cNvPr>
        <xdr:cNvCxnSpPr/>
      </xdr:nvCxnSpPr>
      <xdr:spPr>
        <a:xfrm>
          <a:off x="1828800" y="178009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93980</xdr:rowOff>
    </xdr:from>
    <xdr:to>
      <xdr:col>6</xdr:col>
      <xdr:colOff>38100</xdr:colOff>
      <xdr:row>109</xdr:row>
      <xdr:rowOff>24130</xdr:rowOff>
    </xdr:to>
    <xdr:sp macro="" textlink="">
      <xdr:nvSpPr>
        <xdr:cNvPr id="432" name="楕円 431">
          <a:extLst>
            <a:ext uri="{FF2B5EF4-FFF2-40B4-BE49-F238E27FC236}">
              <a16:creationId xmlns:a16="http://schemas.microsoft.com/office/drawing/2014/main" id="{968EC9FA-A932-4865-9BDC-C8517BEC2356}"/>
            </a:ext>
          </a:extLst>
        </xdr:cNvPr>
        <xdr:cNvSpPr/>
      </xdr:nvSpPr>
      <xdr:spPr>
        <a:xfrm>
          <a:off x="981075" y="17753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144780</xdr:rowOff>
    </xdr:from>
    <xdr:to>
      <xdr:col>10</xdr:col>
      <xdr:colOff>114300</xdr:colOff>
      <xdr:row>108</xdr:row>
      <xdr:rowOff>144780</xdr:rowOff>
    </xdr:to>
    <xdr:cxnSp macro="">
      <xdr:nvCxnSpPr>
        <xdr:cNvPr id="433" name="直線コネクタ 432">
          <a:extLst>
            <a:ext uri="{FF2B5EF4-FFF2-40B4-BE49-F238E27FC236}">
              <a16:creationId xmlns:a16="http://schemas.microsoft.com/office/drawing/2014/main" id="{E0DC413E-D9E1-42DF-989B-A72A422122F6}"/>
            </a:ext>
          </a:extLst>
        </xdr:cNvPr>
        <xdr:cNvCxnSpPr/>
      </xdr:nvCxnSpPr>
      <xdr:spPr>
        <a:xfrm>
          <a:off x="1028700" y="1780095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34" name="n_1aveValue【港湾・漁港】&#10;有形固定資産減価償却率">
          <a:extLst>
            <a:ext uri="{FF2B5EF4-FFF2-40B4-BE49-F238E27FC236}">
              <a16:creationId xmlns:a16="http://schemas.microsoft.com/office/drawing/2014/main" id="{5E04F35A-B86C-4675-B1A6-C2514CDA20B6}"/>
            </a:ext>
          </a:extLst>
        </xdr:cNvPr>
        <xdr:cNvSpPr txBox="1"/>
      </xdr:nvSpPr>
      <xdr:spPr>
        <a:xfrm>
          <a:off x="3239144"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652</xdr:rowOff>
    </xdr:from>
    <xdr:ext cx="405111" cy="259045"/>
    <xdr:sp macro="" textlink="">
      <xdr:nvSpPr>
        <xdr:cNvPr id="435" name="n_2aveValue【港湾・漁港】&#10;有形固定資産減価償却率">
          <a:extLst>
            <a:ext uri="{FF2B5EF4-FFF2-40B4-BE49-F238E27FC236}">
              <a16:creationId xmlns:a16="http://schemas.microsoft.com/office/drawing/2014/main" id="{8739B79E-A883-4268-9290-A7E4D4CD83A3}"/>
            </a:ext>
          </a:extLst>
        </xdr:cNvPr>
        <xdr:cNvSpPr txBox="1"/>
      </xdr:nvSpPr>
      <xdr:spPr>
        <a:xfrm>
          <a:off x="243904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6" name="n_3aveValue【港湾・漁港】&#10;有形固定資産減価償却率">
          <a:extLst>
            <a:ext uri="{FF2B5EF4-FFF2-40B4-BE49-F238E27FC236}">
              <a16:creationId xmlns:a16="http://schemas.microsoft.com/office/drawing/2014/main" id="{D10DF99E-2211-4667-9EFB-6052E473E2B6}"/>
            </a:ext>
          </a:extLst>
        </xdr:cNvPr>
        <xdr:cNvSpPr txBox="1"/>
      </xdr:nvSpPr>
      <xdr:spPr>
        <a:xfrm>
          <a:off x="1648469"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652</xdr:rowOff>
    </xdr:from>
    <xdr:ext cx="405111" cy="259045"/>
    <xdr:sp macro="" textlink="">
      <xdr:nvSpPr>
        <xdr:cNvPr id="437" name="n_4aveValue【港湾・漁港】&#10;有形固定資産減価償却率">
          <a:extLst>
            <a:ext uri="{FF2B5EF4-FFF2-40B4-BE49-F238E27FC236}">
              <a16:creationId xmlns:a16="http://schemas.microsoft.com/office/drawing/2014/main" id="{460AE4CE-6B72-4861-84B4-A4CDCA6E26BD}"/>
            </a:ext>
          </a:extLst>
        </xdr:cNvPr>
        <xdr:cNvSpPr txBox="1"/>
      </xdr:nvSpPr>
      <xdr:spPr>
        <a:xfrm>
          <a:off x="848369"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15257</xdr:rowOff>
    </xdr:from>
    <xdr:ext cx="405111" cy="259045"/>
    <xdr:sp macro="" textlink="">
      <xdr:nvSpPr>
        <xdr:cNvPr id="438" name="n_1mainValue【港湾・漁港】&#10;有形固定資産減価償却率">
          <a:extLst>
            <a:ext uri="{FF2B5EF4-FFF2-40B4-BE49-F238E27FC236}">
              <a16:creationId xmlns:a16="http://schemas.microsoft.com/office/drawing/2014/main" id="{4AEBF5A2-2C46-42BE-BBD6-A7E025636A4A}"/>
            </a:ext>
          </a:extLst>
        </xdr:cNvPr>
        <xdr:cNvSpPr txBox="1"/>
      </xdr:nvSpPr>
      <xdr:spPr>
        <a:xfrm>
          <a:off x="32391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15257</xdr:rowOff>
    </xdr:from>
    <xdr:ext cx="405111" cy="259045"/>
    <xdr:sp macro="" textlink="">
      <xdr:nvSpPr>
        <xdr:cNvPr id="439" name="n_2mainValue【港湾・漁港】&#10;有形固定資産減価償却率">
          <a:extLst>
            <a:ext uri="{FF2B5EF4-FFF2-40B4-BE49-F238E27FC236}">
              <a16:creationId xmlns:a16="http://schemas.microsoft.com/office/drawing/2014/main" id="{BD910B39-74B5-4AF8-B956-685157C42791}"/>
            </a:ext>
          </a:extLst>
        </xdr:cNvPr>
        <xdr:cNvSpPr txBox="1"/>
      </xdr:nvSpPr>
      <xdr:spPr>
        <a:xfrm>
          <a:off x="2439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15257</xdr:rowOff>
    </xdr:from>
    <xdr:ext cx="405111" cy="259045"/>
    <xdr:sp macro="" textlink="">
      <xdr:nvSpPr>
        <xdr:cNvPr id="440" name="n_3mainValue【港湾・漁港】&#10;有形固定資産減価償却率">
          <a:extLst>
            <a:ext uri="{FF2B5EF4-FFF2-40B4-BE49-F238E27FC236}">
              <a16:creationId xmlns:a16="http://schemas.microsoft.com/office/drawing/2014/main" id="{CC5EE650-01DF-4654-B83C-C39750290CF0}"/>
            </a:ext>
          </a:extLst>
        </xdr:cNvPr>
        <xdr:cNvSpPr txBox="1"/>
      </xdr:nvSpPr>
      <xdr:spPr>
        <a:xfrm>
          <a:off x="1648469"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15257</xdr:rowOff>
    </xdr:from>
    <xdr:ext cx="405111" cy="259045"/>
    <xdr:sp macro="" textlink="">
      <xdr:nvSpPr>
        <xdr:cNvPr id="441" name="n_4mainValue【港湾・漁港】&#10;有形固定資産減価償却率">
          <a:extLst>
            <a:ext uri="{FF2B5EF4-FFF2-40B4-BE49-F238E27FC236}">
              <a16:creationId xmlns:a16="http://schemas.microsoft.com/office/drawing/2014/main" id="{1E19C1DE-9BFC-4259-83BD-5F326E54D0A7}"/>
            </a:ext>
          </a:extLst>
        </xdr:cNvPr>
        <xdr:cNvSpPr txBox="1"/>
      </xdr:nvSpPr>
      <xdr:spPr>
        <a:xfrm>
          <a:off x="848369"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7F344B12-8A25-4BDE-808D-265D38DC7C4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DE16028F-FAF9-41D2-A804-86FC858A07C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57623606-5DC4-444A-8208-C429695F79C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8EDE0D06-1555-41FE-8134-94BD38E73B1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F9A55808-B74C-4834-9A61-04A0744269A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B8F4C36C-D2B2-4973-8FA9-D2FD777E5B2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21C9BC32-9272-4C04-B0A2-C6EA4D435AF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9CAB8BF2-7421-4A12-820D-0C7C694C50C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B5A8A439-2BFC-4619-9778-708A2908295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5476C124-5977-40A8-8D25-033306C091C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60799BD8-9E05-4F53-A7CF-1E1ADFF8B98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3" name="テキスト ボックス 452">
          <a:extLst>
            <a:ext uri="{FF2B5EF4-FFF2-40B4-BE49-F238E27FC236}">
              <a16:creationId xmlns:a16="http://schemas.microsoft.com/office/drawing/2014/main" id="{954D0662-6141-413F-865A-D5751ACA55CD}"/>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8C4107B5-BCA5-4D6B-A723-4AE363682CCC}"/>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5" name="テキスト ボックス 454">
          <a:extLst>
            <a:ext uri="{FF2B5EF4-FFF2-40B4-BE49-F238E27FC236}">
              <a16:creationId xmlns:a16="http://schemas.microsoft.com/office/drawing/2014/main" id="{74286D0A-5C2E-4EDB-BB07-970DF2D96638}"/>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C4F261AE-744C-48D1-9373-0E814805229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7" name="テキスト ボックス 456">
          <a:extLst>
            <a:ext uri="{FF2B5EF4-FFF2-40B4-BE49-F238E27FC236}">
              <a16:creationId xmlns:a16="http://schemas.microsoft.com/office/drawing/2014/main" id="{2C150A40-A944-49E7-A6C3-B10FB56CC3C4}"/>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7CA1C32E-D012-4782-99DB-C4AE69CA48B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9" name="テキスト ボックス 458">
          <a:extLst>
            <a:ext uri="{FF2B5EF4-FFF2-40B4-BE49-F238E27FC236}">
              <a16:creationId xmlns:a16="http://schemas.microsoft.com/office/drawing/2014/main" id="{85D0BC4A-7A6F-4AA3-89EF-3023A21A248D}"/>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43BCDDFF-822A-4174-97E8-AE3F8ECC1088}"/>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61" name="テキスト ボックス 460">
          <a:extLst>
            <a:ext uri="{FF2B5EF4-FFF2-40B4-BE49-F238E27FC236}">
              <a16:creationId xmlns:a16="http://schemas.microsoft.com/office/drawing/2014/main" id="{E0B841FA-E78A-44C5-999C-4B980B04C7D1}"/>
            </a:ext>
          </a:extLst>
        </xdr:cNvPr>
        <xdr:cNvSpPr txBox="1"/>
      </xdr:nvSpPr>
      <xdr:spPr>
        <a:xfrm>
          <a:off x="5324703" y="16142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E8E17113-27A8-4BA8-8D7A-6AF5724C63F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3" name="テキスト ボックス 462">
          <a:extLst>
            <a:ext uri="{FF2B5EF4-FFF2-40B4-BE49-F238E27FC236}">
              <a16:creationId xmlns:a16="http://schemas.microsoft.com/office/drawing/2014/main" id="{A5B9D374-1B21-4F8B-9BD5-3047D6EF683D}"/>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港湾・漁港】&#10;一人当たり有形固定資産（償却資産）額グラフ枠">
          <a:extLst>
            <a:ext uri="{FF2B5EF4-FFF2-40B4-BE49-F238E27FC236}">
              <a16:creationId xmlns:a16="http://schemas.microsoft.com/office/drawing/2014/main" id="{8154C9A4-1451-487B-B457-9E8549560105}"/>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162748</xdr:rowOff>
    </xdr:from>
    <xdr:to>
      <xdr:col>54</xdr:col>
      <xdr:colOff>189865</xdr:colOff>
      <xdr:row>108</xdr:row>
      <xdr:rowOff>89027</xdr:rowOff>
    </xdr:to>
    <xdr:cxnSp macro="">
      <xdr:nvCxnSpPr>
        <xdr:cNvPr id="465" name="直線コネクタ 464">
          <a:extLst>
            <a:ext uri="{FF2B5EF4-FFF2-40B4-BE49-F238E27FC236}">
              <a16:creationId xmlns:a16="http://schemas.microsoft.com/office/drawing/2014/main" id="{7A5E43DC-49FD-471E-B7D7-C8BF89C1191D}"/>
            </a:ext>
          </a:extLst>
        </xdr:cNvPr>
        <xdr:cNvCxnSpPr/>
      </xdr:nvCxnSpPr>
      <xdr:spPr>
        <a:xfrm flipV="1">
          <a:off x="9429115" y="16447323"/>
          <a:ext cx="0" cy="129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92854</xdr:rowOff>
    </xdr:from>
    <xdr:ext cx="599010" cy="259045"/>
    <xdr:sp macro="" textlink="">
      <xdr:nvSpPr>
        <xdr:cNvPr id="466" name="【港湾・漁港】&#10;一人当たり有形固定資産（償却資産）額最小値テキスト">
          <a:extLst>
            <a:ext uri="{FF2B5EF4-FFF2-40B4-BE49-F238E27FC236}">
              <a16:creationId xmlns:a16="http://schemas.microsoft.com/office/drawing/2014/main" id="{34B65CBE-0E60-4A19-B58F-CE17538D881E}"/>
            </a:ext>
          </a:extLst>
        </xdr:cNvPr>
        <xdr:cNvSpPr txBox="1"/>
      </xdr:nvSpPr>
      <xdr:spPr>
        <a:xfrm>
          <a:off x="9467850" y="1775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89027</xdr:rowOff>
    </xdr:from>
    <xdr:to>
      <xdr:col>55</xdr:col>
      <xdr:colOff>88900</xdr:colOff>
      <xdr:row>108</xdr:row>
      <xdr:rowOff>89027</xdr:rowOff>
    </xdr:to>
    <xdr:cxnSp macro="">
      <xdr:nvCxnSpPr>
        <xdr:cNvPr id="467" name="直線コネクタ 466">
          <a:extLst>
            <a:ext uri="{FF2B5EF4-FFF2-40B4-BE49-F238E27FC236}">
              <a16:creationId xmlns:a16="http://schemas.microsoft.com/office/drawing/2014/main" id="{76D49D46-7E69-476C-BB17-923ED997A6D0}"/>
            </a:ext>
          </a:extLst>
        </xdr:cNvPr>
        <xdr:cNvCxnSpPr/>
      </xdr:nvCxnSpPr>
      <xdr:spPr>
        <a:xfrm>
          <a:off x="9363075" y="17745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109425</xdr:rowOff>
    </xdr:from>
    <xdr:ext cx="690189" cy="259045"/>
    <xdr:sp macro="" textlink="">
      <xdr:nvSpPr>
        <xdr:cNvPr id="468" name="【港湾・漁港】&#10;一人当たり有形固定資産（償却資産）額最大値テキスト">
          <a:extLst>
            <a:ext uri="{FF2B5EF4-FFF2-40B4-BE49-F238E27FC236}">
              <a16:creationId xmlns:a16="http://schemas.microsoft.com/office/drawing/2014/main" id="{0842BC06-BD3E-49A2-A5F7-3540B0E4AC18}"/>
            </a:ext>
          </a:extLst>
        </xdr:cNvPr>
        <xdr:cNvSpPr txBox="1"/>
      </xdr:nvSpPr>
      <xdr:spPr>
        <a:xfrm>
          <a:off x="9467850" y="16222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162748</xdr:rowOff>
    </xdr:from>
    <xdr:to>
      <xdr:col>55</xdr:col>
      <xdr:colOff>88900</xdr:colOff>
      <xdr:row>100</xdr:row>
      <xdr:rowOff>162748</xdr:rowOff>
    </xdr:to>
    <xdr:cxnSp macro="">
      <xdr:nvCxnSpPr>
        <xdr:cNvPr id="469" name="直線コネクタ 468">
          <a:extLst>
            <a:ext uri="{FF2B5EF4-FFF2-40B4-BE49-F238E27FC236}">
              <a16:creationId xmlns:a16="http://schemas.microsoft.com/office/drawing/2014/main" id="{BCE8B6B3-7FB6-472C-9A1D-42B203CF63C3}"/>
            </a:ext>
          </a:extLst>
        </xdr:cNvPr>
        <xdr:cNvCxnSpPr/>
      </xdr:nvCxnSpPr>
      <xdr:spPr>
        <a:xfrm>
          <a:off x="9363075" y="164473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141034</xdr:rowOff>
    </xdr:from>
    <xdr:ext cx="690189" cy="259045"/>
    <xdr:sp macro="" textlink="">
      <xdr:nvSpPr>
        <xdr:cNvPr id="470" name="【港湾・漁港】&#10;一人当たり有形固定資産（償却資産）額平均値テキスト">
          <a:extLst>
            <a:ext uri="{FF2B5EF4-FFF2-40B4-BE49-F238E27FC236}">
              <a16:creationId xmlns:a16="http://schemas.microsoft.com/office/drawing/2014/main" id="{905D2A5D-E274-414F-8F46-FED440EAD6D3}"/>
            </a:ext>
          </a:extLst>
        </xdr:cNvPr>
        <xdr:cNvSpPr txBox="1"/>
      </xdr:nvSpPr>
      <xdr:spPr>
        <a:xfrm>
          <a:off x="9467850" y="17289209"/>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162607</xdr:rowOff>
    </xdr:from>
    <xdr:to>
      <xdr:col>55</xdr:col>
      <xdr:colOff>50800</xdr:colOff>
      <xdr:row>106</xdr:row>
      <xdr:rowOff>92757</xdr:rowOff>
    </xdr:to>
    <xdr:sp macro="" textlink="">
      <xdr:nvSpPr>
        <xdr:cNvPr id="471" name="フローチャート: 判断 470">
          <a:extLst>
            <a:ext uri="{FF2B5EF4-FFF2-40B4-BE49-F238E27FC236}">
              <a16:creationId xmlns:a16="http://schemas.microsoft.com/office/drawing/2014/main" id="{61B25969-447E-4E3E-B2AF-256B76E1EC7C}"/>
            </a:ext>
          </a:extLst>
        </xdr:cNvPr>
        <xdr:cNvSpPr/>
      </xdr:nvSpPr>
      <xdr:spPr>
        <a:xfrm>
          <a:off x="9401175" y="1730443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7170</xdr:rowOff>
    </xdr:from>
    <xdr:to>
      <xdr:col>50</xdr:col>
      <xdr:colOff>165100</xdr:colOff>
      <xdr:row>106</xdr:row>
      <xdr:rowOff>108770</xdr:rowOff>
    </xdr:to>
    <xdr:sp macro="" textlink="">
      <xdr:nvSpPr>
        <xdr:cNvPr id="472" name="フローチャート: 判断 471">
          <a:extLst>
            <a:ext uri="{FF2B5EF4-FFF2-40B4-BE49-F238E27FC236}">
              <a16:creationId xmlns:a16="http://schemas.microsoft.com/office/drawing/2014/main" id="{ABDAC745-660A-4A64-A44C-7F93BCB7646B}"/>
            </a:ext>
          </a:extLst>
        </xdr:cNvPr>
        <xdr:cNvSpPr/>
      </xdr:nvSpPr>
      <xdr:spPr>
        <a:xfrm>
          <a:off x="8639175" y="1732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19064</xdr:rowOff>
    </xdr:from>
    <xdr:to>
      <xdr:col>46</xdr:col>
      <xdr:colOff>38100</xdr:colOff>
      <xdr:row>106</xdr:row>
      <xdr:rowOff>120664</xdr:rowOff>
    </xdr:to>
    <xdr:sp macro="" textlink="">
      <xdr:nvSpPr>
        <xdr:cNvPr id="473" name="フローチャート: 判断 472">
          <a:extLst>
            <a:ext uri="{FF2B5EF4-FFF2-40B4-BE49-F238E27FC236}">
              <a16:creationId xmlns:a16="http://schemas.microsoft.com/office/drawing/2014/main" id="{5C00B480-A145-4612-80EB-C8B61F4DD70E}"/>
            </a:ext>
          </a:extLst>
        </xdr:cNvPr>
        <xdr:cNvSpPr/>
      </xdr:nvSpPr>
      <xdr:spPr>
        <a:xfrm>
          <a:off x="7839075" y="173355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103037</xdr:rowOff>
    </xdr:from>
    <xdr:to>
      <xdr:col>41</xdr:col>
      <xdr:colOff>101600</xdr:colOff>
      <xdr:row>106</xdr:row>
      <xdr:rowOff>33187</xdr:rowOff>
    </xdr:to>
    <xdr:sp macro="" textlink="">
      <xdr:nvSpPr>
        <xdr:cNvPr id="474" name="フローチャート: 判断 473">
          <a:extLst>
            <a:ext uri="{FF2B5EF4-FFF2-40B4-BE49-F238E27FC236}">
              <a16:creationId xmlns:a16="http://schemas.microsoft.com/office/drawing/2014/main" id="{BFC161DE-64D3-4D31-BCC7-27E6D330BECE}"/>
            </a:ext>
          </a:extLst>
        </xdr:cNvPr>
        <xdr:cNvSpPr/>
      </xdr:nvSpPr>
      <xdr:spPr>
        <a:xfrm>
          <a:off x="7029450" y="17251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5" name="フローチャート: 判断 474">
          <a:extLst>
            <a:ext uri="{FF2B5EF4-FFF2-40B4-BE49-F238E27FC236}">
              <a16:creationId xmlns:a16="http://schemas.microsoft.com/office/drawing/2014/main" id="{B1C9BDCF-0D89-4D5D-815E-700B10FE1725}"/>
            </a:ext>
          </a:extLst>
        </xdr:cNvPr>
        <xdr:cNvSpPr/>
      </xdr:nvSpPr>
      <xdr:spPr>
        <a:xfrm>
          <a:off x="6238875" y="174581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B638052-FB86-49B3-84DB-2506AF06A1E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A49E7D0-7E21-4554-9085-63FE334C7CD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4A854B76-E7E0-44C3-B672-5FA7C42334F4}"/>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0B46C51-F372-4DF5-A5DC-CFF64910A79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A3C079F6-1E41-4C6F-BBED-9119C716525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87629</xdr:rowOff>
    </xdr:from>
    <xdr:to>
      <xdr:col>55</xdr:col>
      <xdr:colOff>50800</xdr:colOff>
      <xdr:row>103</xdr:row>
      <xdr:rowOff>17779</xdr:rowOff>
    </xdr:to>
    <xdr:sp macro="" textlink="">
      <xdr:nvSpPr>
        <xdr:cNvPr id="481" name="楕円 480">
          <a:extLst>
            <a:ext uri="{FF2B5EF4-FFF2-40B4-BE49-F238E27FC236}">
              <a16:creationId xmlns:a16="http://schemas.microsoft.com/office/drawing/2014/main" id="{F00627A9-80AF-4725-8E49-DFCD1FE4317C}"/>
            </a:ext>
          </a:extLst>
        </xdr:cNvPr>
        <xdr:cNvSpPr/>
      </xdr:nvSpPr>
      <xdr:spPr>
        <a:xfrm>
          <a:off x="9401175" y="1671510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110506</xdr:rowOff>
    </xdr:from>
    <xdr:ext cx="690189" cy="259045"/>
    <xdr:sp macro="" textlink="">
      <xdr:nvSpPr>
        <xdr:cNvPr id="482" name="【港湾・漁港】&#10;一人当たり有形固定資産（償却資産）額該当値テキスト">
          <a:extLst>
            <a:ext uri="{FF2B5EF4-FFF2-40B4-BE49-F238E27FC236}">
              <a16:creationId xmlns:a16="http://schemas.microsoft.com/office/drawing/2014/main" id="{06A4DAE1-AFE7-41B7-B117-375E40B92D34}"/>
            </a:ext>
          </a:extLst>
        </xdr:cNvPr>
        <xdr:cNvSpPr txBox="1"/>
      </xdr:nvSpPr>
      <xdr:spPr>
        <a:xfrm>
          <a:off x="9467850" y="16566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106657</xdr:rowOff>
    </xdr:from>
    <xdr:to>
      <xdr:col>50</xdr:col>
      <xdr:colOff>165100</xdr:colOff>
      <xdr:row>103</xdr:row>
      <xdr:rowOff>36807</xdr:rowOff>
    </xdr:to>
    <xdr:sp macro="" textlink="">
      <xdr:nvSpPr>
        <xdr:cNvPr id="483" name="楕円 482">
          <a:extLst>
            <a:ext uri="{FF2B5EF4-FFF2-40B4-BE49-F238E27FC236}">
              <a16:creationId xmlns:a16="http://schemas.microsoft.com/office/drawing/2014/main" id="{CC9591A6-5547-435C-A420-0B4DAD936C21}"/>
            </a:ext>
          </a:extLst>
        </xdr:cNvPr>
        <xdr:cNvSpPr/>
      </xdr:nvSpPr>
      <xdr:spPr>
        <a:xfrm>
          <a:off x="8639175" y="167341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138429</xdr:rowOff>
    </xdr:from>
    <xdr:to>
      <xdr:col>55</xdr:col>
      <xdr:colOff>0</xdr:colOff>
      <xdr:row>102</xdr:row>
      <xdr:rowOff>157457</xdr:rowOff>
    </xdr:to>
    <xdr:cxnSp macro="">
      <xdr:nvCxnSpPr>
        <xdr:cNvPr id="484" name="直線コネクタ 483">
          <a:extLst>
            <a:ext uri="{FF2B5EF4-FFF2-40B4-BE49-F238E27FC236}">
              <a16:creationId xmlns:a16="http://schemas.microsoft.com/office/drawing/2014/main" id="{0D64DB1B-A57E-4B61-8FC8-357C448E5F3F}"/>
            </a:ext>
          </a:extLst>
        </xdr:cNvPr>
        <xdr:cNvCxnSpPr/>
      </xdr:nvCxnSpPr>
      <xdr:spPr>
        <a:xfrm flipV="1">
          <a:off x="8686800" y="16772254"/>
          <a:ext cx="742950" cy="1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117610</xdr:rowOff>
    </xdr:from>
    <xdr:to>
      <xdr:col>46</xdr:col>
      <xdr:colOff>38100</xdr:colOff>
      <xdr:row>103</xdr:row>
      <xdr:rowOff>47760</xdr:rowOff>
    </xdr:to>
    <xdr:sp macro="" textlink="">
      <xdr:nvSpPr>
        <xdr:cNvPr id="485" name="楕円 484">
          <a:extLst>
            <a:ext uri="{FF2B5EF4-FFF2-40B4-BE49-F238E27FC236}">
              <a16:creationId xmlns:a16="http://schemas.microsoft.com/office/drawing/2014/main" id="{7039622A-778A-4A3E-8F33-5C2CA262914D}"/>
            </a:ext>
          </a:extLst>
        </xdr:cNvPr>
        <xdr:cNvSpPr/>
      </xdr:nvSpPr>
      <xdr:spPr>
        <a:xfrm>
          <a:off x="7839075" y="16751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157457</xdr:rowOff>
    </xdr:from>
    <xdr:to>
      <xdr:col>50</xdr:col>
      <xdr:colOff>114300</xdr:colOff>
      <xdr:row>102</xdr:row>
      <xdr:rowOff>168410</xdr:rowOff>
    </xdr:to>
    <xdr:cxnSp macro="">
      <xdr:nvCxnSpPr>
        <xdr:cNvPr id="486" name="直線コネクタ 485">
          <a:extLst>
            <a:ext uri="{FF2B5EF4-FFF2-40B4-BE49-F238E27FC236}">
              <a16:creationId xmlns:a16="http://schemas.microsoft.com/office/drawing/2014/main" id="{FF987C5A-661E-4B51-B080-EDF71AC65404}"/>
            </a:ext>
          </a:extLst>
        </xdr:cNvPr>
        <xdr:cNvCxnSpPr/>
      </xdr:nvCxnSpPr>
      <xdr:spPr>
        <a:xfrm flipV="1">
          <a:off x="7886700" y="16791282"/>
          <a:ext cx="800100" cy="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136874</xdr:rowOff>
    </xdr:from>
    <xdr:to>
      <xdr:col>41</xdr:col>
      <xdr:colOff>101600</xdr:colOff>
      <xdr:row>103</xdr:row>
      <xdr:rowOff>67024</xdr:rowOff>
    </xdr:to>
    <xdr:sp macro="" textlink="">
      <xdr:nvSpPr>
        <xdr:cNvPr id="487" name="楕円 486">
          <a:extLst>
            <a:ext uri="{FF2B5EF4-FFF2-40B4-BE49-F238E27FC236}">
              <a16:creationId xmlns:a16="http://schemas.microsoft.com/office/drawing/2014/main" id="{46C0E5AC-D8BF-4C96-96F3-8E2C14F0C3BD}"/>
            </a:ext>
          </a:extLst>
        </xdr:cNvPr>
        <xdr:cNvSpPr/>
      </xdr:nvSpPr>
      <xdr:spPr>
        <a:xfrm>
          <a:off x="7029450" y="16770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168410</xdr:rowOff>
    </xdr:from>
    <xdr:to>
      <xdr:col>45</xdr:col>
      <xdr:colOff>177800</xdr:colOff>
      <xdr:row>103</xdr:row>
      <xdr:rowOff>16224</xdr:rowOff>
    </xdr:to>
    <xdr:cxnSp macro="">
      <xdr:nvCxnSpPr>
        <xdr:cNvPr id="488" name="直線コネクタ 487">
          <a:extLst>
            <a:ext uri="{FF2B5EF4-FFF2-40B4-BE49-F238E27FC236}">
              <a16:creationId xmlns:a16="http://schemas.microsoft.com/office/drawing/2014/main" id="{9698349B-E468-4431-BDCD-5EBEF3C92EAB}"/>
            </a:ext>
          </a:extLst>
        </xdr:cNvPr>
        <xdr:cNvCxnSpPr/>
      </xdr:nvCxnSpPr>
      <xdr:spPr>
        <a:xfrm flipV="1">
          <a:off x="7077075" y="16799060"/>
          <a:ext cx="809625" cy="1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158234</xdr:rowOff>
    </xdr:from>
    <xdr:to>
      <xdr:col>36</xdr:col>
      <xdr:colOff>165100</xdr:colOff>
      <xdr:row>103</xdr:row>
      <xdr:rowOff>88384</xdr:rowOff>
    </xdr:to>
    <xdr:sp macro="" textlink="">
      <xdr:nvSpPr>
        <xdr:cNvPr id="489" name="楕円 488">
          <a:extLst>
            <a:ext uri="{FF2B5EF4-FFF2-40B4-BE49-F238E27FC236}">
              <a16:creationId xmlns:a16="http://schemas.microsoft.com/office/drawing/2014/main" id="{F599A420-0C05-4074-9F44-8FBA8606581C}"/>
            </a:ext>
          </a:extLst>
        </xdr:cNvPr>
        <xdr:cNvSpPr/>
      </xdr:nvSpPr>
      <xdr:spPr>
        <a:xfrm>
          <a:off x="6238875" y="167920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16224</xdr:rowOff>
    </xdr:from>
    <xdr:to>
      <xdr:col>41</xdr:col>
      <xdr:colOff>50800</xdr:colOff>
      <xdr:row>103</xdr:row>
      <xdr:rowOff>37584</xdr:rowOff>
    </xdr:to>
    <xdr:cxnSp macro="">
      <xdr:nvCxnSpPr>
        <xdr:cNvPr id="490" name="直線コネクタ 489">
          <a:extLst>
            <a:ext uri="{FF2B5EF4-FFF2-40B4-BE49-F238E27FC236}">
              <a16:creationId xmlns:a16="http://schemas.microsoft.com/office/drawing/2014/main" id="{C92F1C2D-F0CC-4987-8BA1-6B20E65814CA}"/>
            </a:ext>
          </a:extLst>
        </xdr:cNvPr>
        <xdr:cNvCxnSpPr/>
      </xdr:nvCxnSpPr>
      <xdr:spPr>
        <a:xfrm flipV="1">
          <a:off x="6286500" y="16818324"/>
          <a:ext cx="790575" cy="2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99897</xdr:rowOff>
    </xdr:from>
    <xdr:ext cx="690189" cy="259045"/>
    <xdr:sp macro="" textlink="">
      <xdr:nvSpPr>
        <xdr:cNvPr id="491" name="n_1aveValue【港湾・漁港】&#10;一人当たり有形固定資産（償却資産）額">
          <a:extLst>
            <a:ext uri="{FF2B5EF4-FFF2-40B4-BE49-F238E27FC236}">
              <a16:creationId xmlns:a16="http://schemas.microsoft.com/office/drawing/2014/main" id="{665BFA64-C007-43BE-A9E8-BC4BD1FE5E4B}"/>
            </a:ext>
          </a:extLst>
        </xdr:cNvPr>
        <xdr:cNvSpPr txBox="1"/>
      </xdr:nvSpPr>
      <xdr:spPr>
        <a:xfrm>
          <a:off x="8370280" y="1741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111791</xdr:rowOff>
    </xdr:from>
    <xdr:ext cx="690189" cy="259045"/>
    <xdr:sp macro="" textlink="">
      <xdr:nvSpPr>
        <xdr:cNvPr id="492" name="n_2aveValue【港湾・漁港】&#10;一人当たり有形固定資産（償却資産）額">
          <a:extLst>
            <a:ext uri="{FF2B5EF4-FFF2-40B4-BE49-F238E27FC236}">
              <a16:creationId xmlns:a16="http://schemas.microsoft.com/office/drawing/2014/main" id="{1AB33AC1-3D49-4403-A423-C61B621F0E00}"/>
            </a:ext>
          </a:extLst>
        </xdr:cNvPr>
        <xdr:cNvSpPr txBox="1"/>
      </xdr:nvSpPr>
      <xdr:spPr>
        <a:xfrm>
          <a:off x="7570180" y="17428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24314</xdr:rowOff>
    </xdr:from>
    <xdr:ext cx="690189" cy="259045"/>
    <xdr:sp macro="" textlink="">
      <xdr:nvSpPr>
        <xdr:cNvPr id="493" name="n_3aveValue【港湾・漁港】&#10;一人当たり有形固定資産（償却資産）額">
          <a:extLst>
            <a:ext uri="{FF2B5EF4-FFF2-40B4-BE49-F238E27FC236}">
              <a16:creationId xmlns:a16="http://schemas.microsoft.com/office/drawing/2014/main" id="{05297A54-DA7D-4D86-B409-65C7FC507546}"/>
            </a:ext>
          </a:extLst>
        </xdr:cNvPr>
        <xdr:cNvSpPr txBox="1"/>
      </xdr:nvSpPr>
      <xdr:spPr>
        <a:xfrm>
          <a:off x="6770080" y="173439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59771</xdr:rowOff>
    </xdr:from>
    <xdr:ext cx="599010" cy="259045"/>
    <xdr:sp macro="" textlink="">
      <xdr:nvSpPr>
        <xdr:cNvPr id="494" name="n_4aveValue【港湾・漁港】&#10;一人当たり有形固定資産（償却資産）額">
          <a:extLst>
            <a:ext uri="{FF2B5EF4-FFF2-40B4-BE49-F238E27FC236}">
              <a16:creationId xmlns:a16="http://schemas.microsoft.com/office/drawing/2014/main" id="{497F7882-4B14-4693-91CF-B8BFC86F26F1}"/>
            </a:ext>
          </a:extLst>
        </xdr:cNvPr>
        <xdr:cNvSpPr txBox="1"/>
      </xdr:nvSpPr>
      <xdr:spPr>
        <a:xfrm>
          <a:off x="6009220" y="1754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101</xdr:row>
      <xdr:rowOff>53334</xdr:rowOff>
    </xdr:from>
    <xdr:ext cx="690189" cy="259045"/>
    <xdr:sp macro="" textlink="">
      <xdr:nvSpPr>
        <xdr:cNvPr id="495" name="n_1mainValue【港湾・漁港】&#10;一人当たり有形固定資産（償却資産）額">
          <a:extLst>
            <a:ext uri="{FF2B5EF4-FFF2-40B4-BE49-F238E27FC236}">
              <a16:creationId xmlns:a16="http://schemas.microsoft.com/office/drawing/2014/main" id="{69A962BB-3291-4537-8EAD-91803E9FA56F}"/>
            </a:ext>
          </a:extLst>
        </xdr:cNvPr>
        <xdr:cNvSpPr txBox="1"/>
      </xdr:nvSpPr>
      <xdr:spPr>
        <a:xfrm>
          <a:off x="8370280" y="16509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101</xdr:row>
      <xdr:rowOff>64287</xdr:rowOff>
    </xdr:from>
    <xdr:ext cx="690189" cy="259045"/>
    <xdr:sp macro="" textlink="">
      <xdr:nvSpPr>
        <xdr:cNvPr id="496" name="n_2mainValue【港湾・漁港】&#10;一人当たり有形固定資産（償却資産）額">
          <a:extLst>
            <a:ext uri="{FF2B5EF4-FFF2-40B4-BE49-F238E27FC236}">
              <a16:creationId xmlns:a16="http://schemas.microsoft.com/office/drawing/2014/main" id="{D7EB6E18-5492-4F7B-9E51-7F625C4A0BD7}"/>
            </a:ext>
          </a:extLst>
        </xdr:cNvPr>
        <xdr:cNvSpPr txBox="1"/>
      </xdr:nvSpPr>
      <xdr:spPr>
        <a:xfrm>
          <a:off x="7570180" y="16526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101</xdr:row>
      <xdr:rowOff>83551</xdr:rowOff>
    </xdr:from>
    <xdr:ext cx="690189" cy="259045"/>
    <xdr:sp macro="" textlink="">
      <xdr:nvSpPr>
        <xdr:cNvPr id="497" name="n_3mainValue【港湾・漁港】&#10;一人当たり有形固定資産（償却資産）額">
          <a:extLst>
            <a:ext uri="{FF2B5EF4-FFF2-40B4-BE49-F238E27FC236}">
              <a16:creationId xmlns:a16="http://schemas.microsoft.com/office/drawing/2014/main" id="{1A62CDA2-41CD-4876-AA36-CD9A1F94AC92}"/>
            </a:ext>
          </a:extLst>
        </xdr:cNvPr>
        <xdr:cNvSpPr txBox="1"/>
      </xdr:nvSpPr>
      <xdr:spPr>
        <a:xfrm>
          <a:off x="6770080" y="165459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104911</xdr:rowOff>
    </xdr:from>
    <xdr:ext cx="690189" cy="259045"/>
    <xdr:sp macro="" textlink="">
      <xdr:nvSpPr>
        <xdr:cNvPr id="498" name="n_4mainValue【港湾・漁港】&#10;一人当たり有形固定資産（償却資産）額">
          <a:extLst>
            <a:ext uri="{FF2B5EF4-FFF2-40B4-BE49-F238E27FC236}">
              <a16:creationId xmlns:a16="http://schemas.microsoft.com/office/drawing/2014/main" id="{84348FA7-2805-49E2-88AD-B21DCDD8EB3A}"/>
            </a:ext>
          </a:extLst>
        </xdr:cNvPr>
        <xdr:cNvSpPr txBox="1"/>
      </xdr:nvSpPr>
      <xdr:spPr>
        <a:xfrm>
          <a:off x="5979505" y="165609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7E5A72D5-C6E3-47BA-BF0F-A25F4163369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356D793F-E958-426E-B820-BE2FFEBD135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E53DE52A-2F55-4D38-A73A-7232FA36237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7ED5E741-A793-42ED-8021-6A5855430CB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2A209C5-4C50-4127-8B24-2571D344F19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2B588B4A-6F60-4C1B-99CF-5EA76270237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B8F9F737-756A-4EEB-9683-6EAA6912389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AA7083E3-5719-4036-9132-1D2E763065A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94F1CE53-3FD2-4610-B755-10E0DFDFA1F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B8AFCCE7-8DC0-4272-8A4F-266F8082FFC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DD26EC29-C603-4E99-BE58-ED94F5465BB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52FCECFA-B8EE-4A5A-914E-55F678F9814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2F781BD4-D780-49E9-97D4-C5CEEEDF3FCA}"/>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A3130443-3184-4FD4-A0C3-9D1CEBFB8E6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97AE60F5-C01F-4211-B84B-4A66C247D34D}"/>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50C75636-340F-4152-815B-84FF76A01D4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4D5D3F9A-11C1-4323-BCF1-B3D265194E8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EC87CF8B-620F-49CE-919F-AF9EF49552C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ABE531EB-7A45-4058-9813-77CB91F55FB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7BF176CE-D31E-4010-9D3F-7AD91F7CF03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2D9E122A-1391-4AE8-8EE2-59E6AB74121C}"/>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98339E0F-E347-4AD7-A1A7-0199E81CF40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C6CA806E-7DC7-4FFC-BD8B-108709F3541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CD7BFB7-20EB-4B61-8E7B-D3618CED994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認定こども園・幼稚園・保育所】&#10;有形固定資産減価償却率グラフ枠">
          <a:extLst>
            <a:ext uri="{FF2B5EF4-FFF2-40B4-BE49-F238E27FC236}">
              <a16:creationId xmlns:a16="http://schemas.microsoft.com/office/drawing/2014/main" id="{9BD8A273-8696-40CE-852F-01106257245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24" name="直線コネクタ 523">
          <a:extLst>
            <a:ext uri="{FF2B5EF4-FFF2-40B4-BE49-F238E27FC236}">
              <a16:creationId xmlns:a16="http://schemas.microsoft.com/office/drawing/2014/main" id="{922318A6-4212-4D17-BF0D-18DC423261B1}"/>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5" name="【認定こども園・幼稚園・保育所】&#10;有形固定資産減価償却率最小値テキスト">
          <a:extLst>
            <a:ext uri="{FF2B5EF4-FFF2-40B4-BE49-F238E27FC236}">
              <a16:creationId xmlns:a16="http://schemas.microsoft.com/office/drawing/2014/main" id="{19D700BE-1A57-4A76-B05E-CEAD086E9355}"/>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6" name="直線コネクタ 525">
          <a:extLst>
            <a:ext uri="{FF2B5EF4-FFF2-40B4-BE49-F238E27FC236}">
              <a16:creationId xmlns:a16="http://schemas.microsoft.com/office/drawing/2014/main" id="{335A95ED-78A2-40FB-A3B9-F208D7CC74DE}"/>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27" name="【認定こども園・幼稚園・保育所】&#10;有形固定資産減価償却率最大値テキスト">
          <a:extLst>
            <a:ext uri="{FF2B5EF4-FFF2-40B4-BE49-F238E27FC236}">
              <a16:creationId xmlns:a16="http://schemas.microsoft.com/office/drawing/2014/main" id="{D975E300-7C5B-4693-855D-4726E45E9ADD}"/>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28" name="直線コネクタ 527">
          <a:extLst>
            <a:ext uri="{FF2B5EF4-FFF2-40B4-BE49-F238E27FC236}">
              <a16:creationId xmlns:a16="http://schemas.microsoft.com/office/drawing/2014/main" id="{C99D3167-2511-4CDC-97CD-0AF0E778230C}"/>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529" name="【認定こども園・幼稚園・保育所】&#10;有形固定資産減価償却率平均値テキスト">
          <a:extLst>
            <a:ext uri="{FF2B5EF4-FFF2-40B4-BE49-F238E27FC236}">
              <a16:creationId xmlns:a16="http://schemas.microsoft.com/office/drawing/2014/main" id="{3F4E10BF-390A-476D-A143-50284D5F2C61}"/>
            </a:ext>
          </a:extLst>
        </xdr:cNvPr>
        <xdr:cNvSpPr txBox="1"/>
      </xdr:nvSpPr>
      <xdr:spPr>
        <a:xfrm>
          <a:off x="14735175" y="6107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530" name="フローチャート: 判断 529">
          <a:extLst>
            <a:ext uri="{FF2B5EF4-FFF2-40B4-BE49-F238E27FC236}">
              <a16:creationId xmlns:a16="http://schemas.microsoft.com/office/drawing/2014/main" id="{44A38C2A-D48C-45B0-94B7-4A01EC95CFC9}"/>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531" name="フローチャート: 判断 530">
          <a:extLst>
            <a:ext uri="{FF2B5EF4-FFF2-40B4-BE49-F238E27FC236}">
              <a16:creationId xmlns:a16="http://schemas.microsoft.com/office/drawing/2014/main" id="{D5572AEF-A11B-4110-A5A8-23C41F671049}"/>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32" name="フローチャート: 判断 531">
          <a:extLst>
            <a:ext uri="{FF2B5EF4-FFF2-40B4-BE49-F238E27FC236}">
              <a16:creationId xmlns:a16="http://schemas.microsoft.com/office/drawing/2014/main" id="{6B220E7D-D481-46E3-9C26-8632B9D99F08}"/>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33" name="フローチャート: 判断 532">
          <a:extLst>
            <a:ext uri="{FF2B5EF4-FFF2-40B4-BE49-F238E27FC236}">
              <a16:creationId xmlns:a16="http://schemas.microsoft.com/office/drawing/2014/main" id="{A2009A2F-023E-45B2-B5DD-54B9CDF5EBCB}"/>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4" name="フローチャート: 判断 533">
          <a:extLst>
            <a:ext uri="{FF2B5EF4-FFF2-40B4-BE49-F238E27FC236}">
              <a16:creationId xmlns:a16="http://schemas.microsoft.com/office/drawing/2014/main" id="{29FF3903-DEB9-4A58-8411-FFAC7F339196}"/>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53051167-18CB-4DFD-B746-FD95EB0CD85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5EEF6ED-6AA7-4B33-B794-B1AB0B36F0D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5AEFB623-4645-489E-9BF0-92E193B8874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7B8D580A-1B4E-4D84-B7EA-17F6551B04F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5F66F2FE-9C32-4255-AEA9-DA5ACD8108A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93980</xdr:rowOff>
    </xdr:from>
    <xdr:to>
      <xdr:col>85</xdr:col>
      <xdr:colOff>177800</xdr:colOff>
      <xdr:row>37</xdr:row>
      <xdr:rowOff>24130</xdr:rowOff>
    </xdr:to>
    <xdr:sp macro="" textlink="">
      <xdr:nvSpPr>
        <xdr:cNvPr id="540" name="楕円 539">
          <a:extLst>
            <a:ext uri="{FF2B5EF4-FFF2-40B4-BE49-F238E27FC236}">
              <a16:creationId xmlns:a16="http://schemas.microsoft.com/office/drawing/2014/main" id="{DB63A41C-BC62-4EA3-8CBC-4EDBCF4143E6}"/>
            </a:ext>
          </a:extLst>
        </xdr:cNvPr>
        <xdr:cNvSpPr/>
      </xdr:nvSpPr>
      <xdr:spPr>
        <a:xfrm>
          <a:off x="14649450" y="593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116857</xdr:rowOff>
    </xdr:from>
    <xdr:ext cx="405111" cy="259045"/>
    <xdr:sp macro="" textlink="">
      <xdr:nvSpPr>
        <xdr:cNvPr id="541" name="【認定こども園・幼稚園・保育所】&#10;有形固定資産減価償却率該当値テキスト">
          <a:extLst>
            <a:ext uri="{FF2B5EF4-FFF2-40B4-BE49-F238E27FC236}">
              <a16:creationId xmlns:a16="http://schemas.microsoft.com/office/drawing/2014/main" id="{323055A9-B2F0-4864-9F09-5CEADF8BC038}"/>
            </a:ext>
          </a:extLst>
        </xdr:cNvPr>
        <xdr:cNvSpPr txBox="1"/>
      </xdr:nvSpPr>
      <xdr:spPr>
        <a:xfrm>
          <a:off x="14735175"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33564</xdr:rowOff>
    </xdr:from>
    <xdr:to>
      <xdr:col>81</xdr:col>
      <xdr:colOff>101600</xdr:colOff>
      <xdr:row>36</xdr:row>
      <xdr:rowOff>135164</xdr:rowOff>
    </xdr:to>
    <xdr:sp macro="" textlink="">
      <xdr:nvSpPr>
        <xdr:cNvPr id="542" name="楕円 541">
          <a:extLst>
            <a:ext uri="{FF2B5EF4-FFF2-40B4-BE49-F238E27FC236}">
              <a16:creationId xmlns:a16="http://schemas.microsoft.com/office/drawing/2014/main" id="{A4D18A16-DE9B-4FDC-BFCC-0CBCCEEC5833}"/>
            </a:ext>
          </a:extLst>
        </xdr:cNvPr>
        <xdr:cNvSpPr/>
      </xdr:nvSpPr>
      <xdr:spPr>
        <a:xfrm>
          <a:off x="13887450" y="58692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84364</xdr:rowOff>
    </xdr:from>
    <xdr:to>
      <xdr:col>85</xdr:col>
      <xdr:colOff>127000</xdr:colOff>
      <xdr:row>36</xdr:row>
      <xdr:rowOff>144780</xdr:rowOff>
    </xdr:to>
    <xdr:cxnSp macro="">
      <xdr:nvCxnSpPr>
        <xdr:cNvPr id="543" name="直線コネクタ 542">
          <a:extLst>
            <a:ext uri="{FF2B5EF4-FFF2-40B4-BE49-F238E27FC236}">
              <a16:creationId xmlns:a16="http://schemas.microsoft.com/office/drawing/2014/main" id="{094C433B-1CD9-45C6-A81A-F0B071C178F5}"/>
            </a:ext>
          </a:extLst>
        </xdr:cNvPr>
        <xdr:cNvCxnSpPr/>
      </xdr:nvCxnSpPr>
      <xdr:spPr>
        <a:xfrm>
          <a:off x="13935075" y="5926364"/>
          <a:ext cx="76200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152763</xdr:rowOff>
    </xdr:from>
    <xdr:to>
      <xdr:col>76</xdr:col>
      <xdr:colOff>165100</xdr:colOff>
      <xdr:row>36</xdr:row>
      <xdr:rowOff>82913</xdr:rowOff>
    </xdr:to>
    <xdr:sp macro="" textlink="">
      <xdr:nvSpPr>
        <xdr:cNvPr id="544" name="楕円 543">
          <a:extLst>
            <a:ext uri="{FF2B5EF4-FFF2-40B4-BE49-F238E27FC236}">
              <a16:creationId xmlns:a16="http://schemas.microsoft.com/office/drawing/2014/main" id="{2CCA305E-6C0B-44D9-A010-93FFAAD76AA3}"/>
            </a:ext>
          </a:extLst>
        </xdr:cNvPr>
        <xdr:cNvSpPr/>
      </xdr:nvSpPr>
      <xdr:spPr>
        <a:xfrm>
          <a:off x="13096875" y="5829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32113</xdr:rowOff>
    </xdr:from>
    <xdr:to>
      <xdr:col>81</xdr:col>
      <xdr:colOff>50800</xdr:colOff>
      <xdr:row>36</xdr:row>
      <xdr:rowOff>84364</xdr:rowOff>
    </xdr:to>
    <xdr:cxnSp macro="">
      <xdr:nvCxnSpPr>
        <xdr:cNvPr id="545" name="直線コネクタ 544">
          <a:extLst>
            <a:ext uri="{FF2B5EF4-FFF2-40B4-BE49-F238E27FC236}">
              <a16:creationId xmlns:a16="http://schemas.microsoft.com/office/drawing/2014/main" id="{9FD0398B-643C-4360-A28A-107FBFB38217}"/>
            </a:ext>
          </a:extLst>
        </xdr:cNvPr>
        <xdr:cNvCxnSpPr/>
      </xdr:nvCxnSpPr>
      <xdr:spPr>
        <a:xfrm>
          <a:off x="13144500" y="5867763"/>
          <a:ext cx="790575"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92347</xdr:rowOff>
    </xdr:from>
    <xdr:to>
      <xdr:col>72</xdr:col>
      <xdr:colOff>38100</xdr:colOff>
      <xdr:row>36</xdr:row>
      <xdr:rowOff>22497</xdr:rowOff>
    </xdr:to>
    <xdr:sp macro="" textlink="">
      <xdr:nvSpPr>
        <xdr:cNvPr id="546" name="楕円 545">
          <a:extLst>
            <a:ext uri="{FF2B5EF4-FFF2-40B4-BE49-F238E27FC236}">
              <a16:creationId xmlns:a16="http://schemas.microsoft.com/office/drawing/2014/main" id="{FEA71E8C-8F6D-4CE6-B16B-664E1374FEC3}"/>
            </a:ext>
          </a:extLst>
        </xdr:cNvPr>
        <xdr:cNvSpPr/>
      </xdr:nvSpPr>
      <xdr:spPr>
        <a:xfrm>
          <a:off x="12296775" y="57692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143147</xdr:rowOff>
    </xdr:from>
    <xdr:to>
      <xdr:col>76</xdr:col>
      <xdr:colOff>114300</xdr:colOff>
      <xdr:row>36</xdr:row>
      <xdr:rowOff>32113</xdr:rowOff>
    </xdr:to>
    <xdr:cxnSp macro="">
      <xdr:nvCxnSpPr>
        <xdr:cNvPr id="547" name="直線コネクタ 546">
          <a:extLst>
            <a:ext uri="{FF2B5EF4-FFF2-40B4-BE49-F238E27FC236}">
              <a16:creationId xmlns:a16="http://schemas.microsoft.com/office/drawing/2014/main" id="{4ADDBA91-AFDB-4183-A9CE-D2293C1C5FCA}"/>
            </a:ext>
          </a:extLst>
        </xdr:cNvPr>
        <xdr:cNvCxnSpPr/>
      </xdr:nvCxnSpPr>
      <xdr:spPr>
        <a:xfrm>
          <a:off x="12344400" y="5816872"/>
          <a:ext cx="80010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72753</xdr:rowOff>
    </xdr:from>
    <xdr:to>
      <xdr:col>67</xdr:col>
      <xdr:colOff>101600</xdr:colOff>
      <xdr:row>36</xdr:row>
      <xdr:rowOff>2903</xdr:rowOff>
    </xdr:to>
    <xdr:sp macro="" textlink="">
      <xdr:nvSpPr>
        <xdr:cNvPr id="548" name="楕円 547">
          <a:extLst>
            <a:ext uri="{FF2B5EF4-FFF2-40B4-BE49-F238E27FC236}">
              <a16:creationId xmlns:a16="http://schemas.microsoft.com/office/drawing/2014/main" id="{830EC836-614E-4EA8-9566-7A6B3E33C99C}"/>
            </a:ext>
          </a:extLst>
        </xdr:cNvPr>
        <xdr:cNvSpPr/>
      </xdr:nvSpPr>
      <xdr:spPr>
        <a:xfrm>
          <a:off x="11487150" y="57464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123553</xdr:rowOff>
    </xdr:from>
    <xdr:to>
      <xdr:col>71</xdr:col>
      <xdr:colOff>177800</xdr:colOff>
      <xdr:row>35</xdr:row>
      <xdr:rowOff>143147</xdr:rowOff>
    </xdr:to>
    <xdr:cxnSp macro="">
      <xdr:nvCxnSpPr>
        <xdr:cNvPr id="549" name="直線コネクタ 548">
          <a:extLst>
            <a:ext uri="{FF2B5EF4-FFF2-40B4-BE49-F238E27FC236}">
              <a16:creationId xmlns:a16="http://schemas.microsoft.com/office/drawing/2014/main" id="{F356C63B-7E35-4F51-8B8A-886968488923}"/>
            </a:ext>
          </a:extLst>
        </xdr:cNvPr>
        <xdr:cNvCxnSpPr/>
      </xdr:nvCxnSpPr>
      <xdr:spPr>
        <a:xfrm>
          <a:off x="11534775" y="5803628"/>
          <a:ext cx="809625"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550" name="n_1aveValue【認定こども園・幼稚園・保育所】&#10;有形固定資産減価償却率">
          <a:extLst>
            <a:ext uri="{FF2B5EF4-FFF2-40B4-BE49-F238E27FC236}">
              <a16:creationId xmlns:a16="http://schemas.microsoft.com/office/drawing/2014/main" id="{98FD73E3-783D-45D0-8370-789D2C4E53EB}"/>
            </a:ext>
          </a:extLst>
        </xdr:cNvPr>
        <xdr:cNvSpPr txBox="1"/>
      </xdr:nvSpPr>
      <xdr:spPr>
        <a:xfrm>
          <a:off x="13745219"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551" name="n_2aveValue【認定こども園・幼稚園・保育所】&#10;有形固定資産減価償却率">
          <a:extLst>
            <a:ext uri="{FF2B5EF4-FFF2-40B4-BE49-F238E27FC236}">
              <a16:creationId xmlns:a16="http://schemas.microsoft.com/office/drawing/2014/main" id="{6C1C7503-3AF8-4F3B-887B-929B14BEBA41}"/>
            </a:ext>
          </a:extLst>
        </xdr:cNvPr>
        <xdr:cNvSpPr txBox="1"/>
      </xdr:nvSpPr>
      <xdr:spPr>
        <a:xfrm>
          <a:off x="12964169" y="624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552" name="n_3aveValue【認定こども園・幼稚園・保育所】&#10;有形固定資産減価償却率">
          <a:extLst>
            <a:ext uri="{FF2B5EF4-FFF2-40B4-BE49-F238E27FC236}">
              <a16:creationId xmlns:a16="http://schemas.microsoft.com/office/drawing/2014/main" id="{BEE93256-26FD-49A3-B3E0-7472596E6B62}"/>
            </a:ext>
          </a:extLst>
        </xdr:cNvPr>
        <xdr:cNvSpPr txBox="1"/>
      </xdr:nvSpPr>
      <xdr:spPr>
        <a:xfrm>
          <a:off x="12164069" y="624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553" name="n_4aveValue【認定こども園・幼稚園・保育所】&#10;有形固定資産減価償却率">
          <a:extLst>
            <a:ext uri="{FF2B5EF4-FFF2-40B4-BE49-F238E27FC236}">
              <a16:creationId xmlns:a16="http://schemas.microsoft.com/office/drawing/2014/main" id="{64A90B4B-1D5A-4D38-82BB-17D46366614F}"/>
            </a:ext>
          </a:extLst>
        </xdr:cNvPr>
        <xdr:cNvSpPr txBox="1"/>
      </xdr:nvSpPr>
      <xdr:spPr>
        <a:xfrm>
          <a:off x="113544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151691</xdr:rowOff>
    </xdr:from>
    <xdr:ext cx="405111" cy="259045"/>
    <xdr:sp macro="" textlink="">
      <xdr:nvSpPr>
        <xdr:cNvPr id="554" name="n_1mainValue【認定こども園・幼稚園・保育所】&#10;有形固定資産減価償却率">
          <a:extLst>
            <a:ext uri="{FF2B5EF4-FFF2-40B4-BE49-F238E27FC236}">
              <a16:creationId xmlns:a16="http://schemas.microsoft.com/office/drawing/2014/main" id="{3F016FDA-9131-46F1-A8D2-481137C02DD1}"/>
            </a:ext>
          </a:extLst>
        </xdr:cNvPr>
        <xdr:cNvSpPr txBox="1"/>
      </xdr:nvSpPr>
      <xdr:spPr>
        <a:xfrm>
          <a:off x="13745219" y="566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99440</xdr:rowOff>
    </xdr:from>
    <xdr:ext cx="405111" cy="259045"/>
    <xdr:sp macro="" textlink="">
      <xdr:nvSpPr>
        <xdr:cNvPr id="555" name="n_2mainValue【認定こども園・幼稚園・保育所】&#10;有形固定資産減価償却率">
          <a:extLst>
            <a:ext uri="{FF2B5EF4-FFF2-40B4-BE49-F238E27FC236}">
              <a16:creationId xmlns:a16="http://schemas.microsoft.com/office/drawing/2014/main" id="{0764C5B4-E593-4883-A676-1B742794ABAB}"/>
            </a:ext>
          </a:extLst>
        </xdr:cNvPr>
        <xdr:cNvSpPr txBox="1"/>
      </xdr:nvSpPr>
      <xdr:spPr>
        <a:xfrm>
          <a:off x="12964169" y="5617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39024</xdr:rowOff>
    </xdr:from>
    <xdr:ext cx="405111" cy="259045"/>
    <xdr:sp macro="" textlink="">
      <xdr:nvSpPr>
        <xdr:cNvPr id="556" name="n_3mainValue【認定こども園・幼稚園・保育所】&#10;有形固定資産減価償却率">
          <a:extLst>
            <a:ext uri="{FF2B5EF4-FFF2-40B4-BE49-F238E27FC236}">
              <a16:creationId xmlns:a16="http://schemas.microsoft.com/office/drawing/2014/main" id="{13643263-9C69-40A0-B901-33ED30527A19}"/>
            </a:ext>
          </a:extLst>
        </xdr:cNvPr>
        <xdr:cNvSpPr txBox="1"/>
      </xdr:nvSpPr>
      <xdr:spPr>
        <a:xfrm>
          <a:off x="12164069" y="555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19430</xdr:rowOff>
    </xdr:from>
    <xdr:ext cx="405111" cy="259045"/>
    <xdr:sp macro="" textlink="">
      <xdr:nvSpPr>
        <xdr:cNvPr id="557" name="n_4mainValue【認定こども園・幼稚園・保育所】&#10;有形固定資産減価償却率">
          <a:extLst>
            <a:ext uri="{FF2B5EF4-FFF2-40B4-BE49-F238E27FC236}">
              <a16:creationId xmlns:a16="http://schemas.microsoft.com/office/drawing/2014/main" id="{C094BD0F-9F61-4BCC-B737-3EFACA063A6E}"/>
            </a:ext>
          </a:extLst>
        </xdr:cNvPr>
        <xdr:cNvSpPr txBox="1"/>
      </xdr:nvSpPr>
      <xdr:spPr>
        <a:xfrm>
          <a:off x="11354444" y="553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97FEAE64-492E-48EE-B538-884E35B90FD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E8243E9F-4CFA-4BEC-82D6-8D50EBDB41D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2ED64CCB-7DB6-4606-AF19-28CA3E36E5D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F25CB6C1-75FC-47A5-AD76-B0219354CAD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5B212C3F-F5A8-40CD-A199-565ED7D9FC7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C1057A8D-76E9-40D0-B4D5-6BC8A21745D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3671A80F-B34E-4F8F-9A86-28EB4E1B4BA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7E6C169-AB0D-4E84-8381-470F5034511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8B24E7E1-5D3A-4104-86A1-D7283DD2DDA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A56CCEDA-C4E9-4BB8-9346-B0F24EA1394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8" name="直線コネクタ 567">
          <a:extLst>
            <a:ext uri="{FF2B5EF4-FFF2-40B4-BE49-F238E27FC236}">
              <a16:creationId xmlns:a16="http://schemas.microsoft.com/office/drawing/2014/main" id="{C2CDA010-F3D2-4BEE-A95D-550E9521762A}"/>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9" name="テキスト ボックス 568">
          <a:extLst>
            <a:ext uri="{FF2B5EF4-FFF2-40B4-BE49-F238E27FC236}">
              <a16:creationId xmlns:a16="http://schemas.microsoft.com/office/drawing/2014/main" id="{802A2AA3-617A-492E-B71C-17D83CD99B8B}"/>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0" name="直線コネクタ 569">
          <a:extLst>
            <a:ext uri="{FF2B5EF4-FFF2-40B4-BE49-F238E27FC236}">
              <a16:creationId xmlns:a16="http://schemas.microsoft.com/office/drawing/2014/main" id="{603E22B0-E7E5-4BED-994E-555A9F9FC5B0}"/>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71" name="テキスト ボックス 570">
          <a:extLst>
            <a:ext uri="{FF2B5EF4-FFF2-40B4-BE49-F238E27FC236}">
              <a16:creationId xmlns:a16="http://schemas.microsoft.com/office/drawing/2014/main" id="{6866FB7A-68DE-4B97-B597-C9564DA15345}"/>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2" name="直線コネクタ 571">
          <a:extLst>
            <a:ext uri="{FF2B5EF4-FFF2-40B4-BE49-F238E27FC236}">
              <a16:creationId xmlns:a16="http://schemas.microsoft.com/office/drawing/2014/main" id="{4FE2AECC-ECEE-44EF-8341-848786FDFD2D}"/>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3" name="テキスト ボックス 572">
          <a:extLst>
            <a:ext uri="{FF2B5EF4-FFF2-40B4-BE49-F238E27FC236}">
              <a16:creationId xmlns:a16="http://schemas.microsoft.com/office/drawing/2014/main" id="{A0AB5B18-4325-40A4-9418-B8C5D47FD421}"/>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4" name="直線コネクタ 573">
          <a:extLst>
            <a:ext uri="{FF2B5EF4-FFF2-40B4-BE49-F238E27FC236}">
              <a16:creationId xmlns:a16="http://schemas.microsoft.com/office/drawing/2014/main" id="{7EC608FF-8031-4ECE-8536-4E7C251D933F}"/>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5" name="テキスト ボックス 574">
          <a:extLst>
            <a:ext uri="{FF2B5EF4-FFF2-40B4-BE49-F238E27FC236}">
              <a16:creationId xmlns:a16="http://schemas.microsoft.com/office/drawing/2014/main" id="{64312BA2-513C-40E1-8C3D-BBFB6AD561C0}"/>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6" name="直線コネクタ 575">
          <a:extLst>
            <a:ext uri="{FF2B5EF4-FFF2-40B4-BE49-F238E27FC236}">
              <a16:creationId xmlns:a16="http://schemas.microsoft.com/office/drawing/2014/main" id="{A42670F1-3EDA-4DB5-8051-E0754DB4B94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7" name="テキスト ボックス 576">
          <a:extLst>
            <a:ext uri="{FF2B5EF4-FFF2-40B4-BE49-F238E27FC236}">
              <a16:creationId xmlns:a16="http://schemas.microsoft.com/office/drawing/2014/main" id="{1FB16AAC-2134-47A2-8610-4011AC831524}"/>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8" name="直線コネクタ 577">
          <a:extLst>
            <a:ext uri="{FF2B5EF4-FFF2-40B4-BE49-F238E27FC236}">
              <a16:creationId xmlns:a16="http://schemas.microsoft.com/office/drawing/2014/main" id="{35F11336-C8A8-4EFD-8942-A7D9AF8DB8B8}"/>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9" name="テキスト ボックス 578">
          <a:extLst>
            <a:ext uri="{FF2B5EF4-FFF2-40B4-BE49-F238E27FC236}">
              <a16:creationId xmlns:a16="http://schemas.microsoft.com/office/drawing/2014/main" id="{7C2AD33C-9EE8-49F5-9A86-3D84481DEAFA}"/>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1A7D4F7B-6221-4725-BAA2-031425FBDA5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1" name="テキスト ボックス 580">
          <a:extLst>
            <a:ext uri="{FF2B5EF4-FFF2-40B4-BE49-F238E27FC236}">
              <a16:creationId xmlns:a16="http://schemas.microsoft.com/office/drawing/2014/main" id="{4B93C085-DB4E-479C-AE6D-5835A3CAAC9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認定こども園・幼稚園・保育所】&#10;一人当たり面積グラフ枠">
          <a:extLst>
            <a:ext uri="{FF2B5EF4-FFF2-40B4-BE49-F238E27FC236}">
              <a16:creationId xmlns:a16="http://schemas.microsoft.com/office/drawing/2014/main" id="{A95CC6A4-ECDC-4C98-8429-70128CA51EC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583" name="直線コネクタ 582">
          <a:extLst>
            <a:ext uri="{FF2B5EF4-FFF2-40B4-BE49-F238E27FC236}">
              <a16:creationId xmlns:a16="http://schemas.microsoft.com/office/drawing/2014/main" id="{DE8B89ED-24E8-4E47-B102-81EDB4BCF470}"/>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584" name="【認定こども園・幼稚園・保育所】&#10;一人当たり面積最小値テキスト">
          <a:extLst>
            <a:ext uri="{FF2B5EF4-FFF2-40B4-BE49-F238E27FC236}">
              <a16:creationId xmlns:a16="http://schemas.microsoft.com/office/drawing/2014/main" id="{DDE6061A-1761-46C9-B19E-3A4A7A272318}"/>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585" name="直線コネクタ 584">
          <a:extLst>
            <a:ext uri="{FF2B5EF4-FFF2-40B4-BE49-F238E27FC236}">
              <a16:creationId xmlns:a16="http://schemas.microsoft.com/office/drawing/2014/main" id="{897CD202-22F7-4174-8049-26BC0F36C76B}"/>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586" name="【認定こども園・幼稚園・保育所】&#10;一人当たり面積最大値テキスト">
          <a:extLst>
            <a:ext uri="{FF2B5EF4-FFF2-40B4-BE49-F238E27FC236}">
              <a16:creationId xmlns:a16="http://schemas.microsoft.com/office/drawing/2014/main" id="{E096A8C4-B5B3-40B7-82B5-1ED15D3B5135}"/>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587" name="直線コネクタ 586">
          <a:extLst>
            <a:ext uri="{FF2B5EF4-FFF2-40B4-BE49-F238E27FC236}">
              <a16:creationId xmlns:a16="http://schemas.microsoft.com/office/drawing/2014/main" id="{218A29C1-9C7A-4D2D-A2B1-D60D009748B5}"/>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588" name="【認定こども園・幼稚園・保育所】&#10;一人当たり面積平均値テキスト">
          <a:extLst>
            <a:ext uri="{FF2B5EF4-FFF2-40B4-BE49-F238E27FC236}">
              <a16:creationId xmlns:a16="http://schemas.microsoft.com/office/drawing/2014/main" id="{1356F886-1EA5-455B-AFF8-D82D74BC1BFD}"/>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589" name="フローチャート: 判断 588">
          <a:extLst>
            <a:ext uri="{FF2B5EF4-FFF2-40B4-BE49-F238E27FC236}">
              <a16:creationId xmlns:a16="http://schemas.microsoft.com/office/drawing/2014/main" id="{48CE8FBB-570B-43D8-92A1-9C87D1201EDC}"/>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590" name="フローチャート: 判断 589">
          <a:extLst>
            <a:ext uri="{FF2B5EF4-FFF2-40B4-BE49-F238E27FC236}">
              <a16:creationId xmlns:a16="http://schemas.microsoft.com/office/drawing/2014/main" id="{A6A646FA-A204-4DC6-B891-32E4A5B7A237}"/>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591" name="フローチャート: 判断 590">
          <a:extLst>
            <a:ext uri="{FF2B5EF4-FFF2-40B4-BE49-F238E27FC236}">
              <a16:creationId xmlns:a16="http://schemas.microsoft.com/office/drawing/2014/main" id="{B9F8CDA9-EAB8-49AC-94F4-D57E4B3D6F7B}"/>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92" name="フローチャート: 判断 591">
          <a:extLst>
            <a:ext uri="{FF2B5EF4-FFF2-40B4-BE49-F238E27FC236}">
              <a16:creationId xmlns:a16="http://schemas.microsoft.com/office/drawing/2014/main" id="{4C8F74E5-512E-473F-BE1A-6C7892EF95BC}"/>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3" name="フローチャート: 判断 592">
          <a:extLst>
            <a:ext uri="{FF2B5EF4-FFF2-40B4-BE49-F238E27FC236}">
              <a16:creationId xmlns:a16="http://schemas.microsoft.com/office/drawing/2014/main" id="{7597C7AA-DA1A-4D5D-9FE9-CFEC5DFFC90C}"/>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84F1A74A-7AF5-4865-9E8B-BF720E6A0F6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72F40787-0B16-46C0-885D-1833ABD09C2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47F8BB3C-A939-4CF7-9286-70705707156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02026CB3-60B4-49A6-BC96-47EFDA71A27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0AAE142-44A6-49A2-8A16-4445BBEC875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121739</xdr:rowOff>
    </xdr:from>
    <xdr:to>
      <xdr:col>116</xdr:col>
      <xdr:colOff>114300</xdr:colOff>
      <xdr:row>38</xdr:row>
      <xdr:rowOff>51888</xdr:rowOff>
    </xdr:to>
    <xdr:sp macro="" textlink="">
      <xdr:nvSpPr>
        <xdr:cNvPr id="599" name="楕円 598">
          <a:extLst>
            <a:ext uri="{FF2B5EF4-FFF2-40B4-BE49-F238E27FC236}">
              <a16:creationId xmlns:a16="http://schemas.microsoft.com/office/drawing/2014/main" id="{D10FB90A-EEF3-4A06-A01A-DECC59272BCE}"/>
            </a:ext>
          </a:extLst>
        </xdr:cNvPr>
        <xdr:cNvSpPr/>
      </xdr:nvSpPr>
      <xdr:spPr>
        <a:xfrm>
          <a:off x="19897725" y="6125664"/>
          <a:ext cx="10477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144616</xdr:rowOff>
    </xdr:from>
    <xdr:ext cx="469744" cy="259045"/>
    <xdr:sp macro="" textlink="">
      <xdr:nvSpPr>
        <xdr:cNvPr id="600" name="【認定こども園・幼稚園・保育所】&#10;一人当たり面積該当値テキスト">
          <a:extLst>
            <a:ext uri="{FF2B5EF4-FFF2-40B4-BE49-F238E27FC236}">
              <a16:creationId xmlns:a16="http://schemas.microsoft.com/office/drawing/2014/main" id="{07E22711-68E6-4185-AFF0-C68597759C91}"/>
            </a:ext>
          </a:extLst>
        </xdr:cNvPr>
        <xdr:cNvSpPr txBox="1"/>
      </xdr:nvSpPr>
      <xdr:spPr>
        <a:xfrm>
          <a:off x="19992975" y="598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136434</xdr:rowOff>
    </xdr:from>
    <xdr:to>
      <xdr:col>112</xdr:col>
      <xdr:colOff>38100</xdr:colOff>
      <xdr:row>38</xdr:row>
      <xdr:rowOff>66584</xdr:rowOff>
    </xdr:to>
    <xdr:sp macro="" textlink="">
      <xdr:nvSpPr>
        <xdr:cNvPr id="601" name="楕円 600">
          <a:extLst>
            <a:ext uri="{FF2B5EF4-FFF2-40B4-BE49-F238E27FC236}">
              <a16:creationId xmlns:a16="http://schemas.microsoft.com/office/drawing/2014/main" id="{6A0D148F-8B7A-410B-AAA1-B4C48E66622C}"/>
            </a:ext>
          </a:extLst>
        </xdr:cNvPr>
        <xdr:cNvSpPr/>
      </xdr:nvSpPr>
      <xdr:spPr>
        <a:xfrm>
          <a:off x="19154775" y="61371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1088</xdr:rowOff>
    </xdr:from>
    <xdr:to>
      <xdr:col>116</xdr:col>
      <xdr:colOff>63500</xdr:colOff>
      <xdr:row>38</xdr:row>
      <xdr:rowOff>15784</xdr:rowOff>
    </xdr:to>
    <xdr:cxnSp macro="">
      <xdr:nvCxnSpPr>
        <xdr:cNvPr id="602" name="直線コネクタ 601">
          <a:extLst>
            <a:ext uri="{FF2B5EF4-FFF2-40B4-BE49-F238E27FC236}">
              <a16:creationId xmlns:a16="http://schemas.microsoft.com/office/drawing/2014/main" id="{164DE175-45B1-4917-BCDE-95C44EDA26E4}"/>
            </a:ext>
          </a:extLst>
        </xdr:cNvPr>
        <xdr:cNvCxnSpPr/>
      </xdr:nvCxnSpPr>
      <xdr:spPr>
        <a:xfrm flipV="1">
          <a:off x="19202400" y="6163763"/>
          <a:ext cx="7524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144599</xdr:rowOff>
    </xdr:from>
    <xdr:to>
      <xdr:col>107</xdr:col>
      <xdr:colOff>101600</xdr:colOff>
      <xdr:row>38</xdr:row>
      <xdr:rowOff>74749</xdr:rowOff>
    </xdr:to>
    <xdr:sp macro="" textlink="">
      <xdr:nvSpPr>
        <xdr:cNvPr id="603" name="楕円 602">
          <a:extLst>
            <a:ext uri="{FF2B5EF4-FFF2-40B4-BE49-F238E27FC236}">
              <a16:creationId xmlns:a16="http://schemas.microsoft.com/office/drawing/2014/main" id="{5C0FB50C-62A0-4C16-9703-B1FEDE17DAE0}"/>
            </a:ext>
          </a:extLst>
        </xdr:cNvPr>
        <xdr:cNvSpPr/>
      </xdr:nvSpPr>
      <xdr:spPr>
        <a:xfrm>
          <a:off x="18345150" y="61421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15784</xdr:rowOff>
    </xdr:from>
    <xdr:to>
      <xdr:col>111</xdr:col>
      <xdr:colOff>177800</xdr:colOff>
      <xdr:row>38</xdr:row>
      <xdr:rowOff>23949</xdr:rowOff>
    </xdr:to>
    <xdr:cxnSp macro="">
      <xdr:nvCxnSpPr>
        <xdr:cNvPr id="604" name="直線コネクタ 603">
          <a:extLst>
            <a:ext uri="{FF2B5EF4-FFF2-40B4-BE49-F238E27FC236}">
              <a16:creationId xmlns:a16="http://schemas.microsoft.com/office/drawing/2014/main" id="{7383248A-F48D-47D8-AF3D-D3E739698844}"/>
            </a:ext>
          </a:extLst>
        </xdr:cNvPr>
        <xdr:cNvCxnSpPr/>
      </xdr:nvCxnSpPr>
      <xdr:spPr>
        <a:xfrm flipV="1">
          <a:off x="18392775" y="6175284"/>
          <a:ext cx="809625"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159294</xdr:rowOff>
    </xdr:from>
    <xdr:to>
      <xdr:col>102</xdr:col>
      <xdr:colOff>165100</xdr:colOff>
      <xdr:row>38</xdr:row>
      <xdr:rowOff>89444</xdr:rowOff>
    </xdr:to>
    <xdr:sp macro="" textlink="">
      <xdr:nvSpPr>
        <xdr:cNvPr id="605" name="楕円 604">
          <a:extLst>
            <a:ext uri="{FF2B5EF4-FFF2-40B4-BE49-F238E27FC236}">
              <a16:creationId xmlns:a16="http://schemas.microsoft.com/office/drawing/2014/main" id="{9CFAF7F5-79FE-495A-ACFF-24DFF334EFBC}"/>
            </a:ext>
          </a:extLst>
        </xdr:cNvPr>
        <xdr:cNvSpPr/>
      </xdr:nvSpPr>
      <xdr:spPr>
        <a:xfrm>
          <a:off x="17554575" y="616321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23949</xdr:rowOff>
    </xdr:from>
    <xdr:to>
      <xdr:col>107</xdr:col>
      <xdr:colOff>50800</xdr:colOff>
      <xdr:row>38</xdr:row>
      <xdr:rowOff>38644</xdr:rowOff>
    </xdr:to>
    <xdr:cxnSp macro="">
      <xdr:nvCxnSpPr>
        <xdr:cNvPr id="606" name="直線コネクタ 605">
          <a:extLst>
            <a:ext uri="{FF2B5EF4-FFF2-40B4-BE49-F238E27FC236}">
              <a16:creationId xmlns:a16="http://schemas.microsoft.com/office/drawing/2014/main" id="{61AA3197-8EDF-4EEB-984E-1BA136076164}"/>
            </a:ext>
          </a:extLst>
        </xdr:cNvPr>
        <xdr:cNvCxnSpPr/>
      </xdr:nvCxnSpPr>
      <xdr:spPr>
        <a:xfrm flipV="1">
          <a:off x="17602200" y="6189799"/>
          <a:ext cx="79057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2540</xdr:rowOff>
    </xdr:from>
    <xdr:to>
      <xdr:col>98</xdr:col>
      <xdr:colOff>38100</xdr:colOff>
      <xdr:row>38</xdr:row>
      <xdr:rowOff>104140</xdr:rowOff>
    </xdr:to>
    <xdr:sp macro="" textlink="">
      <xdr:nvSpPr>
        <xdr:cNvPr id="607" name="楕円 606">
          <a:extLst>
            <a:ext uri="{FF2B5EF4-FFF2-40B4-BE49-F238E27FC236}">
              <a16:creationId xmlns:a16="http://schemas.microsoft.com/office/drawing/2014/main" id="{CA8358ED-3A0A-4D18-95AB-AA13AC8990A0}"/>
            </a:ext>
          </a:extLst>
        </xdr:cNvPr>
        <xdr:cNvSpPr/>
      </xdr:nvSpPr>
      <xdr:spPr>
        <a:xfrm>
          <a:off x="16754475" y="61652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38644</xdr:rowOff>
    </xdr:from>
    <xdr:to>
      <xdr:col>102</xdr:col>
      <xdr:colOff>114300</xdr:colOff>
      <xdr:row>38</xdr:row>
      <xdr:rowOff>53340</xdr:rowOff>
    </xdr:to>
    <xdr:cxnSp macro="">
      <xdr:nvCxnSpPr>
        <xdr:cNvPr id="608" name="直線コネクタ 607">
          <a:extLst>
            <a:ext uri="{FF2B5EF4-FFF2-40B4-BE49-F238E27FC236}">
              <a16:creationId xmlns:a16="http://schemas.microsoft.com/office/drawing/2014/main" id="{43CE9F6B-4C65-4500-B1B4-B724CBDDE3B0}"/>
            </a:ext>
          </a:extLst>
        </xdr:cNvPr>
        <xdr:cNvCxnSpPr/>
      </xdr:nvCxnSpPr>
      <xdr:spPr>
        <a:xfrm flipV="1">
          <a:off x="16802100" y="6201319"/>
          <a:ext cx="8001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609" name="n_1aveValue【認定こども園・幼稚園・保育所】&#10;一人当たり面積">
          <a:extLst>
            <a:ext uri="{FF2B5EF4-FFF2-40B4-BE49-F238E27FC236}">
              <a16:creationId xmlns:a16="http://schemas.microsoft.com/office/drawing/2014/main" id="{33E7F1F0-5ECB-48B3-B31D-BCCE4088FA5B}"/>
            </a:ext>
          </a:extLst>
        </xdr:cNvPr>
        <xdr:cNvSpPr txBox="1"/>
      </xdr:nvSpPr>
      <xdr:spPr>
        <a:xfrm>
          <a:off x="18983402" y="63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610" name="n_2aveValue【認定こども園・幼稚園・保育所】&#10;一人当たり面積">
          <a:extLst>
            <a:ext uri="{FF2B5EF4-FFF2-40B4-BE49-F238E27FC236}">
              <a16:creationId xmlns:a16="http://schemas.microsoft.com/office/drawing/2014/main" id="{5BA48EC7-A4AE-4321-8E82-240B2F2AB2CC}"/>
            </a:ext>
          </a:extLst>
        </xdr:cNvPr>
        <xdr:cNvSpPr txBox="1"/>
      </xdr:nvSpPr>
      <xdr:spPr>
        <a:xfrm>
          <a:off x="18183302" y="637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11" name="n_3aveValue【認定こども園・幼稚園・保育所】&#10;一人当たり面積">
          <a:extLst>
            <a:ext uri="{FF2B5EF4-FFF2-40B4-BE49-F238E27FC236}">
              <a16:creationId xmlns:a16="http://schemas.microsoft.com/office/drawing/2014/main" id="{ABAA09A0-1506-4979-B2A2-62D8F33C8DCA}"/>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612" name="n_4aveValue【認定こども園・幼稚園・保育所】&#10;一人当たり面積">
          <a:extLst>
            <a:ext uri="{FF2B5EF4-FFF2-40B4-BE49-F238E27FC236}">
              <a16:creationId xmlns:a16="http://schemas.microsoft.com/office/drawing/2014/main" id="{F046520E-9B1E-4260-8C16-4C8A801E53DE}"/>
            </a:ext>
          </a:extLst>
        </xdr:cNvPr>
        <xdr:cNvSpPr txBox="1"/>
      </xdr:nvSpPr>
      <xdr:spPr>
        <a:xfrm>
          <a:off x="16592627"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83111</xdr:rowOff>
    </xdr:from>
    <xdr:ext cx="469744" cy="259045"/>
    <xdr:sp macro="" textlink="">
      <xdr:nvSpPr>
        <xdr:cNvPr id="613" name="n_1mainValue【認定こども園・幼稚園・保育所】&#10;一人当たり面積">
          <a:extLst>
            <a:ext uri="{FF2B5EF4-FFF2-40B4-BE49-F238E27FC236}">
              <a16:creationId xmlns:a16="http://schemas.microsoft.com/office/drawing/2014/main" id="{4F6FE6E9-87C1-4B59-BEF4-BD6DC4C06F72}"/>
            </a:ext>
          </a:extLst>
        </xdr:cNvPr>
        <xdr:cNvSpPr txBox="1"/>
      </xdr:nvSpPr>
      <xdr:spPr>
        <a:xfrm>
          <a:off x="18983402" y="592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91276</xdr:rowOff>
    </xdr:from>
    <xdr:ext cx="469744" cy="259045"/>
    <xdr:sp macro="" textlink="">
      <xdr:nvSpPr>
        <xdr:cNvPr id="614" name="n_2mainValue【認定こども園・幼稚園・保育所】&#10;一人当たり面積">
          <a:extLst>
            <a:ext uri="{FF2B5EF4-FFF2-40B4-BE49-F238E27FC236}">
              <a16:creationId xmlns:a16="http://schemas.microsoft.com/office/drawing/2014/main" id="{18FADDE0-FC4F-48E2-B692-2E066D85282D}"/>
            </a:ext>
          </a:extLst>
        </xdr:cNvPr>
        <xdr:cNvSpPr txBox="1"/>
      </xdr:nvSpPr>
      <xdr:spPr>
        <a:xfrm>
          <a:off x="18183302" y="592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105971</xdr:rowOff>
    </xdr:from>
    <xdr:ext cx="469744" cy="259045"/>
    <xdr:sp macro="" textlink="">
      <xdr:nvSpPr>
        <xdr:cNvPr id="615" name="n_3mainValue【認定こども園・幼稚園・保育所】&#10;一人当たり面積">
          <a:extLst>
            <a:ext uri="{FF2B5EF4-FFF2-40B4-BE49-F238E27FC236}">
              <a16:creationId xmlns:a16="http://schemas.microsoft.com/office/drawing/2014/main" id="{65B9E924-D89E-4AE0-8511-AD968396D2D9}"/>
            </a:ext>
          </a:extLst>
        </xdr:cNvPr>
        <xdr:cNvSpPr txBox="1"/>
      </xdr:nvSpPr>
      <xdr:spPr>
        <a:xfrm>
          <a:off x="17383202" y="594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120667</xdr:rowOff>
    </xdr:from>
    <xdr:ext cx="469744" cy="259045"/>
    <xdr:sp macro="" textlink="">
      <xdr:nvSpPr>
        <xdr:cNvPr id="616" name="n_4mainValue【認定こども園・幼稚園・保育所】&#10;一人当たり面積">
          <a:extLst>
            <a:ext uri="{FF2B5EF4-FFF2-40B4-BE49-F238E27FC236}">
              <a16:creationId xmlns:a16="http://schemas.microsoft.com/office/drawing/2014/main" id="{14046A5F-E666-4E7C-A306-BA418D85EDA0}"/>
            </a:ext>
          </a:extLst>
        </xdr:cNvPr>
        <xdr:cNvSpPr txBox="1"/>
      </xdr:nvSpPr>
      <xdr:spPr>
        <a:xfrm>
          <a:off x="16592627" y="596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B704D78C-8ADC-4710-B2CC-4BC3EED5C73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8A99B3DC-01D4-460B-A261-7673AE293F2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AC193DEE-6145-42A1-838B-988F2535BCF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22240FB8-CC67-46A4-B401-8C832C7FFFF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B950DC8C-0FC6-47E2-8D06-E9375584E9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9F3DB65A-9F0F-4BEB-8199-2384E96D636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9301B009-D18B-4608-AC48-B25FAEB8F9F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9BBDD530-CD13-4D32-B009-38377B757AC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ECA582A7-E1BD-493F-BE0B-4D2A1270949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763FA25C-672C-49B7-84E6-068AB6469CC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BB7DB103-35EE-482D-8947-F3316269692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8" name="直線コネクタ 627">
          <a:extLst>
            <a:ext uri="{FF2B5EF4-FFF2-40B4-BE49-F238E27FC236}">
              <a16:creationId xmlns:a16="http://schemas.microsoft.com/office/drawing/2014/main" id="{D53426D5-28CF-49F9-8C00-41B3241F9A88}"/>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9" name="テキスト ボックス 628">
          <a:extLst>
            <a:ext uri="{FF2B5EF4-FFF2-40B4-BE49-F238E27FC236}">
              <a16:creationId xmlns:a16="http://schemas.microsoft.com/office/drawing/2014/main" id="{F90572E5-DD28-435E-8188-67D72B82B12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30" name="直線コネクタ 629">
          <a:extLst>
            <a:ext uri="{FF2B5EF4-FFF2-40B4-BE49-F238E27FC236}">
              <a16:creationId xmlns:a16="http://schemas.microsoft.com/office/drawing/2014/main" id="{D4BFF819-E069-4F68-A262-EC6045681FA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1" name="テキスト ボックス 630">
          <a:extLst>
            <a:ext uri="{FF2B5EF4-FFF2-40B4-BE49-F238E27FC236}">
              <a16:creationId xmlns:a16="http://schemas.microsoft.com/office/drawing/2014/main" id="{5AA5F6C2-5F41-485C-BDC7-3248AB87D10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2" name="直線コネクタ 631">
          <a:extLst>
            <a:ext uri="{FF2B5EF4-FFF2-40B4-BE49-F238E27FC236}">
              <a16:creationId xmlns:a16="http://schemas.microsoft.com/office/drawing/2014/main" id="{413AC33F-2509-479D-B2FC-9A872B6DC59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3" name="テキスト ボックス 632">
          <a:extLst>
            <a:ext uri="{FF2B5EF4-FFF2-40B4-BE49-F238E27FC236}">
              <a16:creationId xmlns:a16="http://schemas.microsoft.com/office/drawing/2014/main" id="{B3F61331-3522-4FBC-9DF4-2CECCB3A3EC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4" name="直線コネクタ 633">
          <a:extLst>
            <a:ext uri="{FF2B5EF4-FFF2-40B4-BE49-F238E27FC236}">
              <a16:creationId xmlns:a16="http://schemas.microsoft.com/office/drawing/2014/main" id="{205591FB-729B-491A-9880-32E3872E6151}"/>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5" name="テキスト ボックス 634">
          <a:extLst>
            <a:ext uri="{FF2B5EF4-FFF2-40B4-BE49-F238E27FC236}">
              <a16:creationId xmlns:a16="http://schemas.microsoft.com/office/drawing/2014/main" id="{0E3011AD-EB18-4149-B615-9BF9E6A691B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6" name="直線コネクタ 635">
          <a:extLst>
            <a:ext uri="{FF2B5EF4-FFF2-40B4-BE49-F238E27FC236}">
              <a16:creationId xmlns:a16="http://schemas.microsoft.com/office/drawing/2014/main" id="{686FBB73-B27E-4C81-A411-C09929442EB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7" name="テキスト ボックス 636">
          <a:extLst>
            <a:ext uri="{FF2B5EF4-FFF2-40B4-BE49-F238E27FC236}">
              <a16:creationId xmlns:a16="http://schemas.microsoft.com/office/drawing/2014/main" id="{EAB868F3-9D15-4787-A7D6-0D59EBA6FC8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8" name="直線コネクタ 637">
          <a:extLst>
            <a:ext uri="{FF2B5EF4-FFF2-40B4-BE49-F238E27FC236}">
              <a16:creationId xmlns:a16="http://schemas.microsoft.com/office/drawing/2014/main" id="{8F881E88-17D8-4B0B-A701-DACAA44D431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9" name="テキスト ボックス 638">
          <a:extLst>
            <a:ext uri="{FF2B5EF4-FFF2-40B4-BE49-F238E27FC236}">
              <a16:creationId xmlns:a16="http://schemas.microsoft.com/office/drawing/2014/main" id="{3DCABAD4-8524-4439-81FE-3BC805652685}"/>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40" name="【学校施設】&#10;有形固定資産減価償却率グラフ枠">
          <a:extLst>
            <a:ext uri="{FF2B5EF4-FFF2-40B4-BE49-F238E27FC236}">
              <a16:creationId xmlns:a16="http://schemas.microsoft.com/office/drawing/2014/main" id="{CE3CB4AB-872F-4B14-AAD1-D8C0E432423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641" name="直線コネクタ 640">
          <a:extLst>
            <a:ext uri="{FF2B5EF4-FFF2-40B4-BE49-F238E27FC236}">
              <a16:creationId xmlns:a16="http://schemas.microsoft.com/office/drawing/2014/main" id="{F462D47B-3FC2-4AB8-8840-4D001476265D}"/>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42" name="【学校施設】&#10;有形固定資産減価償却率最小値テキスト">
          <a:extLst>
            <a:ext uri="{FF2B5EF4-FFF2-40B4-BE49-F238E27FC236}">
              <a16:creationId xmlns:a16="http://schemas.microsoft.com/office/drawing/2014/main" id="{177774C4-E14D-4700-B935-DFE8EB1F8503}"/>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43" name="直線コネクタ 642">
          <a:extLst>
            <a:ext uri="{FF2B5EF4-FFF2-40B4-BE49-F238E27FC236}">
              <a16:creationId xmlns:a16="http://schemas.microsoft.com/office/drawing/2014/main" id="{8D5B3BBB-8B1F-4F96-86D3-EB4A9D76FBC1}"/>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44" name="【学校施設】&#10;有形固定資産減価償却率最大値テキスト">
          <a:extLst>
            <a:ext uri="{FF2B5EF4-FFF2-40B4-BE49-F238E27FC236}">
              <a16:creationId xmlns:a16="http://schemas.microsoft.com/office/drawing/2014/main" id="{D6FA8812-B988-4F91-A65D-2B4CBDF8FB09}"/>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45" name="直線コネクタ 644">
          <a:extLst>
            <a:ext uri="{FF2B5EF4-FFF2-40B4-BE49-F238E27FC236}">
              <a16:creationId xmlns:a16="http://schemas.microsoft.com/office/drawing/2014/main" id="{3736786F-0AF5-4B4B-B36E-485F82B36E55}"/>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646" name="【学校施設】&#10;有形固定資産減価償却率平均値テキスト">
          <a:extLst>
            <a:ext uri="{FF2B5EF4-FFF2-40B4-BE49-F238E27FC236}">
              <a16:creationId xmlns:a16="http://schemas.microsoft.com/office/drawing/2014/main" id="{A61D14CA-33DB-4B52-84E0-A96D37387BE9}"/>
            </a:ext>
          </a:extLst>
        </xdr:cNvPr>
        <xdr:cNvSpPr txBox="1"/>
      </xdr:nvSpPr>
      <xdr:spPr>
        <a:xfrm>
          <a:off x="14735175"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647" name="フローチャート: 判断 646">
          <a:extLst>
            <a:ext uri="{FF2B5EF4-FFF2-40B4-BE49-F238E27FC236}">
              <a16:creationId xmlns:a16="http://schemas.microsoft.com/office/drawing/2014/main" id="{B9E339A1-13E5-4F04-AD14-4023583CDCC0}"/>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648" name="フローチャート: 判断 647">
          <a:extLst>
            <a:ext uri="{FF2B5EF4-FFF2-40B4-BE49-F238E27FC236}">
              <a16:creationId xmlns:a16="http://schemas.microsoft.com/office/drawing/2014/main" id="{15CE8999-039C-4D55-B4BD-D0234A1E4F75}"/>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649" name="フローチャート: 判断 648">
          <a:extLst>
            <a:ext uri="{FF2B5EF4-FFF2-40B4-BE49-F238E27FC236}">
              <a16:creationId xmlns:a16="http://schemas.microsoft.com/office/drawing/2014/main" id="{558C5DF2-4C53-4623-8105-B2606D858257}"/>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650" name="フローチャート: 判断 649">
          <a:extLst>
            <a:ext uri="{FF2B5EF4-FFF2-40B4-BE49-F238E27FC236}">
              <a16:creationId xmlns:a16="http://schemas.microsoft.com/office/drawing/2014/main" id="{BB71FD60-7097-4209-9BC3-2C5C29FBC117}"/>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51" name="フローチャート: 判断 650">
          <a:extLst>
            <a:ext uri="{FF2B5EF4-FFF2-40B4-BE49-F238E27FC236}">
              <a16:creationId xmlns:a16="http://schemas.microsoft.com/office/drawing/2014/main" id="{DE11DFC7-E882-4017-A430-253A8811769B}"/>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E1CA40A8-093F-4E5E-9C94-7C856B2DE54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C1D7531C-8296-4B53-A9CC-113ED840BDD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72EC06B6-C161-4E45-AB88-5DE4DCFC0EE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C1015565-11A3-4F51-83F6-F44E2B64813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331EE647-F30D-499E-98DC-0B96A6A2CF8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44450</xdr:rowOff>
    </xdr:from>
    <xdr:to>
      <xdr:col>85</xdr:col>
      <xdr:colOff>177800</xdr:colOff>
      <xdr:row>58</xdr:row>
      <xdr:rowOff>146050</xdr:rowOff>
    </xdr:to>
    <xdr:sp macro="" textlink="">
      <xdr:nvSpPr>
        <xdr:cNvPr id="657" name="楕円 656">
          <a:extLst>
            <a:ext uri="{FF2B5EF4-FFF2-40B4-BE49-F238E27FC236}">
              <a16:creationId xmlns:a16="http://schemas.microsoft.com/office/drawing/2014/main" id="{69880F45-EAD3-4789-B7E0-7B157ABCE266}"/>
            </a:ext>
          </a:extLst>
        </xdr:cNvPr>
        <xdr:cNvSpPr/>
      </xdr:nvSpPr>
      <xdr:spPr>
        <a:xfrm>
          <a:off x="14649450" y="9448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67327</xdr:rowOff>
    </xdr:from>
    <xdr:ext cx="405111" cy="259045"/>
    <xdr:sp macro="" textlink="">
      <xdr:nvSpPr>
        <xdr:cNvPr id="658" name="【学校施設】&#10;有形固定資産減価償却率該当値テキスト">
          <a:extLst>
            <a:ext uri="{FF2B5EF4-FFF2-40B4-BE49-F238E27FC236}">
              <a16:creationId xmlns:a16="http://schemas.microsoft.com/office/drawing/2014/main" id="{B48ECEDB-B704-4DA9-BECF-E374CC731220}"/>
            </a:ext>
          </a:extLst>
        </xdr:cNvPr>
        <xdr:cNvSpPr txBox="1"/>
      </xdr:nvSpPr>
      <xdr:spPr>
        <a:xfrm>
          <a:off x="14735175" y="930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44450</xdr:rowOff>
    </xdr:from>
    <xdr:to>
      <xdr:col>81</xdr:col>
      <xdr:colOff>101600</xdr:colOff>
      <xdr:row>56</xdr:row>
      <xdr:rowOff>146050</xdr:rowOff>
    </xdr:to>
    <xdr:sp macro="" textlink="">
      <xdr:nvSpPr>
        <xdr:cNvPr id="659" name="楕円 658">
          <a:extLst>
            <a:ext uri="{FF2B5EF4-FFF2-40B4-BE49-F238E27FC236}">
              <a16:creationId xmlns:a16="http://schemas.microsoft.com/office/drawing/2014/main" id="{F94781CC-184C-4A5E-87B7-32DF94474B7E}"/>
            </a:ext>
          </a:extLst>
        </xdr:cNvPr>
        <xdr:cNvSpPr/>
      </xdr:nvSpPr>
      <xdr:spPr>
        <a:xfrm>
          <a:off x="13887450" y="9124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95250</xdr:rowOff>
    </xdr:from>
    <xdr:to>
      <xdr:col>85</xdr:col>
      <xdr:colOff>127000</xdr:colOff>
      <xdr:row>58</xdr:row>
      <xdr:rowOff>95250</xdr:rowOff>
    </xdr:to>
    <xdr:cxnSp macro="">
      <xdr:nvCxnSpPr>
        <xdr:cNvPr id="660" name="直線コネクタ 659">
          <a:extLst>
            <a:ext uri="{FF2B5EF4-FFF2-40B4-BE49-F238E27FC236}">
              <a16:creationId xmlns:a16="http://schemas.microsoft.com/office/drawing/2014/main" id="{71A38E70-A82B-4755-A13A-74D79CE847C2}"/>
            </a:ext>
          </a:extLst>
        </xdr:cNvPr>
        <xdr:cNvCxnSpPr/>
      </xdr:nvCxnSpPr>
      <xdr:spPr>
        <a:xfrm>
          <a:off x="13935075" y="9172575"/>
          <a:ext cx="762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2540</xdr:rowOff>
    </xdr:from>
    <xdr:to>
      <xdr:col>76</xdr:col>
      <xdr:colOff>165100</xdr:colOff>
      <xdr:row>56</xdr:row>
      <xdr:rowOff>104140</xdr:rowOff>
    </xdr:to>
    <xdr:sp macro="" textlink="">
      <xdr:nvSpPr>
        <xdr:cNvPr id="661" name="楕円 660">
          <a:extLst>
            <a:ext uri="{FF2B5EF4-FFF2-40B4-BE49-F238E27FC236}">
              <a16:creationId xmlns:a16="http://schemas.microsoft.com/office/drawing/2014/main" id="{8D19FD30-5B73-44BB-94F1-C58CB22D2B0B}"/>
            </a:ext>
          </a:extLst>
        </xdr:cNvPr>
        <xdr:cNvSpPr/>
      </xdr:nvSpPr>
      <xdr:spPr>
        <a:xfrm>
          <a:off x="13096875" y="90798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53340</xdr:rowOff>
    </xdr:from>
    <xdr:to>
      <xdr:col>81</xdr:col>
      <xdr:colOff>50800</xdr:colOff>
      <xdr:row>56</xdr:row>
      <xdr:rowOff>95250</xdr:rowOff>
    </xdr:to>
    <xdr:cxnSp macro="">
      <xdr:nvCxnSpPr>
        <xdr:cNvPr id="662" name="直線コネクタ 661">
          <a:extLst>
            <a:ext uri="{FF2B5EF4-FFF2-40B4-BE49-F238E27FC236}">
              <a16:creationId xmlns:a16="http://schemas.microsoft.com/office/drawing/2014/main" id="{4DB18D97-F595-4E6A-961D-357D7D7ED02E}"/>
            </a:ext>
          </a:extLst>
        </xdr:cNvPr>
        <xdr:cNvCxnSpPr/>
      </xdr:nvCxnSpPr>
      <xdr:spPr>
        <a:xfrm>
          <a:off x="13144500" y="9127490"/>
          <a:ext cx="7905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133985</xdr:rowOff>
    </xdr:from>
    <xdr:to>
      <xdr:col>72</xdr:col>
      <xdr:colOff>38100</xdr:colOff>
      <xdr:row>56</xdr:row>
      <xdr:rowOff>64135</xdr:rowOff>
    </xdr:to>
    <xdr:sp macro="" textlink="">
      <xdr:nvSpPr>
        <xdr:cNvPr id="663" name="楕円 662">
          <a:extLst>
            <a:ext uri="{FF2B5EF4-FFF2-40B4-BE49-F238E27FC236}">
              <a16:creationId xmlns:a16="http://schemas.microsoft.com/office/drawing/2014/main" id="{F76E3DEC-4149-4545-90B8-B7451F7D3314}"/>
            </a:ext>
          </a:extLst>
        </xdr:cNvPr>
        <xdr:cNvSpPr/>
      </xdr:nvSpPr>
      <xdr:spPr>
        <a:xfrm>
          <a:off x="12296775" y="9049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13335</xdr:rowOff>
    </xdr:from>
    <xdr:to>
      <xdr:col>76</xdr:col>
      <xdr:colOff>114300</xdr:colOff>
      <xdr:row>56</xdr:row>
      <xdr:rowOff>53340</xdr:rowOff>
    </xdr:to>
    <xdr:cxnSp macro="">
      <xdr:nvCxnSpPr>
        <xdr:cNvPr id="664" name="直線コネクタ 663">
          <a:extLst>
            <a:ext uri="{FF2B5EF4-FFF2-40B4-BE49-F238E27FC236}">
              <a16:creationId xmlns:a16="http://schemas.microsoft.com/office/drawing/2014/main" id="{965D91D0-B337-4D54-9111-174BCAC1E671}"/>
            </a:ext>
          </a:extLst>
        </xdr:cNvPr>
        <xdr:cNvCxnSpPr/>
      </xdr:nvCxnSpPr>
      <xdr:spPr>
        <a:xfrm>
          <a:off x="12344400" y="908748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116840</xdr:rowOff>
    </xdr:from>
    <xdr:to>
      <xdr:col>67</xdr:col>
      <xdr:colOff>101600</xdr:colOff>
      <xdr:row>56</xdr:row>
      <xdr:rowOff>46990</xdr:rowOff>
    </xdr:to>
    <xdr:sp macro="" textlink="">
      <xdr:nvSpPr>
        <xdr:cNvPr id="665" name="楕円 664">
          <a:extLst>
            <a:ext uri="{FF2B5EF4-FFF2-40B4-BE49-F238E27FC236}">
              <a16:creationId xmlns:a16="http://schemas.microsoft.com/office/drawing/2014/main" id="{6425B5BB-D552-42F3-BA43-EC1AD54D13B0}"/>
            </a:ext>
          </a:extLst>
        </xdr:cNvPr>
        <xdr:cNvSpPr/>
      </xdr:nvSpPr>
      <xdr:spPr>
        <a:xfrm>
          <a:off x="11487150" y="90322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167640</xdr:rowOff>
    </xdr:from>
    <xdr:to>
      <xdr:col>71</xdr:col>
      <xdr:colOff>177800</xdr:colOff>
      <xdr:row>56</xdr:row>
      <xdr:rowOff>13335</xdr:rowOff>
    </xdr:to>
    <xdr:cxnSp macro="">
      <xdr:nvCxnSpPr>
        <xdr:cNvPr id="666" name="直線コネクタ 665">
          <a:extLst>
            <a:ext uri="{FF2B5EF4-FFF2-40B4-BE49-F238E27FC236}">
              <a16:creationId xmlns:a16="http://schemas.microsoft.com/office/drawing/2014/main" id="{7762EBEA-A7DF-4F1C-9434-3DF3AAC56ECB}"/>
            </a:ext>
          </a:extLst>
        </xdr:cNvPr>
        <xdr:cNvCxnSpPr/>
      </xdr:nvCxnSpPr>
      <xdr:spPr>
        <a:xfrm>
          <a:off x="11534775" y="9079865"/>
          <a:ext cx="80962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667" name="n_1aveValue【学校施設】&#10;有形固定資産減価償却率">
          <a:extLst>
            <a:ext uri="{FF2B5EF4-FFF2-40B4-BE49-F238E27FC236}">
              <a16:creationId xmlns:a16="http://schemas.microsoft.com/office/drawing/2014/main" id="{B73EB9AE-11BA-4271-B1F0-B0741FE868E8}"/>
            </a:ext>
          </a:extLst>
        </xdr:cNvPr>
        <xdr:cNvSpPr txBox="1"/>
      </xdr:nvSpPr>
      <xdr:spPr>
        <a:xfrm>
          <a:off x="13745219"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668" name="n_2aveValue【学校施設】&#10;有形固定資産減価償却率">
          <a:extLst>
            <a:ext uri="{FF2B5EF4-FFF2-40B4-BE49-F238E27FC236}">
              <a16:creationId xmlns:a16="http://schemas.microsoft.com/office/drawing/2014/main" id="{9FC820EE-1643-43B9-8256-62493E1ECD32}"/>
            </a:ext>
          </a:extLst>
        </xdr:cNvPr>
        <xdr:cNvSpPr txBox="1"/>
      </xdr:nvSpPr>
      <xdr:spPr>
        <a:xfrm>
          <a:off x="129641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669" name="n_3aveValue【学校施設】&#10;有形固定資産減価償却率">
          <a:extLst>
            <a:ext uri="{FF2B5EF4-FFF2-40B4-BE49-F238E27FC236}">
              <a16:creationId xmlns:a16="http://schemas.microsoft.com/office/drawing/2014/main" id="{14660190-AF06-446A-8F40-AA389DC7A381}"/>
            </a:ext>
          </a:extLst>
        </xdr:cNvPr>
        <xdr:cNvSpPr txBox="1"/>
      </xdr:nvSpPr>
      <xdr:spPr>
        <a:xfrm>
          <a:off x="12164069" y="979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670" name="n_4aveValue【学校施設】&#10;有形固定資産減価償却率">
          <a:extLst>
            <a:ext uri="{FF2B5EF4-FFF2-40B4-BE49-F238E27FC236}">
              <a16:creationId xmlns:a16="http://schemas.microsoft.com/office/drawing/2014/main" id="{10DDAD4B-4E95-4F97-A0A9-6C8F5682DE33}"/>
            </a:ext>
          </a:extLst>
        </xdr:cNvPr>
        <xdr:cNvSpPr txBox="1"/>
      </xdr:nvSpPr>
      <xdr:spPr>
        <a:xfrm>
          <a:off x="11354444" y="981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162577</xdr:rowOff>
    </xdr:from>
    <xdr:ext cx="405111" cy="259045"/>
    <xdr:sp macro="" textlink="">
      <xdr:nvSpPr>
        <xdr:cNvPr id="671" name="n_1mainValue【学校施設】&#10;有形固定資産減価償却率">
          <a:extLst>
            <a:ext uri="{FF2B5EF4-FFF2-40B4-BE49-F238E27FC236}">
              <a16:creationId xmlns:a16="http://schemas.microsoft.com/office/drawing/2014/main" id="{5E9D88AE-E42A-431D-B0F2-8A67043FCBB2}"/>
            </a:ext>
          </a:extLst>
        </xdr:cNvPr>
        <xdr:cNvSpPr txBox="1"/>
      </xdr:nvSpPr>
      <xdr:spPr>
        <a:xfrm>
          <a:off x="13745219" y="891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120667</xdr:rowOff>
    </xdr:from>
    <xdr:ext cx="405111" cy="259045"/>
    <xdr:sp macro="" textlink="">
      <xdr:nvSpPr>
        <xdr:cNvPr id="672" name="n_2mainValue【学校施設】&#10;有形固定資産減価償却率">
          <a:extLst>
            <a:ext uri="{FF2B5EF4-FFF2-40B4-BE49-F238E27FC236}">
              <a16:creationId xmlns:a16="http://schemas.microsoft.com/office/drawing/2014/main" id="{A6F2751F-5787-459E-B224-22A7220909C1}"/>
            </a:ext>
          </a:extLst>
        </xdr:cNvPr>
        <xdr:cNvSpPr txBox="1"/>
      </xdr:nvSpPr>
      <xdr:spPr>
        <a:xfrm>
          <a:off x="12964169" y="887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80662</xdr:rowOff>
    </xdr:from>
    <xdr:ext cx="405111" cy="259045"/>
    <xdr:sp macro="" textlink="">
      <xdr:nvSpPr>
        <xdr:cNvPr id="673" name="n_3mainValue【学校施設】&#10;有形固定資産減価償却率">
          <a:extLst>
            <a:ext uri="{FF2B5EF4-FFF2-40B4-BE49-F238E27FC236}">
              <a16:creationId xmlns:a16="http://schemas.microsoft.com/office/drawing/2014/main" id="{0CE22F90-121E-4769-AFBC-CD9D90E60804}"/>
            </a:ext>
          </a:extLst>
        </xdr:cNvPr>
        <xdr:cNvSpPr txBox="1"/>
      </xdr:nvSpPr>
      <xdr:spPr>
        <a:xfrm>
          <a:off x="12164069" y="8837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63517</xdr:rowOff>
    </xdr:from>
    <xdr:ext cx="405111" cy="259045"/>
    <xdr:sp macro="" textlink="">
      <xdr:nvSpPr>
        <xdr:cNvPr id="674" name="n_4mainValue【学校施設】&#10;有形固定資産減価償却率">
          <a:extLst>
            <a:ext uri="{FF2B5EF4-FFF2-40B4-BE49-F238E27FC236}">
              <a16:creationId xmlns:a16="http://schemas.microsoft.com/office/drawing/2014/main" id="{B3FF958F-3D6D-441E-AB72-239F0C18A83A}"/>
            </a:ext>
          </a:extLst>
        </xdr:cNvPr>
        <xdr:cNvSpPr txBox="1"/>
      </xdr:nvSpPr>
      <xdr:spPr>
        <a:xfrm>
          <a:off x="11354444" y="8820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a:extLst>
            <a:ext uri="{FF2B5EF4-FFF2-40B4-BE49-F238E27FC236}">
              <a16:creationId xmlns:a16="http://schemas.microsoft.com/office/drawing/2014/main" id="{8ADC19DD-6793-4268-82E2-59258B1711F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a:extLst>
            <a:ext uri="{FF2B5EF4-FFF2-40B4-BE49-F238E27FC236}">
              <a16:creationId xmlns:a16="http://schemas.microsoft.com/office/drawing/2014/main" id="{A4948E22-ACBE-4970-9345-E17679AF059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a:extLst>
            <a:ext uri="{FF2B5EF4-FFF2-40B4-BE49-F238E27FC236}">
              <a16:creationId xmlns:a16="http://schemas.microsoft.com/office/drawing/2014/main" id="{107F8816-C1C3-449C-ADF4-0694B49BF08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a:extLst>
            <a:ext uri="{FF2B5EF4-FFF2-40B4-BE49-F238E27FC236}">
              <a16:creationId xmlns:a16="http://schemas.microsoft.com/office/drawing/2014/main" id="{F2E681A5-146D-4469-A38F-09C7AE39025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a:extLst>
            <a:ext uri="{FF2B5EF4-FFF2-40B4-BE49-F238E27FC236}">
              <a16:creationId xmlns:a16="http://schemas.microsoft.com/office/drawing/2014/main" id="{5A5512CC-F4C4-4963-9A34-1FA16734CAE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a:extLst>
            <a:ext uri="{FF2B5EF4-FFF2-40B4-BE49-F238E27FC236}">
              <a16:creationId xmlns:a16="http://schemas.microsoft.com/office/drawing/2014/main" id="{177C49C8-1AEE-459F-B89E-FB287EFEE0D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a:extLst>
            <a:ext uri="{FF2B5EF4-FFF2-40B4-BE49-F238E27FC236}">
              <a16:creationId xmlns:a16="http://schemas.microsoft.com/office/drawing/2014/main" id="{112040F5-9D9F-462B-A8DF-35855AFACF5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a:extLst>
            <a:ext uri="{FF2B5EF4-FFF2-40B4-BE49-F238E27FC236}">
              <a16:creationId xmlns:a16="http://schemas.microsoft.com/office/drawing/2014/main" id="{D5A8082D-98B7-4070-B166-F8FF2B349D1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a:extLst>
            <a:ext uri="{FF2B5EF4-FFF2-40B4-BE49-F238E27FC236}">
              <a16:creationId xmlns:a16="http://schemas.microsoft.com/office/drawing/2014/main" id="{290AD908-DEBF-4926-8664-99E1751B2C5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a:extLst>
            <a:ext uri="{FF2B5EF4-FFF2-40B4-BE49-F238E27FC236}">
              <a16:creationId xmlns:a16="http://schemas.microsoft.com/office/drawing/2014/main" id="{E83DD504-47C2-4756-BEB1-8BDBD102714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a:extLst>
            <a:ext uri="{FF2B5EF4-FFF2-40B4-BE49-F238E27FC236}">
              <a16:creationId xmlns:a16="http://schemas.microsoft.com/office/drawing/2014/main" id="{A29C50C2-2DE3-4592-9908-EECC44B1B672}"/>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a:extLst>
            <a:ext uri="{FF2B5EF4-FFF2-40B4-BE49-F238E27FC236}">
              <a16:creationId xmlns:a16="http://schemas.microsoft.com/office/drawing/2014/main" id="{C26CB29A-E328-42C9-9B09-4B31956D2EE2}"/>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a:extLst>
            <a:ext uri="{FF2B5EF4-FFF2-40B4-BE49-F238E27FC236}">
              <a16:creationId xmlns:a16="http://schemas.microsoft.com/office/drawing/2014/main" id="{3C5A19E9-3AFB-45C1-B9D2-EF8AA2077116}"/>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a:extLst>
            <a:ext uri="{FF2B5EF4-FFF2-40B4-BE49-F238E27FC236}">
              <a16:creationId xmlns:a16="http://schemas.microsoft.com/office/drawing/2014/main" id="{825896BB-8A23-4194-A847-3F84C19922E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a:extLst>
            <a:ext uri="{FF2B5EF4-FFF2-40B4-BE49-F238E27FC236}">
              <a16:creationId xmlns:a16="http://schemas.microsoft.com/office/drawing/2014/main" id="{24029935-E154-4A32-981E-033C884DF56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a:extLst>
            <a:ext uri="{FF2B5EF4-FFF2-40B4-BE49-F238E27FC236}">
              <a16:creationId xmlns:a16="http://schemas.microsoft.com/office/drawing/2014/main" id="{3A029161-624A-4BD4-B6A9-1DF24027ACC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a:extLst>
            <a:ext uri="{FF2B5EF4-FFF2-40B4-BE49-F238E27FC236}">
              <a16:creationId xmlns:a16="http://schemas.microsoft.com/office/drawing/2014/main" id="{0462A603-9C29-47CB-9022-3550CAE67D7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a:extLst>
            <a:ext uri="{FF2B5EF4-FFF2-40B4-BE49-F238E27FC236}">
              <a16:creationId xmlns:a16="http://schemas.microsoft.com/office/drawing/2014/main" id="{185ABC33-1B65-4F67-B2C9-8B74BB4FAE0A}"/>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a:extLst>
            <a:ext uri="{FF2B5EF4-FFF2-40B4-BE49-F238E27FC236}">
              <a16:creationId xmlns:a16="http://schemas.microsoft.com/office/drawing/2014/main" id="{B384104C-F186-4A44-B0DB-99AAE8A92BC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a:extLst>
            <a:ext uri="{FF2B5EF4-FFF2-40B4-BE49-F238E27FC236}">
              <a16:creationId xmlns:a16="http://schemas.microsoft.com/office/drawing/2014/main" id="{42DCD30A-C199-4311-9723-DD17086CBE9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a:extLst>
            <a:ext uri="{FF2B5EF4-FFF2-40B4-BE49-F238E27FC236}">
              <a16:creationId xmlns:a16="http://schemas.microsoft.com/office/drawing/2014/main" id="{DCA064E0-7E79-410C-8B72-F643A2D3B6B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96" name="テキスト ボックス 695">
          <a:extLst>
            <a:ext uri="{FF2B5EF4-FFF2-40B4-BE49-F238E27FC236}">
              <a16:creationId xmlns:a16="http://schemas.microsoft.com/office/drawing/2014/main" id="{CB60BE08-A65C-4D8A-A1FE-6BA83A4B8269}"/>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学校施設】&#10;一人当たり面積グラフ枠">
          <a:extLst>
            <a:ext uri="{FF2B5EF4-FFF2-40B4-BE49-F238E27FC236}">
              <a16:creationId xmlns:a16="http://schemas.microsoft.com/office/drawing/2014/main" id="{52DAB1F5-8F0B-4F8F-AE4F-99E08F0BAF5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698" name="直線コネクタ 697">
          <a:extLst>
            <a:ext uri="{FF2B5EF4-FFF2-40B4-BE49-F238E27FC236}">
              <a16:creationId xmlns:a16="http://schemas.microsoft.com/office/drawing/2014/main" id="{D0CEE049-A5EC-49C3-A176-0ECF64508361}"/>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699" name="【学校施設】&#10;一人当たり面積最小値テキスト">
          <a:extLst>
            <a:ext uri="{FF2B5EF4-FFF2-40B4-BE49-F238E27FC236}">
              <a16:creationId xmlns:a16="http://schemas.microsoft.com/office/drawing/2014/main" id="{1ED3B13B-E949-49E3-B528-D0DA22C73095}"/>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700" name="直線コネクタ 699">
          <a:extLst>
            <a:ext uri="{FF2B5EF4-FFF2-40B4-BE49-F238E27FC236}">
              <a16:creationId xmlns:a16="http://schemas.microsoft.com/office/drawing/2014/main" id="{9B151D2E-6FFA-4DE4-B8C0-0532D52B916F}"/>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701" name="【学校施設】&#10;一人当たり面積最大値テキスト">
          <a:extLst>
            <a:ext uri="{FF2B5EF4-FFF2-40B4-BE49-F238E27FC236}">
              <a16:creationId xmlns:a16="http://schemas.microsoft.com/office/drawing/2014/main" id="{38E29558-973E-45B6-81F4-95AF851A896D}"/>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702" name="直線コネクタ 701">
          <a:extLst>
            <a:ext uri="{FF2B5EF4-FFF2-40B4-BE49-F238E27FC236}">
              <a16:creationId xmlns:a16="http://schemas.microsoft.com/office/drawing/2014/main" id="{222D5E58-394D-4FF1-8E8E-382DE3212D0A}"/>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703" name="【学校施設】&#10;一人当たり面積平均値テキスト">
          <a:extLst>
            <a:ext uri="{FF2B5EF4-FFF2-40B4-BE49-F238E27FC236}">
              <a16:creationId xmlns:a16="http://schemas.microsoft.com/office/drawing/2014/main" id="{42481C02-7B66-4D14-B128-C2381981D851}"/>
            </a:ext>
          </a:extLst>
        </xdr:cNvPr>
        <xdr:cNvSpPr txBox="1"/>
      </xdr:nvSpPr>
      <xdr:spPr>
        <a:xfrm>
          <a:off x="19992975" y="9888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704" name="フローチャート: 判断 703">
          <a:extLst>
            <a:ext uri="{FF2B5EF4-FFF2-40B4-BE49-F238E27FC236}">
              <a16:creationId xmlns:a16="http://schemas.microsoft.com/office/drawing/2014/main" id="{E8F8F8AE-07B1-4BDA-8609-B746823008D1}"/>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705" name="フローチャート: 判断 704">
          <a:extLst>
            <a:ext uri="{FF2B5EF4-FFF2-40B4-BE49-F238E27FC236}">
              <a16:creationId xmlns:a16="http://schemas.microsoft.com/office/drawing/2014/main" id="{991DDDB7-EB3E-4658-83F6-8E6934E2A5BD}"/>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706" name="フローチャート: 判断 705">
          <a:extLst>
            <a:ext uri="{FF2B5EF4-FFF2-40B4-BE49-F238E27FC236}">
              <a16:creationId xmlns:a16="http://schemas.microsoft.com/office/drawing/2014/main" id="{608FDE61-DDD1-47D8-8AA9-FCBB6A74C310}"/>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707" name="フローチャート: 判断 706">
          <a:extLst>
            <a:ext uri="{FF2B5EF4-FFF2-40B4-BE49-F238E27FC236}">
              <a16:creationId xmlns:a16="http://schemas.microsoft.com/office/drawing/2014/main" id="{74F23880-CABE-4889-967A-9C920B5A77BB}"/>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708" name="フローチャート: 判断 707">
          <a:extLst>
            <a:ext uri="{FF2B5EF4-FFF2-40B4-BE49-F238E27FC236}">
              <a16:creationId xmlns:a16="http://schemas.microsoft.com/office/drawing/2014/main" id="{84D1DE62-1AFC-4701-B852-5C48C0C6CE25}"/>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43B004D-1442-471F-9831-89D6CAF714D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968DE711-123B-437C-B8C9-37488D083DB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7A2EA016-9421-4538-82CC-38BB125EBBF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9782562F-FAAE-4029-9F13-C3D3D80FFE7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E5AC462F-A580-454B-B627-1FFF9524168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107124</xdr:rowOff>
    </xdr:from>
    <xdr:to>
      <xdr:col>116</xdr:col>
      <xdr:colOff>114300</xdr:colOff>
      <xdr:row>56</xdr:row>
      <xdr:rowOff>37274</xdr:rowOff>
    </xdr:to>
    <xdr:sp macro="" textlink="">
      <xdr:nvSpPr>
        <xdr:cNvPr id="714" name="楕円 713">
          <a:extLst>
            <a:ext uri="{FF2B5EF4-FFF2-40B4-BE49-F238E27FC236}">
              <a16:creationId xmlns:a16="http://schemas.microsoft.com/office/drawing/2014/main" id="{908EB815-112D-4BCD-A0C3-B2512B0C8311}"/>
            </a:ext>
          </a:extLst>
        </xdr:cNvPr>
        <xdr:cNvSpPr/>
      </xdr:nvSpPr>
      <xdr:spPr>
        <a:xfrm>
          <a:off x="19897725" y="90193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29671</xdr:rowOff>
    </xdr:from>
    <xdr:ext cx="469744" cy="259045"/>
    <xdr:sp macro="" textlink="">
      <xdr:nvSpPr>
        <xdr:cNvPr id="715" name="【学校施設】&#10;一人当たり面積該当値テキスト">
          <a:extLst>
            <a:ext uri="{FF2B5EF4-FFF2-40B4-BE49-F238E27FC236}">
              <a16:creationId xmlns:a16="http://schemas.microsoft.com/office/drawing/2014/main" id="{84C2D292-5835-4939-8FCF-491F425FD9C4}"/>
            </a:ext>
          </a:extLst>
        </xdr:cNvPr>
        <xdr:cNvSpPr txBox="1"/>
      </xdr:nvSpPr>
      <xdr:spPr>
        <a:xfrm>
          <a:off x="19992975" y="894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132652</xdr:rowOff>
    </xdr:from>
    <xdr:to>
      <xdr:col>112</xdr:col>
      <xdr:colOff>38100</xdr:colOff>
      <xdr:row>59</xdr:row>
      <xdr:rowOff>62802</xdr:rowOff>
    </xdr:to>
    <xdr:sp macro="" textlink="">
      <xdr:nvSpPr>
        <xdr:cNvPr id="716" name="楕円 715">
          <a:extLst>
            <a:ext uri="{FF2B5EF4-FFF2-40B4-BE49-F238E27FC236}">
              <a16:creationId xmlns:a16="http://schemas.microsoft.com/office/drawing/2014/main" id="{4B094BD5-0252-463C-984D-01644FBAB3EA}"/>
            </a:ext>
          </a:extLst>
        </xdr:cNvPr>
        <xdr:cNvSpPr/>
      </xdr:nvSpPr>
      <xdr:spPr>
        <a:xfrm>
          <a:off x="19154775" y="95338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157924</xdr:rowOff>
    </xdr:from>
    <xdr:to>
      <xdr:col>116</xdr:col>
      <xdr:colOff>63500</xdr:colOff>
      <xdr:row>59</xdr:row>
      <xdr:rowOff>12002</xdr:rowOff>
    </xdr:to>
    <xdr:cxnSp macro="">
      <xdr:nvCxnSpPr>
        <xdr:cNvPr id="717" name="直線コネクタ 716">
          <a:extLst>
            <a:ext uri="{FF2B5EF4-FFF2-40B4-BE49-F238E27FC236}">
              <a16:creationId xmlns:a16="http://schemas.microsoft.com/office/drawing/2014/main" id="{32069B61-62EC-488D-B7D3-078B9459EE03}"/>
            </a:ext>
          </a:extLst>
        </xdr:cNvPr>
        <xdr:cNvCxnSpPr/>
      </xdr:nvCxnSpPr>
      <xdr:spPr>
        <a:xfrm flipV="1">
          <a:off x="19202400" y="9076499"/>
          <a:ext cx="752475" cy="49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142367</xdr:rowOff>
    </xdr:from>
    <xdr:to>
      <xdr:col>107</xdr:col>
      <xdr:colOff>101600</xdr:colOff>
      <xdr:row>59</xdr:row>
      <xdr:rowOff>72517</xdr:rowOff>
    </xdr:to>
    <xdr:sp macro="" textlink="">
      <xdr:nvSpPr>
        <xdr:cNvPr id="718" name="楕円 717">
          <a:extLst>
            <a:ext uri="{FF2B5EF4-FFF2-40B4-BE49-F238E27FC236}">
              <a16:creationId xmlns:a16="http://schemas.microsoft.com/office/drawing/2014/main" id="{5AA41562-33F2-430E-8752-92AA95D9D43B}"/>
            </a:ext>
          </a:extLst>
        </xdr:cNvPr>
        <xdr:cNvSpPr/>
      </xdr:nvSpPr>
      <xdr:spPr>
        <a:xfrm>
          <a:off x="18345150" y="954671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12002</xdr:rowOff>
    </xdr:from>
    <xdr:to>
      <xdr:col>111</xdr:col>
      <xdr:colOff>177800</xdr:colOff>
      <xdr:row>59</xdr:row>
      <xdr:rowOff>21717</xdr:rowOff>
    </xdr:to>
    <xdr:cxnSp macro="">
      <xdr:nvCxnSpPr>
        <xdr:cNvPr id="719" name="直線コネクタ 718">
          <a:extLst>
            <a:ext uri="{FF2B5EF4-FFF2-40B4-BE49-F238E27FC236}">
              <a16:creationId xmlns:a16="http://schemas.microsoft.com/office/drawing/2014/main" id="{27AFFF8A-5325-40CD-9388-E35BC4046FFB}"/>
            </a:ext>
          </a:extLst>
        </xdr:cNvPr>
        <xdr:cNvCxnSpPr/>
      </xdr:nvCxnSpPr>
      <xdr:spPr>
        <a:xfrm flipV="1">
          <a:off x="18392775" y="9571927"/>
          <a:ext cx="809625" cy="1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159893</xdr:rowOff>
    </xdr:from>
    <xdr:to>
      <xdr:col>102</xdr:col>
      <xdr:colOff>165100</xdr:colOff>
      <xdr:row>59</xdr:row>
      <xdr:rowOff>90043</xdr:rowOff>
    </xdr:to>
    <xdr:sp macro="" textlink="">
      <xdr:nvSpPr>
        <xdr:cNvPr id="720" name="楕円 719">
          <a:extLst>
            <a:ext uri="{FF2B5EF4-FFF2-40B4-BE49-F238E27FC236}">
              <a16:creationId xmlns:a16="http://schemas.microsoft.com/office/drawing/2014/main" id="{65B5F6DF-A309-47A5-8D8F-75F4E5AD802E}"/>
            </a:ext>
          </a:extLst>
        </xdr:cNvPr>
        <xdr:cNvSpPr/>
      </xdr:nvSpPr>
      <xdr:spPr>
        <a:xfrm>
          <a:off x="17554575" y="956424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21717</xdr:rowOff>
    </xdr:from>
    <xdr:to>
      <xdr:col>107</xdr:col>
      <xdr:colOff>50800</xdr:colOff>
      <xdr:row>59</xdr:row>
      <xdr:rowOff>39243</xdr:rowOff>
    </xdr:to>
    <xdr:cxnSp macro="">
      <xdr:nvCxnSpPr>
        <xdr:cNvPr id="721" name="直線コネクタ 720">
          <a:extLst>
            <a:ext uri="{FF2B5EF4-FFF2-40B4-BE49-F238E27FC236}">
              <a16:creationId xmlns:a16="http://schemas.microsoft.com/office/drawing/2014/main" id="{575BD643-40BA-4DC2-A6DC-2689F3A57686}"/>
            </a:ext>
          </a:extLst>
        </xdr:cNvPr>
        <xdr:cNvCxnSpPr/>
      </xdr:nvCxnSpPr>
      <xdr:spPr>
        <a:xfrm flipV="1">
          <a:off x="17602200" y="9584817"/>
          <a:ext cx="790575"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7493</xdr:rowOff>
    </xdr:from>
    <xdr:to>
      <xdr:col>98</xdr:col>
      <xdr:colOff>38100</xdr:colOff>
      <xdr:row>59</xdr:row>
      <xdr:rowOff>109093</xdr:rowOff>
    </xdr:to>
    <xdr:sp macro="" textlink="">
      <xdr:nvSpPr>
        <xdr:cNvPr id="722" name="楕円 721">
          <a:extLst>
            <a:ext uri="{FF2B5EF4-FFF2-40B4-BE49-F238E27FC236}">
              <a16:creationId xmlns:a16="http://schemas.microsoft.com/office/drawing/2014/main" id="{6B0B6875-20A1-41FD-8630-8AB1070A1633}"/>
            </a:ext>
          </a:extLst>
        </xdr:cNvPr>
        <xdr:cNvSpPr/>
      </xdr:nvSpPr>
      <xdr:spPr>
        <a:xfrm>
          <a:off x="16754475" y="95737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39243</xdr:rowOff>
    </xdr:from>
    <xdr:to>
      <xdr:col>102</xdr:col>
      <xdr:colOff>114300</xdr:colOff>
      <xdr:row>59</xdr:row>
      <xdr:rowOff>58293</xdr:rowOff>
    </xdr:to>
    <xdr:cxnSp macro="">
      <xdr:nvCxnSpPr>
        <xdr:cNvPr id="723" name="直線コネクタ 722">
          <a:extLst>
            <a:ext uri="{FF2B5EF4-FFF2-40B4-BE49-F238E27FC236}">
              <a16:creationId xmlns:a16="http://schemas.microsoft.com/office/drawing/2014/main" id="{21AC2A3D-3621-49AE-9C4F-DF329390DA9F}"/>
            </a:ext>
          </a:extLst>
        </xdr:cNvPr>
        <xdr:cNvCxnSpPr/>
      </xdr:nvCxnSpPr>
      <xdr:spPr>
        <a:xfrm flipV="1">
          <a:off x="16802100" y="9602343"/>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724" name="n_1aveValue【学校施設】&#10;一人当たり面積">
          <a:extLst>
            <a:ext uri="{FF2B5EF4-FFF2-40B4-BE49-F238E27FC236}">
              <a16:creationId xmlns:a16="http://schemas.microsoft.com/office/drawing/2014/main" id="{FD692B92-645C-4324-A072-ADF0309F32FC}"/>
            </a:ext>
          </a:extLst>
        </xdr:cNvPr>
        <xdr:cNvSpPr txBox="1"/>
      </xdr:nvSpPr>
      <xdr:spPr>
        <a:xfrm>
          <a:off x="18983402" y="1000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725" name="n_2aveValue【学校施設】&#10;一人当たり面積">
          <a:extLst>
            <a:ext uri="{FF2B5EF4-FFF2-40B4-BE49-F238E27FC236}">
              <a16:creationId xmlns:a16="http://schemas.microsoft.com/office/drawing/2014/main" id="{E4759D40-8B6E-4886-8C72-9AF604D0D5DD}"/>
            </a:ext>
          </a:extLst>
        </xdr:cNvPr>
        <xdr:cNvSpPr txBox="1"/>
      </xdr:nvSpPr>
      <xdr:spPr>
        <a:xfrm>
          <a:off x="18183302" y="999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726" name="n_3aveValue【学校施設】&#10;一人当たり面積">
          <a:extLst>
            <a:ext uri="{FF2B5EF4-FFF2-40B4-BE49-F238E27FC236}">
              <a16:creationId xmlns:a16="http://schemas.microsoft.com/office/drawing/2014/main" id="{A793D90A-8724-4D34-B058-058839F3AEF5}"/>
            </a:ext>
          </a:extLst>
        </xdr:cNvPr>
        <xdr:cNvSpPr txBox="1"/>
      </xdr:nvSpPr>
      <xdr:spPr>
        <a:xfrm>
          <a:off x="17383202" y="1001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727" name="n_4aveValue【学校施設】&#10;一人当たり面積">
          <a:extLst>
            <a:ext uri="{FF2B5EF4-FFF2-40B4-BE49-F238E27FC236}">
              <a16:creationId xmlns:a16="http://schemas.microsoft.com/office/drawing/2014/main" id="{5C40F6B2-24D9-4EB7-99CC-C7BBF3853064}"/>
            </a:ext>
          </a:extLst>
        </xdr:cNvPr>
        <xdr:cNvSpPr txBox="1"/>
      </xdr:nvSpPr>
      <xdr:spPr>
        <a:xfrm>
          <a:off x="16592627" y="1002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79329</xdr:rowOff>
    </xdr:from>
    <xdr:ext cx="469744" cy="259045"/>
    <xdr:sp macro="" textlink="">
      <xdr:nvSpPr>
        <xdr:cNvPr id="728" name="n_1mainValue【学校施設】&#10;一人当たり面積">
          <a:extLst>
            <a:ext uri="{FF2B5EF4-FFF2-40B4-BE49-F238E27FC236}">
              <a16:creationId xmlns:a16="http://schemas.microsoft.com/office/drawing/2014/main" id="{77B074D5-0CA2-4A6B-A177-D62D72FD9775}"/>
            </a:ext>
          </a:extLst>
        </xdr:cNvPr>
        <xdr:cNvSpPr txBox="1"/>
      </xdr:nvSpPr>
      <xdr:spPr>
        <a:xfrm>
          <a:off x="18983402" y="931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89044</xdr:rowOff>
    </xdr:from>
    <xdr:ext cx="469744" cy="259045"/>
    <xdr:sp macro="" textlink="">
      <xdr:nvSpPr>
        <xdr:cNvPr id="729" name="n_2mainValue【学校施設】&#10;一人当たり面積">
          <a:extLst>
            <a:ext uri="{FF2B5EF4-FFF2-40B4-BE49-F238E27FC236}">
              <a16:creationId xmlns:a16="http://schemas.microsoft.com/office/drawing/2014/main" id="{07544FBA-2D2B-4BFD-ADF0-31389B021230}"/>
            </a:ext>
          </a:extLst>
        </xdr:cNvPr>
        <xdr:cNvSpPr txBox="1"/>
      </xdr:nvSpPr>
      <xdr:spPr>
        <a:xfrm>
          <a:off x="18183302" y="932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106570</xdr:rowOff>
    </xdr:from>
    <xdr:ext cx="469744" cy="259045"/>
    <xdr:sp macro="" textlink="">
      <xdr:nvSpPr>
        <xdr:cNvPr id="730" name="n_3mainValue【学校施設】&#10;一人当たり面積">
          <a:extLst>
            <a:ext uri="{FF2B5EF4-FFF2-40B4-BE49-F238E27FC236}">
              <a16:creationId xmlns:a16="http://schemas.microsoft.com/office/drawing/2014/main" id="{607691A7-0F8F-4CF3-A53B-07B3C9DCA328}"/>
            </a:ext>
          </a:extLst>
        </xdr:cNvPr>
        <xdr:cNvSpPr txBox="1"/>
      </xdr:nvSpPr>
      <xdr:spPr>
        <a:xfrm>
          <a:off x="17383202" y="934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125620</xdr:rowOff>
    </xdr:from>
    <xdr:ext cx="469744" cy="259045"/>
    <xdr:sp macro="" textlink="">
      <xdr:nvSpPr>
        <xdr:cNvPr id="731" name="n_4mainValue【学校施設】&#10;一人当たり面積">
          <a:extLst>
            <a:ext uri="{FF2B5EF4-FFF2-40B4-BE49-F238E27FC236}">
              <a16:creationId xmlns:a16="http://schemas.microsoft.com/office/drawing/2014/main" id="{2800C77C-3D3F-470F-95AA-9F338903C135}"/>
            </a:ext>
          </a:extLst>
        </xdr:cNvPr>
        <xdr:cNvSpPr txBox="1"/>
      </xdr:nvSpPr>
      <xdr:spPr>
        <a:xfrm>
          <a:off x="16592627" y="936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a:extLst>
            <a:ext uri="{FF2B5EF4-FFF2-40B4-BE49-F238E27FC236}">
              <a16:creationId xmlns:a16="http://schemas.microsoft.com/office/drawing/2014/main" id="{E14573CE-C3EA-4E18-8660-F95699F7AC6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a:extLst>
            <a:ext uri="{FF2B5EF4-FFF2-40B4-BE49-F238E27FC236}">
              <a16:creationId xmlns:a16="http://schemas.microsoft.com/office/drawing/2014/main" id="{30199710-DC5D-440C-9981-4BFA05E3165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a:extLst>
            <a:ext uri="{FF2B5EF4-FFF2-40B4-BE49-F238E27FC236}">
              <a16:creationId xmlns:a16="http://schemas.microsoft.com/office/drawing/2014/main" id="{AB0BC73F-38D2-43D4-8917-D9993F904B5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a:extLst>
            <a:ext uri="{FF2B5EF4-FFF2-40B4-BE49-F238E27FC236}">
              <a16:creationId xmlns:a16="http://schemas.microsoft.com/office/drawing/2014/main" id="{84F6DCC1-3347-4096-A69C-C474A137D4A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a:extLst>
            <a:ext uri="{FF2B5EF4-FFF2-40B4-BE49-F238E27FC236}">
              <a16:creationId xmlns:a16="http://schemas.microsoft.com/office/drawing/2014/main" id="{80DC76B7-B5AE-43F3-8136-17F1B332EA7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a:extLst>
            <a:ext uri="{FF2B5EF4-FFF2-40B4-BE49-F238E27FC236}">
              <a16:creationId xmlns:a16="http://schemas.microsoft.com/office/drawing/2014/main" id="{4A7C89DE-8A46-49AE-9B8E-55B372E5A33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a:extLst>
            <a:ext uri="{FF2B5EF4-FFF2-40B4-BE49-F238E27FC236}">
              <a16:creationId xmlns:a16="http://schemas.microsoft.com/office/drawing/2014/main" id="{602574E7-F71B-4039-A4A2-607B584C5E5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a:extLst>
            <a:ext uri="{FF2B5EF4-FFF2-40B4-BE49-F238E27FC236}">
              <a16:creationId xmlns:a16="http://schemas.microsoft.com/office/drawing/2014/main" id="{2C3781EF-3031-4306-B4C1-77E5420AB430}"/>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0" name="正方形/長方形 739">
          <a:extLst>
            <a:ext uri="{FF2B5EF4-FFF2-40B4-BE49-F238E27FC236}">
              <a16:creationId xmlns:a16="http://schemas.microsoft.com/office/drawing/2014/main" id="{8490E1EF-E67A-4CBF-96EF-2207D18A7AC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1" name="正方形/長方形 740">
          <a:extLst>
            <a:ext uri="{FF2B5EF4-FFF2-40B4-BE49-F238E27FC236}">
              <a16:creationId xmlns:a16="http://schemas.microsoft.com/office/drawing/2014/main" id="{461993A0-E334-4552-AFDD-C206B33859B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2" name="正方形/長方形 741">
          <a:extLst>
            <a:ext uri="{FF2B5EF4-FFF2-40B4-BE49-F238E27FC236}">
              <a16:creationId xmlns:a16="http://schemas.microsoft.com/office/drawing/2014/main" id="{BE8476F0-B897-44FB-85FA-8DA5ED946EE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3" name="正方形/長方形 742">
          <a:extLst>
            <a:ext uri="{FF2B5EF4-FFF2-40B4-BE49-F238E27FC236}">
              <a16:creationId xmlns:a16="http://schemas.microsoft.com/office/drawing/2014/main" id="{0FB00270-9FE9-49CF-BC44-42F893ED07E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4" name="正方形/長方形 743">
          <a:extLst>
            <a:ext uri="{FF2B5EF4-FFF2-40B4-BE49-F238E27FC236}">
              <a16:creationId xmlns:a16="http://schemas.microsoft.com/office/drawing/2014/main" id="{5D159867-3FC1-453F-8533-3A59DA02A5E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5" name="正方形/長方形 744">
          <a:extLst>
            <a:ext uri="{FF2B5EF4-FFF2-40B4-BE49-F238E27FC236}">
              <a16:creationId xmlns:a16="http://schemas.microsoft.com/office/drawing/2014/main" id="{DF8F6B91-EFC5-45BB-A842-C98A56CD415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6" name="正方形/長方形 745">
          <a:extLst>
            <a:ext uri="{FF2B5EF4-FFF2-40B4-BE49-F238E27FC236}">
              <a16:creationId xmlns:a16="http://schemas.microsoft.com/office/drawing/2014/main" id="{B6F84D53-892A-468F-AC37-1177EDF8DEF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B0B8360B-E981-4F9D-9F6A-CED2922C6791}"/>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9931ADAC-2D94-4E02-ADDB-39CD108E8C7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C0F63C1-9BA8-4C66-82D1-F3213862CF4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160F18B8-5991-4CF5-96C6-65FDC9F8562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79DB0D30-220A-4F64-AE6D-91CE131E9C3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A637BB78-3A6B-4902-9FFC-A667007838F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9F926021-6DCB-4243-959B-74F0A088EBF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AE322DFE-06A4-4178-A900-11F85A8716A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2EC35AC-8E55-438E-9590-C9AC24E544B5}"/>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6" name="正方形/長方形 755">
          <a:extLst>
            <a:ext uri="{FF2B5EF4-FFF2-40B4-BE49-F238E27FC236}">
              <a16:creationId xmlns:a16="http://schemas.microsoft.com/office/drawing/2014/main" id="{78942E38-13B6-4DBF-A827-116DC8EFC7E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7" name="正方形/長方形 756">
          <a:extLst>
            <a:ext uri="{FF2B5EF4-FFF2-40B4-BE49-F238E27FC236}">
              <a16:creationId xmlns:a16="http://schemas.microsoft.com/office/drawing/2014/main" id="{99AF261B-B6CF-46A2-A113-4E9275EA8A9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8" name="正方形/長方形 757">
          <a:extLst>
            <a:ext uri="{FF2B5EF4-FFF2-40B4-BE49-F238E27FC236}">
              <a16:creationId xmlns:a16="http://schemas.microsoft.com/office/drawing/2014/main" id="{F712885F-DDB4-43AD-99A8-795EADB4889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9" name="正方形/長方形 758">
          <a:extLst>
            <a:ext uri="{FF2B5EF4-FFF2-40B4-BE49-F238E27FC236}">
              <a16:creationId xmlns:a16="http://schemas.microsoft.com/office/drawing/2014/main" id="{1C6920F9-3205-4D57-86EA-B17AE4D3F30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0" name="正方形/長方形 759">
          <a:extLst>
            <a:ext uri="{FF2B5EF4-FFF2-40B4-BE49-F238E27FC236}">
              <a16:creationId xmlns:a16="http://schemas.microsoft.com/office/drawing/2014/main" id="{A9D2CBEA-AEE4-460E-B533-B73B08D0A42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1" name="正方形/長方形 760">
          <a:extLst>
            <a:ext uri="{FF2B5EF4-FFF2-40B4-BE49-F238E27FC236}">
              <a16:creationId xmlns:a16="http://schemas.microsoft.com/office/drawing/2014/main" id="{4A57D8DD-3173-4888-AEC1-D2E613D33A8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2" name="正方形/長方形 761">
          <a:extLst>
            <a:ext uri="{FF2B5EF4-FFF2-40B4-BE49-F238E27FC236}">
              <a16:creationId xmlns:a16="http://schemas.microsoft.com/office/drawing/2014/main" id="{C20EDD6F-64FD-429B-B68D-82A09952B3C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3" name="正方形/長方形 762">
          <a:extLst>
            <a:ext uri="{FF2B5EF4-FFF2-40B4-BE49-F238E27FC236}">
              <a16:creationId xmlns:a16="http://schemas.microsoft.com/office/drawing/2014/main" id="{DF6249C5-924F-47C5-91D1-380A6A50341C}"/>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1C318FBD-F3EB-404B-BB0C-81FE4240F2F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3207BF8E-589B-4B85-81EF-34544651F9F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56585D03-DE08-4D1E-9B70-1818F52F3D4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における有形固定資産減価償却率は類似団体内平均値を下回っている。これは、東日本大震災からの復旧・復興事業による道路の新規整備を行っているものであり、令和２年度までに復旧・復興事業が概ね完了し、有形固定資産減価償却率は今後も上昇していく見込みである。令和６年度に出島架橋の本体工事が完成したため、道路、橋りょう・トンネルにおいて資産が増加した。公営住宅における有形固定資産減価償却率は</a:t>
          </a:r>
          <a:r>
            <a:rPr kumimoji="1" lang="en-US" altLang="ja-JP" sz="1300">
              <a:latin typeface="ＭＳ Ｐゴシック" panose="020B0600070205080204" pitchFamily="50" charset="-128"/>
              <a:ea typeface="ＭＳ Ｐゴシック" panose="020B0600070205080204" pitchFamily="50" charset="-128"/>
            </a:rPr>
            <a:t>21.7</a:t>
          </a:r>
          <a:r>
            <a:rPr kumimoji="1" lang="ja-JP" altLang="en-US" sz="1300">
              <a:latin typeface="ＭＳ Ｐゴシック" panose="020B0600070205080204" pitchFamily="50" charset="-128"/>
              <a:ea typeface="ＭＳ Ｐゴシック" panose="020B0600070205080204" pitchFamily="50" charset="-128"/>
            </a:rPr>
            <a:t>％と対前年度で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ポイント上昇しているが、類似団体内平均値を大きく下回っている状況である。これは、町内の公営住宅を平成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で全て建て替えを実施していること及び震災後の災害公営住宅の整備によるものであり、今後も上昇していくものと思われる。港湾・漁港については、類似団体内平均値を上回っており、老朽化した施設の更新を計画的に行っていく必要がある。認定こども園・幼稚園・保育所における有形固定資産減価償却率は対前年度で</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昇したが類似団体内平均値を下回っている。これは、東日本大震災で被災した保育所を復旧整備したことによるものである。一人当たり面積については類似団体内平均値を上回っている。学校施設における有形固定資産減価償却率については令和２年度に小・中一貫校を整備したことにより大幅に減少し、類似団体内平均値を下回っている状況である。一人当たり面積については類似団体内平均値を上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487228-D539-4298-89F1-25FD37189B5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866AF0-1DD7-48E9-AF86-789675CDF0F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7CA72C-3F22-4617-9EE1-E28AAA842C0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285EF8-02EC-4759-92FF-D656151FB39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A5FD5E-0012-468F-8104-DD23B035368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5A37B2-D06C-47FD-A6EE-0AFE3304E1C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DBFB73-4579-4172-8077-F5C716D9670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936BFD-F66F-41B5-8D48-00E10301698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954DE2-0343-44A8-B469-BE28DCF0A0F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D1CC42-D7CC-4713-B672-F695B08478E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5,810
5,510
65.35
12,608,619
11,890,518
590,209
3,909,358
8,008,868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5EC449-F468-4CD7-A04C-9B8A4100DD7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8FC9EA-211F-474E-B604-1AF80286C061}"/>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158623-A0FA-4390-A5D6-9DF1119BC80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5BB1C2-D5EB-4C41-AAA4-418F096F33B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975673-7100-4A73-9229-B5EC8F9A6DF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ADF21A3-BCF4-478D-841C-34596AA1290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8060B2-0DC5-453F-AB54-9976A0C96BF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17C36B-BFD3-4137-9DA9-2C1D4FF7D3E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05364B-E9F3-405E-9CBF-880FBED8E6E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5150ECF-92C2-4021-BE23-40295D55BB3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DD7550-3393-496F-9C33-92A69C25866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D2D100-CABF-4AA5-8264-F0208C8FF33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63EFA4-FD96-4A00-A2B3-E5DC01F1DB9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D12C34-33DA-4268-9D73-4E6CBD09D40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CC600B-10A6-4540-B90A-5CC915615B3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CD6EF3-298D-425D-8986-FDCB0380FCC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BCF283-E01A-464F-8341-C41974A003E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998507-58C8-432E-9B9A-9D2B247D195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BCC846B-9BD7-45BC-9C39-16773A6930B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3288BB-6F05-4206-A889-F82C2ADA67B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705CC4-F984-4512-9A66-7A4539E4518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A89CE6-4112-4FC8-8164-B034FC20420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B7EA2C-5B4F-471D-BA71-3CF15B92620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577A45-7546-41D9-8A0F-AFFD8CAD571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ABCE9E-569A-41B6-AD5B-94BF11CF457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C68B22-942B-445D-B66B-C129E6A4FA1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FC0E16B-5461-49F6-ADAE-91A1E99A801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324584-6E96-418C-96EE-0BC4C829883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1F4BF6-BCA5-4560-9729-48B31683458B}"/>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17B7BEC-F2AD-4581-BE7C-616C382F673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BD2C120-F240-41D6-8108-1FE09719EE0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901C305-2396-4544-ADFF-FFAFFDD27AB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50F5FC9-9F85-4ED4-9194-062B8F12D49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F67F3F3-B3B4-40DE-B2FF-D11DC3E697E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ED823A2-602A-4CA6-8FCC-EE93D3132FD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52E9E49-C309-4E8C-8BA2-4966FC4EDF8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4B6D23C-3663-43D0-93F4-01AD8E783494}"/>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75A3316-B1E1-4A2A-A072-A5906C1DF7A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5FCC5D6-8044-4CC8-ADB1-418D9AED16A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F19E460-4B46-4F57-9A06-857479DE427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F8D1CE4-C8A8-4AF9-BDBF-0BBCC72D9CA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673D718-D4AC-4987-A929-726696D2927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218776F-F2BE-4F3B-8167-C522ACC0828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B40FEBA-D348-4B01-A251-307CC3D3174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7240BA8-8646-4B3C-ADDC-54BBE9F3C72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1F85F57-3DC6-4E42-AB0D-E3D680C63C9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C759CAA-719E-419F-9F3C-86F33DE463C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4EF1CFB-0CF8-4358-B1BA-67E49DEB42D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CEECAC1-3790-4B65-A1BB-2CEA5C12B01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1660468-8149-4E3C-BBBB-50FC4D2B740D}"/>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9699D3C-F87B-4218-B01B-54880A251E7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8801729-4E17-4331-ACD3-B628BD7E91F0}"/>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F21DA02-051D-4FF3-8857-8F295A591AA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E87B039-9C96-4A99-89E1-FC2E2F0CFD9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F083B8F-8D8A-49D3-BBD1-FDB221537B5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26E668F-D4BD-47A8-8235-2E6C3D56E869}"/>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5715439-B3BC-4E11-AFCC-4D11720B3810}"/>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5973CB1-ACE4-4C7D-B8C1-12BB429A0A6C}"/>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BF47CA1-35E0-4F6D-801D-C258BA75A1B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C8D98E16-B12F-4C42-BAB6-469E63CDD9F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42442605-F6ED-4C52-8786-8B498AFC33DA}"/>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FD4A12B8-19CE-4C29-8A26-E67F6A97FFBF}"/>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6C7B827-C72F-473F-B647-11F8D2A17E30}"/>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43D77173-F1EA-433B-AA51-1E3448C9DA8E}"/>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A4F5E53D-8CE7-459A-811B-9C230A9AFA6A}"/>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6F1B8ECF-8EA6-4353-BB6F-DE7A593176F6}"/>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8F477443-2A47-4B6F-9282-2782008919FA}"/>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E075B256-11EA-4391-99C1-EB9C1C9E3BBB}"/>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5ADC0CF0-C5AC-47AD-93F3-5986968BCA9E}"/>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31249074-B6FC-4705-8700-E6C34FF3CFB2}"/>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10A119B-7D49-40E3-8DF8-4AB8C9FD8F62}"/>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DE55C658-E197-4AD4-B6AE-6CE70266E49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2A964B6-BD3D-43B7-AA62-3D0D68D99AF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F8AE70C-BF15-417A-84FA-7FD7FAB3F4D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BE46F5B-1855-4FC2-B7E3-38FB4FF82DF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FB16D3F-1368-4477-BE25-1B45C6FDEEA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133350</xdr:rowOff>
    </xdr:from>
    <xdr:to>
      <xdr:col>24</xdr:col>
      <xdr:colOff>114300</xdr:colOff>
      <xdr:row>62</xdr:row>
      <xdr:rowOff>63500</xdr:rowOff>
    </xdr:to>
    <xdr:sp macro="" textlink="">
      <xdr:nvSpPr>
        <xdr:cNvPr id="88" name="楕円 87">
          <a:extLst>
            <a:ext uri="{FF2B5EF4-FFF2-40B4-BE49-F238E27FC236}">
              <a16:creationId xmlns:a16="http://schemas.microsoft.com/office/drawing/2014/main" id="{3713E3A1-137E-4D48-9A94-1B5F833EBE21}"/>
            </a:ext>
          </a:extLst>
        </xdr:cNvPr>
        <xdr:cNvSpPr/>
      </xdr:nvSpPr>
      <xdr:spPr>
        <a:xfrm>
          <a:off x="4124325" y="10020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111777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834DF4C7-0AE7-46FC-8B92-D175203C7208}"/>
            </a:ext>
          </a:extLst>
        </xdr:cNvPr>
        <xdr:cNvSpPr txBox="1"/>
      </xdr:nvSpPr>
      <xdr:spPr>
        <a:xfrm>
          <a:off x="4219575" y="999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105410</xdr:rowOff>
    </xdr:from>
    <xdr:to>
      <xdr:col>20</xdr:col>
      <xdr:colOff>38100</xdr:colOff>
      <xdr:row>62</xdr:row>
      <xdr:rowOff>35560</xdr:rowOff>
    </xdr:to>
    <xdr:sp macro="" textlink="">
      <xdr:nvSpPr>
        <xdr:cNvPr id="90" name="楕円 89">
          <a:extLst>
            <a:ext uri="{FF2B5EF4-FFF2-40B4-BE49-F238E27FC236}">
              <a16:creationId xmlns:a16="http://schemas.microsoft.com/office/drawing/2014/main" id="{7F9B3BDF-0A77-42FD-8B52-0022B2B5C183}"/>
            </a:ext>
          </a:extLst>
        </xdr:cNvPr>
        <xdr:cNvSpPr/>
      </xdr:nvSpPr>
      <xdr:spPr>
        <a:xfrm>
          <a:off x="3381375" y="9989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156210</xdr:rowOff>
    </xdr:from>
    <xdr:to>
      <xdr:col>24</xdr:col>
      <xdr:colOff>63500</xdr:colOff>
      <xdr:row>62</xdr:row>
      <xdr:rowOff>12700</xdr:rowOff>
    </xdr:to>
    <xdr:cxnSp macro="">
      <xdr:nvCxnSpPr>
        <xdr:cNvPr id="91" name="直線コネクタ 90">
          <a:extLst>
            <a:ext uri="{FF2B5EF4-FFF2-40B4-BE49-F238E27FC236}">
              <a16:creationId xmlns:a16="http://schemas.microsoft.com/office/drawing/2014/main" id="{64E4BA6B-1075-405E-A24D-2C52C3143EBD}"/>
            </a:ext>
          </a:extLst>
        </xdr:cNvPr>
        <xdr:cNvCxnSpPr/>
      </xdr:nvCxnSpPr>
      <xdr:spPr>
        <a:xfrm>
          <a:off x="3429000" y="10046335"/>
          <a:ext cx="7524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105410</xdr:rowOff>
    </xdr:from>
    <xdr:to>
      <xdr:col>15</xdr:col>
      <xdr:colOff>101600</xdr:colOff>
      <xdr:row>62</xdr:row>
      <xdr:rowOff>35560</xdr:rowOff>
    </xdr:to>
    <xdr:sp macro="" textlink="">
      <xdr:nvSpPr>
        <xdr:cNvPr id="92" name="楕円 91">
          <a:extLst>
            <a:ext uri="{FF2B5EF4-FFF2-40B4-BE49-F238E27FC236}">
              <a16:creationId xmlns:a16="http://schemas.microsoft.com/office/drawing/2014/main" id="{5B66C9EF-1D1D-4F39-959C-EF4BCE925580}"/>
            </a:ext>
          </a:extLst>
        </xdr:cNvPr>
        <xdr:cNvSpPr/>
      </xdr:nvSpPr>
      <xdr:spPr>
        <a:xfrm>
          <a:off x="2571750" y="99891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156210</xdr:rowOff>
    </xdr:from>
    <xdr:to>
      <xdr:col>19</xdr:col>
      <xdr:colOff>177800</xdr:colOff>
      <xdr:row>61</xdr:row>
      <xdr:rowOff>156210</xdr:rowOff>
    </xdr:to>
    <xdr:cxnSp macro="">
      <xdr:nvCxnSpPr>
        <xdr:cNvPr id="93" name="直線コネクタ 92">
          <a:extLst>
            <a:ext uri="{FF2B5EF4-FFF2-40B4-BE49-F238E27FC236}">
              <a16:creationId xmlns:a16="http://schemas.microsoft.com/office/drawing/2014/main" id="{EA8BAD7E-FEB7-4F32-9200-C3D2C24D4DC6}"/>
            </a:ext>
          </a:extLst>
        </xdr:cNvPr>
        <xdr:cNvCxnSpPr/>
      </xdr:nvCxnSpPr>
      <xdr:spPr>
        <a:xfrm>
          <a:off x="2619375" y="100463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77470</xdr:rowOff>
    </xdr:from>
    <xdr:to>
      <xdr:col>10</xdr:col>
      <xdr:colOff>165100</xdr:colOff>
      <xdr:row>62</xdr:row>
      <xdr:rowOff>7620</xdr:rowOff>
    </xdr:to>
    <xdr:sp macro="" textlink="">
      <xdr:nvSpPr>
        <xdr:cNvPr id="94" name="楕円 93">
          <a:extLst>
            <a:ext uri="{FF2B5EF4-FFF2-40B4-BE49-F238E27FC236}">
              <a16:creationId xmlns:a16="http://schemas.microsoft.com/office/drawing/2014/main" id="{77882ED5-83E6-4CA7-8B61-C64AE11F5A34}"/>
            </a:ext>
          </a:extLst>
        </xdr:cNvPr>
        <xdr:cNvSpPr/>
      </xdr:nvSpPr>
      <xdr:spPr>
        <a:xfrm>
          <a:off x="1781175" y="9964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128270</xdr:rowOff>
    </xdr:from>
    <xdr:to>
      <xdr:col>15</xdr:col>
      <xdr:colOff>50800</xdr:colOff>
      <xdr:row>61</xdr:row>
      <xdr:rowOff>156210</xdr:rowOff>
    </xdr:to>
    <xdr:cxnSp macro="">
      <xdr:nvCxnSpPr>
        <xdr:cNvPr id="95" name="直線コネクタ 94">
          <a:extLst>
            <a:ext uri="{FF2B5EF4-FFF2-40B4-BE49-F238E27FC236}">
              <a16:creationId xmlns:a16="http://schemas.microsoft.com/office/drawing/2014/main" id="{01FEC3B3-8DFF-478C-B77F-EF394027AFFE}"/>
            </a:ext>
          </a:extLst>
        </xdr:cNvPr>
        <xdr:cNvCxnSpPr/>
      </xdr:nvCxnSpPr>
      <xdr:spPr>
        <a:xfrm>
          <a:off x="1828800" y="10012045"/>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96" name="楕円 95">
          <a:extLst>
            <a:ext uri="{FF2B5EF4-FFF2-40B4-BE49-F238E27FC236}">
              <a16:creationId xmlns:a16="http://schemas.microsoft.com/office/drawing/2014/main" id="{97F36CB4-13C8-4703-917F-5AABC1DBEC38}"/>
            </a:ext>
          </a:extLst>
        </xdr:cNvPr>
        <xdr:cNvSpPr/>
      </xdr:nvSpPr>
      <xdr:spPr>
        <a:xfrm>
          <a:off x="981075" y="99085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72390</xdr:rowOff>
    </xdr:from>
    <xdr:to>
      <xdr:col>10</xdr:col>
      <xdr:colOff>114300</xdr:colOff>
      <xdr:row>61</xdr:row>
      <xdr:rowOff>128270</xdr:rowOff>
    </xdr:to>
    <xdr:cxnSp macro="">
      <xdr:nvCxnSpPr>
        <xdr:cNvPr id="97" name="直線コネクタ 96">
          <a:extLst>
            <a:ext uri="{FF2B5EF4-FFF2-40B4-BE49-F238E27FC236}">
              <a16:creationId xmlns:a16="http://schemas.microsoft.com/office/drawing/2014/main" id="{103A663D-7C15-4188-B2EF-94607A8D8A80}"/>
            </a:ext>
          </a:extLst>
        </xdr:cNvPr>
        <xdr:cNvCxnSpPr/>
      </xdr:nvCxnSpPr>
      <xdr:spPr>
        <a:xfrm>
          <a:off x="1028700" y="9956165"/>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74C20FD9-2D5C-410B-909E-711E02E18734}"/>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D3B96E2A-F247-4B5C-8D37-92F00D9901AD}"/>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90303E82-8C3D-4150-AC86-F5018CE86D52}"/>
            </a:ext>
          </a:extLst>
        </xdr:cNvPr>
        <xdr:cNvSpPr txBox="1"/>
      </xdr:nvSpPr>
      <xdr:spPr>
        <a:xfrm>
          <a:off x="1648469"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B7A1DEA0-9EAF-4E70-865F-7EA039CFB84D}"/>
            </a:ext>
          </a:extLst>
        </xdr:cNvPr>
        <xdr:cNvSpPr txBox="1"/>
      </xdr:nvSpPr>
      <xdr:spPr>
        <a:xfrm>
          <a:off x="848369"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26687</xdr:rowOff>
    </xdr:from>
    <xdr:ext cx="405111" cy="259045"/>
    <xdr:sp macro="" textlink="">
      <xdr:nvSpPr>
        <xdr:cNvPr id="102" name="n_1mainValue【体育館・プール】&#10;有形固定資産減価償却率">
          <a:extLst>
            <a:ext uri="{FF2B5EF4-FFF2-40B4-BE49-F238E27FC236}">
              <a16:creationId xmlns:a16="http://schemas.microsoft.com/office/drawing/2014/main" id="{782697EA-5CC1-411A-8A34-94B919837488}"/>
            </a:ext>
          </a:extLst>
        </xdr:cNvPr>
        <xdr:cNvSpPr txBox="1"/>
      </xdr:nvSpPr>
      <xdr:spPr>
        <a:xfrm>
          <a:off x="32391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26687</xdr:rowOff>
    </xdr:from>
    <xdr:ext cx="405111" cy="259045"/>
    <xdr:sp macro="" textlink="">
      <xdr:nvSpPr>
        <xdr:cNvPr id="103" name="n_2mainValue【体育館・プール】&#10;有形固定資産減価償却率">
          <a:extLst>
            <a:ext uri="{FF2B5EF4-FFF2-40B4-BE49-F238E27FC236}">
              <a16:creationId xmlns:a16="http://schemas.microsoft.com/office/drawing/2014/main" id="{4619D7BD-D37C-4EB7-83D4-5B2C72AB529B}"/>
            </a:ext>
          </a:extLst>
        </xdr:cNvPr>
        <xdr:cNvSpPr txBox="1"/>
      </xdr:nvSpPr>
      <xdr:spPr>
        <a:xfrm>
          <a:off x="24390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170197</xdr:rowOff>
    </xdr:from>
    <xdr:ext cx="405111" cy="259045"/>
    <xdr:sp macro="" textlink="">
      <xdr:nvSpPr>
        <xdr:cNvPr id="104" name="n_3mainValue【体育館・プール】&#10;有形固定資産減価償却率">
          <a:extLst>
            <a:ext uri="{FF2B5EF4-FFF2-40B4-BE49-F238E27FC236}">
              <a16:creationId xmlns:a16="http://schemas.microsoft.com/office/drawing/2014/main" id="{D487759D-AB92-463F-8CA2-D44FCD541B5D}"/>
            </a:ext>
          </a:extLst>
        </xdr:cNvPr>
        <xdr:cNvSpPr txBox="1"/>
      </xdr:nvSpPr>
      <xdr:spPr>
        <a:xfrm>
          <a:off x="1648469"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114317</xdr:rowOff>
    </xdr:from>
    <xdr:ext cx="405111" cy="259045"/>
    <xdr:sp macro="" textlink="">
      <xdr:nvSpPr>
        <xdr:cNvPr id="105" name="n_4mainValue【体育館・プール】&#10;有形固定資産減価償却率">
          <a:extLst>
            <a:ext uri="{FF2B5EF4-FFF2-40B4-BE49-F238E27FC236}">
              <a16:creationId xmlns:a16="http://schemas.microsoft.com/office/drawing/2014/main" id="{A46684E6-6C90-4577-B2CC-5611EE4796A4}"/>
            </a:ext>
          </a:extLst>
        </xdr:cNvPr>
        <xdr:cNvSpPr txBox="1"/>
      </xdr:nvSpPr>
      <xdr:spPr>
        <a:xfrm>
          <a:off x="848369"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C2ABB47D-20AE-42D4-95DC-A56312E344B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DCAAC88F-C9A8-4C65-9EFA-DE56B647197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EDCB5873-4E29-49C4-9F7B-E836F155E29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21CB7EB5-BD3A-4883-9529-329A67D2731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31B80E2-23C9-46F9-A5FA-24326BA18D7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535D080B-082C-4EE3-9B9A-A102EFEC253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5AF60F81-26FC-4CA8-9661-5C48B89335B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36721D7C-0B68-49D4-94EB-4DDE64B4B1B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C37E4712-6BCE-4759-8119-A9C5E235D95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06494B16-6575-4F08-9FCE-05C580A26F6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48635008-BB8A-4218-97BA-D840C23145D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C97FBA2D-22AD-438F-BC8D-8C8CD82A149F}"/>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F29F1F1A-7C3F-42F9-B202-6C8F7755312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10DBFC4D-EFA8-40E0-8ED2-EC759F466B79}"/>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41C31003-35C0-46B7-90AE-E1C32A416341}"/>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1F08C897-E5A3-4B02-B46D-F6847F467AFA}"/>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96BA12E4-51EA-49E8-B4C2-DEAE2459F885}"/>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9449E681-61E0-4D9E-8B3E-D487BA566FD4}"/>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DCF6F1E-2F03-441E-BA4A-3F1B5C91DA6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FD2D1A66-EBFE-4382-A2AF-BA35F69C6A6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31715720-CD48-4EEB-B175-4546AC75962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EEE62404-5FF0-4EDD-A225-74F65FCE04F5}"/>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32EC40CC-23C7-4FD8-9322-A1C1FECE1108}"/>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B605B297-45E6-42B2-8D7F-F422A345508D}"/>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5F377B46-EBEA-4F44-A246-AC6CDEEAB038}"/>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F3BE466F-22BC-4B82-AC37-17B67263559A}"/>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7799AD8C-4231-4C2B-AEAD-EF097B1C114B}"/>
            </a:ext>
          </a:extLst>
        </xdr:cNvPr>
        <xdr:cNvSpPr txBox="1"/>
      </xdr:nvSpPr>
      <xdr:spPr>
        <a:xfrm>
          <a:off x="9467850" y="97440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968E9A11-7324-4344-BB40-6DF031C0DEB3}"/>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A70E5A0-0EEC-48F6-9B3A-5A3458251BF4}"/>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99802EA0-0A83-4A68-AFE9-347AFEE61C80}"/>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BA6E05D1-EB80-4506-BDD7-04DEDC3838BC}"/>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B4876CA1-2CBD-491E-9167-9D4606D16A22}"/>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CD1810F-755E-433E-B0AD-11E63DF306B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5282E0B-5FA4-4481-845C-7DAFFCCC90F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246236F-4953-41E4-9D24-2E9C4FE6373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6173976-6B07-4B28-B798-B09CE5A709B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E7C517C-4BAC-404F-A98A-E7AF1CDE9A9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67614</xdr:rowOff>
    </xdr:from>
    <xdr:to>
      <xdr:col>55</xdr:col>
      <xdr:colOff>50800</xdr:colOff>
      <xdr:row>59</xdr:row>
      <xdr:rowOff>169214</xdr:rowOff>
    </xdr:to>
    <xdr:sp macro="" textlink="">
      <xdr:nvSpPr>
        <xdr:cNvPr id="143" name="楕円 142">
          <a:extLst>
            <a:ext uri="{FF2B5EF4-FFF2-40B4-BE49-F238E27FC236}">
              <a16:creationId xmlns:a16="http://schemas.microsoft.com/office/drawing/2014/main" id="{855AACDA-7DEE-4E18-9A1B-7FD1539C8208}"/>
            </a:ext>
          </a:extLst>
        </xdr:cNvPr>
        <xdr:cNvSpPr/>
      </xdr:nvSpPr>
      <xdr:spPr>
        <a:xfrm>
          <a:off x="9401175" y="96275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90491</xdr:rowOff>
    </xdr:from>
    <xdr:ext cx="469744" cy="259045"/>
    <xdr:sp macro="" textlink="">
      <xdr:nvSpPr>
        <xdr:cNvPr id="144" name="【体育館・プール】&#10;一人当たり面積該当値テキスト">
          <a:extLst>
            <a:ext uri="{FF2B5EF4-FFF2-40B4-BE49-F238E27FC236}">
              <a16:creationId xmlns:a16="http://schemas.microsoft.com/office/drawing/2014/main" id="{AADF7525-2175-4CD6-B008-0700C5E94F30}"/>
            </a:ext>
          </a:extLst>
        </xdr:cNvPr>
        <xdr:cNvSpPr txBox="1"/>
      </xdr:nvSpPr>
      <xdr:spPr>
        <a:xfrm>
          <a:off x="9467850" y="948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81331</xdr:rowOff>
    </xdr:from>
    <xdr:to>
      <xdr:col>50</xdr:col>
      <xdr:colOff>165100</xdr:colOff>
      <xdr:row>60</xdr:row>
      <xdr:rowOff>11481</xdr:rowOff>
    </xdr:to>
    <xdr:sp macro="" textlink="">
      <xdr:nvSpPr>
        <xdr:cNvPr id="145" name="楕円 144">
          <a:extLst>
            <a:ext uri="{FF2B5EF4-FFF2-40B4-BE49-F238E27FC236}">
              <a16:creationId xmlns:a16="http://schemas.microsoft.com/office/drawing/2014/main" id="{4D8009C8-42B8-4B91-922E-F096D3D209B2}"/>
            </a:ext>
          </a:extLst>
        </xdr:cNvPr>
        <xdr:cNvSpPr/>
      </xdr:nvSpPr>
      <xdr:spPr>
        <a:xfrm>
          <a:off x="8639175" y="96476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118414</xdr:rowOff>
    </xdr:from>
    <xdr:to>
      <xdr:col>55</xdr:col>
      <xdr:colOff>0</xdr:colOff>
      <xdr:row>59</xdr:row>
      <xdr:rowOff>132131</xdr:rowOff>
    </xdr:to>
    <xdr:cxnSp macro="">
      <xdr:nvCxnSpPr>
        <xdr:cNvPr id="146" name="直線コネクタ 145">
          <a:extLst>
            <a:ext uri="{FF2B5EF4-FFF2-40B4-BE49-F238E27FC236}">
              <a16:creationId xmlns:a16="http://schemas.microsoft.com/office/drawing/2014/main" id="{9A40E59D-1C5C-4C6C-BFDB-7D614E2A9DE8}"/>
            </a:ext>
          </a:extLst>
        </xdr:cNvPr>
        <xdr:cNvCxnSpPr/>
      </xdr:nvCxnSpPr>
      <xdr:spPr>
        <a:xfrm flipV="1">
          <a:off x="8686800" y="9684689"/>
          <a:ext cx="742950"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89560</xdr:rowOff>
    </xdr:from>
    <xdr:to>
      <xdr:col>46</xdr:col>
      <xdr:colOff>38100</xdr:colOff>
      <xdr:row>60</xdr:row>
      <xdr:rowOff>19710</xdr:rowOff>
    </xdr:to>
    <xdr:sp macro="" textlink="">
      <xdr:nvSpPr>
        <xdr:cNvPr id="147" name="楕円 146">
          <a:extLst>
            <a:ext uri="{FF2B5EF4-FFF2-40B4-BE49-F238E27FC236}">
              <a16:creationId xmlns:a16="http://schemas.microsoft.com/office/drawing/2014/main" id="{8F066EA2-8D95-47E3-8B0C-C96BB173F8A8}"/>
            </a:ext>
          </a:extLst>
        </xdr:cNvPr>
        <xdr:cNvSpPr/>
      </xdr:nvSpPr>
      <xdr:spPr>
        <a:xfrm>
          <a:off x="7839075" y="96494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132131</xdr:rowOff>
    </xdr:from>
    <xdr:to>
      <xdr:col>50</xdr:col>
      <xdr:colOff>114300</xdr:colOff>
      <xdr:row>59</xdr:row>
      <xdr:rowOff>140360</xdr:rowOff>
    </xdr:to>
    <xdr:cxnSp macro="">
      <xdr:nvCxnSpPr>
        <xdr:cNvPr id="148" name="直線コネクタ 147">
          <a:extLst>
            <a:ext uri="{FF2B5EF4-FFF2-40B4-BE49-F238E27FC236}">
              <a16:creationId xmlns:a16="http://schemas.microsoft.com/office/drawing/2014/main" id="{561735DD-70DD-47C3-A2D9-3CA43BA87AC7}"/>
            </a:ext>
          </a:extLst>
        </xdr:cNvPr>
        <xdr:cNvCxnSpPr/>
      </xdr:nvCxnSpPr>
      <xdr:spPr>
        <a:xfrm flipV="1">
          <a:off x="7886700" y="9695231"/>
          <a:ext cx="800100" cy="1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103277</xdr:rowOff>
    </xdr:from>
    <xdr:to>
      <xdr:col>41</xdr:col>
      <xdr:colOff>101600</xdr:colOff>
      <xdr:row>60</xdr:row>
      <xdr:rowOff>33427</xdr:rowOff>
    </xdr:to>
    <xdr:sp macro="" textlink="">
      <xdr:nvSpPr>
        <xdr:cNvPr id="149" name="楕円 148">
          <a:extLst>
            <a:ext uri="{FF2B5EF4-FFF2-40B4-BE49-F238E27FC236}">
              <a16:creationId xmlns:a16="http://schemas.microsoft.com/office/drawing/2014/main" id="{24B6752D-2481-4FA3-B10A-ED45D8F36D1B}"/>
            </a:ext>
          </a:extLst>
        </xdr:cNvPr>
        <xdr:cNvSpPr/>
      </xdr:nvSpPr>
      <xdr:spPr>
        <a:xfrm>
          <a:off x="7029450" y="96695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140360</xdr:rowOff>
    </xdr:from>
    <xdr:to>
      <xdr:col>45</xdr:col>
      <xdr:colOff>177800</xdr:colOff>
      <xdr:row>59</xdr:row>
      <xdr:rowOff>154077</xdr:rowOff>
    </xdr:to>
    <xdr:cxnSp macro="">
      <xdr:nvCxnSpPr>
        <xdr:cNvPr id="150" name="直線コネクタ 149">
          <a:extLst>
            <a:ext uri="{FF2B5EF4-FFF2-40B4-BE49-F238E27FC236}">
              <a16:creationId xmlns:a16="http://schemas.microsoft.com/office/drawing/2014/main" id="{F1B5CE0D-AFC9-4252-B533-6CB26A97826E}"/>
            </a:ext>
          </a:extLst>
        </xdr:cNvPr>
        <xdr:cNvCxnSpPr/>
      </xdr:nvCxnSpPr>
      <xdr:spPr>
        <a:xfrm flipV="1">
          <a:off x="7077075" y="9706635"/>
          <a:ext cx="80962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117907</xdr:rowOff>
    </xdr:from>
    <xdr:to>
      <xdr:col>36</xdr:col>
      <xdr:colOff>165100</xdr:colOff>
      <xdr:row>60</xdr:row>
      <xdr:rowOff>48057</xdr:rowOff>
    </xdr:to>
    <xdr:sp macro="" textlink="">
      <xdr:nvSpPr>
        <xdr:cNvPr id="151" name="楕円 150">
          <a:extLst>
            <a:ext uri="{FF2B5EF4-FFF2-40B4-BE49-F238E27FC236}">
              <a16:creationId xmlns:a16="http://schemas.microsoft.com/office/drawing/2014/main" id="{043BD36C-29AD-4A58-ADCE-49A292410293}"/>
            </a:ext>
          </a:extLst>
        </xdr:cNvPr>
        <xdr:cNvSpPr/>
      </xdr:nvSpPr>
      <xdr:spPr>
        <a:xfrm>
          <a:off x="6238875" y="968418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154077</xdr:rowOff>
    </xdr:from>
    <xdr:to>
      <xdr:col>41</xdr:col>
      <xdr:colOff>50800</xdr:colOff>
      <xdr:row>59</xdr:row>
      <xdr:rowOff>168707</xdr:rowOff>
    </xdr:to>
    <xdr:cxnSp macro="">
      <xdr:nvCxnSpPr>
        <xdr:cNvPr id="152" name="直線コネクタ 151">
          <a:extLst>
            <a:ext uri="{FF2B5EF4-FFF2-40B4-BE49-F238E27FC236}">
              <a16:creationId xmlns:a16="http://schemas.microsoft.com/office/drawing/2014/main" id="{3AC5AF34-0194-45E6-8897-2028B99310AE}"/>
            </a:ext>
          </a:extLst>
        </xdr:cNvPr>
        <xdr:cNvCxnSpPr/>
      </xdr:nvCxnSpPr>
      <xdr:spPr>
        <a:xfrm flipV="1">
          <a:off x="6286500" y="9717177"/>
          <a:ext cx="790575"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54A06620-342D-49B2-A82B-9A9E4B61610A}"/>
            </a:ext>
          </a:extLst>
        </xdr:cNvPr>
        <xdr:cNvSpPr txBox="1"/>
      </xdr:nvSpPr>
      <xdr:spPr>
        <a:xfrm>
          <a:off x="8458277" y="987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013D6CB0-5FFB-418F-8759-F2CE7F5118A5}"/>
            </a:ext>
          </a:extLst>
        </xdr:cNvPr>
        <xdr:cNvSpPr txBox="1"/>
      </xdr:nvSpPr>
      <xdr:spPr>
        <a:xfrm>
          <a:off x="7677227" y="988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A6222E4B-CE2D-44EA-A01A-C9CD71A5246C}"/>
            </a:ext>
          </a:extLst>
        </xdr:cNvPr>
        <xdr:cNvSpPr txBox="1"/>
      </xdr:nvSpPr>
      <xdr:spPr>
        <a:xfrm>
          <a:off x="6867602" y="989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CB38F7FD-C2E7-4F49-B8E7-6F3D1ECE4BC2}"/>
            </a:ext>
          </a:extLst>
        </xdr:cNvPr>
        <xdr:cNvSpPr txBox="1"/>
      </xdr:nvSpPr>
      <xdr:spPr>
        <a:xfrm>
          <a:off x="6067502" y="987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28008</xdr:rowOff>
    </xdr:from>
    <xdr:ext cx="469744" cy="259045"/>
    <xdr:sp macro="" textlink="">
      <xdr:nvSpPr>
        <xdr:cNvPr id="157" name="n_1mainValue【体育館・プール】&#10;一人当たり面積">
          <a:extLst>
            <a:ext uri="{FF2B5EF4-FFF2-40B4-BE49-F238E27FC236}">
              <a16:creationId xmlns:a16="http://schemas.microsoft.com/office/drawing/2014/main" id="{9D5AB1B9-61D5-437C-90A8-BEB7B2F98D29}"/>
            </a:ext>
          </a:extLst>
        </xdr:cNvPr>
        <xdr:cNvSpPr txBox="1"/>
      </xdr:nvSpPr>
      <xdr:spPr>
        <a:xfrm>
          <a:off x="8458277" y="943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36237</xdr:rowOff>
    </xdr:from>
    <xdr:ext cx="469744" cy="259045"/>
    <xdr:sp macro="" textlink="">
      <xdr:nvSpPr>
        <xdr:cNvPr id="158" name="n_2mainValue【体育館・プール】&#10;一人当たり面積">
          <a:extLst>
            <a:ext uri="{FF2B5EF4-FFF2-40B4-BE49-F238E27FC236}">
              <a16:creationId xmlns:a16="http://schemas.microsoft.com/office/drawing/2014/main" id="{0E2B85C6-0B0A-47DD-AF1B-838CD89A05DC}"/>
            </a:ext>
          </a:extLst>
        </xdr:cNvPr>
        <xdr:cNvSpPr txBox="1"/>
      </xdr:nvSpPr>
      <xdr:spPr>
        <a:xfrm>
          <a:off x="7677227" y="943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49954</xdr:rowOff>
    </xdr:from>
    <xdr:ext cx="469744" cy="259045"/>
    <xdr:sp macro="" textlink="">
      <xdr:nvSpPr>
        <xdr:cNvPr id="159" name="n_3mainValue【体育館・プール】&#10;一人当たり面積">
          <a:extLst>
            <a:ext uri="{FF2B5EF4-FFF2-40B4-BE49-F238E27FC236}">
              <a16:creationId xmlns:a16="http://schemas.microsoft.com/office/drawing/2014/main" id="{205D10A1-CC06-40D2-8908-8DC176449374}"/>
            </a:ext>
          </a:extLst>
        </xdr:cNvPr>
        <xdr:cNvSpPr txBox="1"/>
      </xdr:nvSpPr>
      <xdr:spPr>
        <a:xfrm>
          <a:off x="6867602" y="944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64584</xdr:rowOff>
    </xdr:from>
    <xdr:ext cx="469744" cy="259045"/>
    <xdr:sp macro="" textlink="">
      <xdr:nvSpPr>
        <xdr:cNvPr id="160" name="n_4mainValue【体育館・プール】&#10;一人当たり面積">
          <a:extLst>
            <a:ext uri="{FF2B5EF4-FFF2-40B4-BE49-F238E27FC236}">
              <a16:creationId xmlns:a16="http://schemas.microsoft.com/office/drawing/2014/main" id="{962B63CA-C62E-4136-9814-A3007C954371}"/>
            </a:ext>
          </a:extLst>
        </xdr:cNvPr>
        <xdr:cNvSpPr txBox="1"/>
      </xdr:nvSpPr>
      <xdr:spPr>
        <a:xfrm>
          <a:off x="6067502" y="946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6C458741-1728-422F-B6AC-AF91BD4726A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2AB60991-B2AD-4730-86B7-3D3203257B7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F15B14BC-059A-4A9C-BE88-9DA04F6BB92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B8D43B0-DF82-432A-B9C6-190C7E843F4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B30460AC-5470-41EA-9AEE-1B3A1F256E7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88488B7C-580D-4602-BE56-17E292F347A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65CA8C66-E734-4831-9495-582B54D4ABE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3A2E9E94-D69D-47F8-A056-9B1AACDDE1F7}"/>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7258FF78-6ACD-49A5-83BB-380C75DC881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85CB4389-D93D-4BA8-B36C-F54D133374D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900B94A8-6632-45F9-9B03-62E0D6D0BDC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0E504112-EA89-4581-BDDE-D6D45842106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1A7D44CC-BD8A-4F8E-BA63-5312BE5A497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AC5B58F4-FFFD-44B3-8038-4687097AD57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C1E8DD38-FF2E-4926-9066-BFF4C8DC070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0394DDDC-BF22-4ADF-8047-B3CAD69D577C}"/>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798E8871-F20A-4B23-8224-1D193B299BA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FFD15B20-DF07-4088-884C-EA327288A67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31AF53A7-4834-4FCE-B503-63C4B87F451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18054230-577A-4831-9285-2DCE2569E85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CE40062A-4940-4FC3-A75F-2CCDC77A6BC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97A159D2-1E58-4174-9DD2-A2812198D4D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771E33C1-3F9A-4166-8B0F-B1EF0BC8BE1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9035CB66-857E-4A04-A35A-ED43CC0D4B1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75F2E4C1-FD84-47A1-88EE-D70C6A786D5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103D7C68-52E8-4665-B8A3-E3D18420B42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0C327C88-910E-4603-80B1-C04E5048661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65C6E9B3-D01E-4344-B220-B74FEDBB21D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FCA8442B-1B20-462A-8EA6-1FA2C7974A3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1F4DC70E-5F5C-44B6-BDB9-06EE6ADB153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80A00B2E-B29F-4545-8225-267D0D8F97D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E491C0F3-C4FB-4321-98DA-067C44E471E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424A0EBC-E8B7-4351-88D1-19A8D7A8ECC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A97CE022-9158-4784-B689-0F3FF9510A5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2151935C-FE36-47DF-85AE-9CCE77B1A93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843FFF99-1C29-4683-B51F-E517668880D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9A54E73B-9FC3-4B58-B0E2-53592C293C4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B7821946-B26B-4824-BD4A-BB0C59396CB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691208C6-1DA7-4B71-B321-BE625C5FF29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76F05686-E6B4-46A6-92FC-1E938FB47BD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1" name="テキスト ボックス 200">
          <a:extLst>
            <a:ext uri="{FF2B5EF4-FFF2-40B4-BE49-F238E27FC236}">
              <a16:creationId xmlns:a16="http://schemas.microsoft.com/office/drawing/2014/main" id="{44FABD1B-DFF9-4C78-B55E-785290B2BAA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2" name="直線コネクタ 201">
          <a:extLst>
            <a:ext uri="{FF2B5EF4-FFF2-40B4-BE49-F238E27FC236}">
              <a16:creationId xmlns:a16="http://schemas.microsoft.com/office/drawing/2014/main" id="{98B96980-7546-4D6C-A416-72BCA86C1D3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3" name="テキスト ボックス 202">
          <a:extLst>
            <a:ext uri="{FF2B5EF4-FFF2-40B4-BE49-F238E27FC236}">
              <a16:creationId xmlns:a16="http://schemas.microsoft.com/office/drawing/2014/main" id="{93D511B1-2A6F-48DE-9DCE-B9DEAC40599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4" name="直線コネクタ 203">
          <a:extLst>
            <a:ext uri="{FF2B5EF4-FFF2-40B4-BE49-F238E27FC236}">
              <a16:creationId xmlns:a16="http://schemas.microsoft.com/office/drawing/2014/main" id="{FAF8AD59-1ECC-4BD1-BA87-CEF2BA2B6A9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5" name="テキスト ボックス 204">
          <a:extLst>
            <a:ext uri="{FF2B5EF4-FFF2-40B4-BE49-F238E27FC236}">
              <a16:creationId xmlns:a16="http://schemas.microsoft.com/office/drawing/2014/main" id="{99B9FC6A-517E-4CA5-AA41-444D44432DC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6" name="直線コネクタ 205">
          <a:extLst>
            <a:ext uri="{FF2B5EF4-FFF2-40B4-BE49-F238E27FC236}">
              <a16:creationId xmlns:a16="http://schemas.microsoft.com/office/drawing/2014/main" id="{F4ED3DE7-8DF4-4907-8304-22FE9289604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7" name="テキスト ボックス 206">
          <a:extLst>
            <a:ext uri="{FF2B5EF4-FFF2-40B4-BE49-F238E27FC236}">
              <a16:creationId xmlns:a16="http://schemas.microsoft.com/office/drawing/2014/main" id="{B8184161-0ABA-4E84-A23B-7B776B24FB1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8" name="直線コネクタ 207">
          <a:extLst>
            <a:ext uri="{FF2B5EF4-FFF2-40B4-BE49-F238E27FC236}">
              <a16:creationId xmlns:a16="http://schemas.microsoft.com/office/drawing/2014/main" id="{2D8C4C43-E50E-4A6B-9A43-41366A66509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09" name="テキスト ボックス 208">
          <a:extLst>
            <a:ext uri="{FF2B5EF4-FFF2-40B4-BE49-F238E27FC236}">
              <a16:creationId xmlns:a16="http://schemas.microsoft.com/office/drawing/2014/main" id="{BF09890B-85C2-453F-A0BD-80E0CFD7EAE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0" name="直線コネクタ 209">
          <a:extLst>
            <a:ext uri="{FF2B5EF4-FFF2-40B4-BE49-F238E27FC236}">
              <a16:creationId xmlns:a16="http://schemas.microsoft.com/office/drawing/2014/main" id="{942E13CD-40E4-4947-855C-7AF0E839CBF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1" name="テキスト ボックス 210">
          <a:extLst>
            <a:ext uri="{FF2B5EF4-FFF2-40B4-BE49-F238E27FC236}">
              <a16:creationId xmlns:a16="http://schemas.microsoft.com/office/drawing/2014/main" id="{712CC245-AA95-459B-B978-3FC91F0A5525}"/>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2" name="直線コネクタ 211">
          <a:extLst>
            <a:ext uri="{FF2B5EF4-FFF2-40B4-BE49-F238E27FC236}">
              <a16:creationId xmlns:a16="http://schemas.microsoft.com/office/drawing/2014/main" id="{C82BBCEF-8FFF-4628-A8DA-3558716D2EB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13" name="テキスト ボックス 212">
          <a:extLst>
            <a:ext uri="{FF2B5EF4-FFF2-40B4-BE49-F238E27FC236}">
              <a16:creationId xmlns:a16="http://schemas.microsoft.com/office/drawing/2014/main" id="{A2F08F68-C472-4774-84DB-396BB9645F39}"/>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DDA8695F-8FC7-4CD8-856F-E4A2F4B96C9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D342E745-E578-4E0F-A0B1-7BA0CECEC47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216" name="直線コネクタ 215">
          <a:extLst>
            <a:ext uri="{FF2B5EF4-FFF2-40B4-BE49-F238E27FC236}">
              <a16:creationId xmlns:a16="http://schemas.microsoft.com/office/drawing/2014/main" id="{8BBFDD64-C25D-4B48-B8E7-CFBAA7AD5ABB}"/>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217" name="【一般廃棄物処理施設】&#10;有形固定資産減価償却率最小値テキスト">
          <a:extLst>
            <a:ext uri="{FF2B5EF4-FFF2-40B4-BE49-F238E27FC236}">
              <a16:creationId xmlns:a16="http://schemas.microsoft.com/office/drawing/2014/main" id="{E74E70FD-2332-44E2-AEDC-A788C6AA1FEA}"/>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218" name="直線コネクタ 217">
          <a:extLst>
            <a:ext uri="{FF2B5EF4-FFF2-40B4-BE49-F238E27FC236}">
              <a16:creationId xmlns:a16="http://schemas.microsoft.com/office/drawing/2014/main" id="{AC793399-FBE9-4626-A5AC-CA87127B593B}"/>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219" name="【一般廃棄物処理施設】&#10;有形固定資産減価償却率最大値テキスト">
          <a:extLst>
            <a:ext uri="{FF2B5EF4-FFF2-40B4-BE49-F238E27FC236}">
              <a16:creationId xmlns:a16="http://schemas.microsoft.com/office/drawing/2014/main" id="{C2F3EA39-559B-48EC-9669-3F84356EDA71}"/>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220" name="直線コネクタ 219">
          <a:extLst>
            <a:ext uri="{FF2B5EF4-FFF2-40B4-BE49-F238E27FC236}">
              <a16:creationId xmlns:a16="http://schemas.microsoft.com/office/drawing/2014/main" id="{4E0149DD-AC62-4498-849D-E3DB1FCFDC47}"/>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91EC146A-5970-45A9-9F89-E10522239EE7}"/>
            </a:ext>
          </a:extLst>
        </xdr:cNvPr>
        <xdr:cNvSpPr txBox="1"/>
      </xdr:nvSpPr>
      <xdr:spPr>
        <a:xfrm>
          <a:off x="14735175" y="6017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222" name="フローチャート: 判断 221">
          <a:extLst>
            <a:ext uri="{FF2B5EF4-FFF2-40B4-BE49-F238E27FC236}">
              <a16:creationId xmlns:a16="http://schemas.microsoft.com/office/drawing/2014/main" id="{5D83023F-2EEE-4CCB-BDE5-072A4FBB8016}"/>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223" name="フローチャート: 判断 222">
          <a:extLst>
            <a:ext uri="{FF2B5EF4-FFF2-40B4-BE49-F238E27FC236}">
              <a16:creationId xmlns:a16="http://schemas.microsoft.com/office/drawing/2014/main" id="{3752ACA7-7A9B-46A2-AE20-DDA1BBFBFC23}"/>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224" name="フローチャート: 判断 223">
          <a:extLst>
            <a:ext uri="{FF2B5EF4-FFF2-40B4-BE49-F238E27FC236}">
              <a16:creationId xmlns:a16="http://schemas.microsoft.com/office/drawing/2014/main" id="{1981C576-E38E-4A30-A2FB-C69B69185C0E}"/>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225" name="フローチャート: 判断 224">
          <a:extLst>
            <a:ext uri="{FF2B5EF4-FFF2-40B4-BE49-F238E27FC236}">
              <a16:creationId xmlns:a16="http://schemas.microsoft.com/office/drawing/2014/main" id="{1C631805-5EA2-4D7B-8AFF-A03FF9E296BB}"/>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6" name="フローチャート: 判断 225">
          <a:extLst>
            <a:ext uri="{FF2B5EF4-FFF2-40B4-BE49-F238E27FC236}">
              <a16:creationId xmlns:a16="http://schemas.microsoft.com/office/drawing/2014/main" id="{BDDE8F8F-83D7-48C7-9708-1CFDB5079A73}"/>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4357CC50-626F-4BD2-ADDE-6223FC67963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A8CC6784-E54E-467B-A6B4-F2650B8A444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F541C040-1B38-4675-A5AC-CAD48B18486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FB92CED9-3470-484A-8378-BBC517C7723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005F394B-009A-4D66-8B90-C4B816DD439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156210</xdr:rowOff>
    </xdr:from>
    <xdr:to>
      <xdr:col>85</xdr:col>
      <xdr:colOff>177800</xdr:colOff>
      <xdr:row>40</xdr:row>
      <xdr:rowOff>86360</xdr:rowOff>
    </xdr:to>
    <xdr:sp macro="" textlink="">
      <xdr:nvSpPr>
        <xdr:cNvPr id="232" name="楕円 231">
          <a:extLst>
            <a:ext uri="{FF2B5EF4-FFF2-40B4-BE49-F238E27FC236}">
              <a16:creationId xmlns:a16="http://schemas.microsoft.com/office/drawing/2014/main" id="{7A867A32-C018-4B35-8CAE-478ACF400FE6}"/>
            </a:ext>
          </a:extLst>
        </xdr:cNvPr>
        <xdr:cNvSpPr/>
      </xdr:nvSpPr>
      <xdr:spPr>
        <a:xfrm>
          <a:off x="14649450" y="64839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71137</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BD71FF73-6E59-4837-9315-B5F3443023EA}"/>
            </a:ext>
          </a:extLst>
        </xdr:cNvPr>
        <xdr:cNvSpPr txBox="1"/>
      </xdr:nvSpPr>
      <xdr:spPr>
        <a:xfrm>
          <a:off x="14735175" y="639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163830</xdr:rowOff>
    </xdr:from>
    <xdr:to>
      <xdr:col>81</xdr:col>
      <xdr:colOff>101600</xdr:colOff>
      <xdr:row>40</xdr:row>
      <xdr:rowOff>93980</xdr:rowOff>
    </xdr:to>
    <xdr:sp macro="" textlink="">
      <xdr:nvSpPr>
        <xdr:cNvPr id="234" name="楕円 233">
          <a:extLst>
            <a:ext uri="{FF2B5EF4-FFF2-40B4-BE49-F238E27FC236}">
              <a16:creationId xmlns:a16="http://schemas.microsoft.com/office/drawing/2014/main" id="{8D4D5CC3-1957-4B34-97EF-A2EE2EA7953F}"/>
            </a:ext>
          </a:extLst>
        </xdr:cNvPr>
        <xdr:cNvSpPr/>
      </xdr:nvSpPr>
      <xdr:spPr>
        <a:xfrm>
          <a:off x="13887450" y="6485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35560</xdr:rowOff>
    </xdr:from>
    <xdr:to>
      <xdr:col>85</xdr:col>
      <xdr:colOff>127000</xdr:colOff>
      <xdr:row>40</xdr:row>
      <xdr:rowOff>43180</xdr:rowOff>
    </xdr:to>
    <xdr:cxnSp macro="">
      <xdr:nvCxnSpPr>
        <xdr:cNvPr id="235" name="直線コネクタ 234">
          <a:extLst>
            <a:ext uri="{FF2B5EF4-FFF2-40B4-BE49-F238E27FC236}">
              <a16:creationId xmlns:a16="http://schemas.microsoft.com/office/drawing/2014/main" id="{AC700946-5314-4E71-B085-832BB5356F40}"/>
            </a:ext>
          </a:extLst>
        </xdr:cNvPr>
        <xdr:cNvCxnSpPr/>
      </xdr:nvCxnSpPr>
      <xdr:spPr>
        <a:xfrm flipV="1">
          <a:off x="13935075" y="652208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153670</xdr:rowOff>
    </xdr:from>
    <xdr:to>
      <xdr:col>76</xdr:col>
      <xdr:colOff>165100</xdr:colOff>
      <xdr:row>40</xdr:row>
      <xdr:rowOff>83820</xdr:rowOff>
    </xdr:to>
    <xdr:sp macro="" textlink="">
      <xdr:nvSpPr>
        <xdr:cNvPr id="236" name="楕円 235">
          <a:extLst>
            <a:ext uri="{FF2B5EF4-FFF2-40B4-BE49-F238E27FC236}">
              <a16:creationId xmlns:a16="http://schemas.microsoft.com/office/drawing/2014/main" id="{E26232D3-BB15-4880-B393-B5368E0199A6}"/>
            </a:ext>
          </a:extLst>
        </xdr:cNvPr>
        <xdr:cNvSpPr/>
      </xdr:nvSpPr>
      <xdr:spPr>
        <a:xfrm>
          <a:off x="13096875" y="6478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33020</xdr:rowOff>
    </xdr:from>
    <xdr:to>
      <xdr:col>81</xdr:col>
      <xdr:colOff>50800</xdr:colOff>
      <xdr:row>40</xdr:row>
      <xdr:rowOff>43180</xdr:rowOff>
    </xdr:to>
    <xdr:cxnSp macro="">
      <xdr:nvCxnSpPr>
        <xdr:cNvPr id="237" name="直線コネクタ 236">
          <a:extLst>
            <a:ext uri="{FF2B5EF4-FFF2-40B4-BE49-F238E27FC236}">
              <a16:creationId xmlns:a16="http://schemas.microsoft.com/office/drawing/2014/main" id="{B78B0D63-C5FB-43E6-AF24-CA54EC2524D1}"/>
            </a:ext>
          </a:extLst>
        </xdr:cNvPr>
        <xdr:cNvCxnSpPr/>
      </xdr:nvCxnSpPr>
      <xdr:spPr>
        <a:xfrm>
          <a:off x="13144500" y="6516370"/>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152400</xdr:rowOff>
    </xdr:from>
    <xdr:to>
      <xdr:col>72</xdr:col>
      <xdr:colOff>38100</xdr:colOff>
      <xdr:row>40</xdr:row>
      <xdr:rowOff>82550</xdr:rowOff>
    </xdr:to>
    <xdr:sp macro="" textlink="">
      <xdr:nvSpPr>
        <xdr:cNvPr id="238" name="楕円 237">
          <a:extLst>
            <a:ext uri="{FF2B5EF4-FFF2-40B4-BE49-F238E27FC236}">
              <a16:creationId xmlns:a16="http://schemas.microsoft.com/office/drawing/2014/main" id="{C6766C55-1F56-4EF4-8E5F-8CC5487859AC}"/>
            </a:ext>
          </a:extLst>
        </xdr:cNvPr>
        <xdr:cNvSpPr/>
      </xdr:nvSpPr>
      <xdr:spPr>
        <a:xfrm>
          <a:off x="12296775" y="6477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31750</xdr:rowOff>
    </xdr:from>
    <xdr:to>
      <xdr:col>76</xdr:col>
      <xdr:colOff>114300</xdr:colOff>
      <xdr:row>40</xdr:row>
      <xdr:rowOff>33020</xdr:rowOff>
    </xdr:to>
    <xdr:cxnSp macro="">
      <xdr:nvCxnSpPr>
        <xdr:cNvPr id="239" name="直線コネクタ 238">
          <a:extLst>
            <a:ext uri="{FF2B5EF4-FFF2-40B4-BE49-F238E27FC236}">
              <a16:creationId xmlns:a16="http://schemas.microsoft.com/office/drawing/2014/main" id="{33AB4A24-4146-433D-9EA4-71D640A9D2B0}"/>
            </a:ext>
          </a:extLst>
        </xdr:cNvPr>
        <xdr:cNvCxnSpPr/>
      </xdr:nvCxnSpPr>
      <xdr:spPr>
        <a:xfrm>
          <a:off x="12344400" y="651510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80010</xdr:rowOff>
    </xdr:from>
    <xdr:to>
      <xdr:col>67</xdr:col>
      <xdr:colOff>101600</xdr:colOff>
      <xdr:row>40</xdr:row>
      <xdr:rowOff>10160</xdr:rowOff>
    </xdr:to>
    <xdr:sp macro="" textlink="">
      <xdr:nvSpPr>
        <xdr:cNvPr id="240" name="楕円 239">
          <a:extLst>
            <a:ext uri="{FF2B5EF4-FFF2-40B4-BE49-F238E27FC236}">
              <a16:creationId xmlns:a16="http://schemas.microsoft.com/office/drawing/2014/main" id="{DFEA8DAE-7E10-4322-A4A6-B26677A0DDB3}"/>
            </a:ext>
          </a:extLst>
        </xdr:cNvPr>
        <xdr:cNvSpPr/>
      </xdr:nvSpPr>
      <xdr:spPr>
        <a:xfrm>
          <a:off x="11487150" y="640778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130810</xdr:rowOff>
    </xdr:from>
    <xdr:to>
      <xdr:col>71</xdr:col>
      <xdr:colOff>177800</xdr:colOff>
      <xdr:row>40</xdr:row>
      <xdr:rowOff>31750</xdr:rowOff>
    </xdr:to>
    <xdr:cxnSp macro="">
      <xdr:nvCxnSpPr>
        <xdr:cNvPr id="241" name="直線コネクタ 240">
          <a:extLst>
            <a:ext uri="{FF2B5EF4-FFF2-40B4-BE49-F238E27FC236}">
              <a16:creationId xmlns:a16="http://schemas.microsoft.com/office/drawing/2014/main" id="{D2F258CE-DCB7-4376-B7A6-5B972DB49050}"/>
            </a:ext>
          </a:extLst>
        </xdr:cNvPr>
        <xdr:cNvCxnSpPr/>
      </xdr:nvCxnSpPr>
      <xdr:spPr>
        <a:xfrm>
          <a:off x="11534775" y="6455410"/>
          <a:ext cx="80962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242" name="n_1aveValue【一般廃棄物処理施設】&#10;有形固定資産減価償却率">
          <a:extLst>
            <a:ext uri="{FF2B5EF4-FFF2-40B4-BE49-F238E27FC236}">
              <a16:creationId xmlns:a16="http://schemas.microsoft.com/office/drawing/2014/main" id="{0B1B3158-B3F9-4143-9B07-55FDE2E97479}"/>
            </a:ext>
          </a:extLst>
        </xdr:cNvPr>
        <xdr:cNvSpPr txBox="1"/>
      </xdr:nvSpPr>
      <xdr:spPr>
        <a:xfrm>
          <a:off x="13745219"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243" name="n_2aveValue【一般廃棄物処理施設】&#10;有形固定資産減価償却率">
          <a:extLst>
            <a:ext uri="{FF2B5EF4-FFF2-40B4-BE49-F238E27FC236}">
              <a16:creationId xmlns:a16="http://schemas.microsoft.com/office/drawing/2014/main" id="{9E389EDB-11FD-46D9-9960-A2D7763F7964}"/>
            </a:ext>
          </a:extLst>
        </xdr:cNvPr>
        <xdr:cNvSpPr txBox="1"/>
      </xdr:nvSpPr>
      <xdr:spPr>
        <a:xfrm>
          <a:off x="12964169"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244" name="n_3aveValue【一般廃棄物処理施設】&#10;有形固定資産減価償却率">
          <a:extLst>
            <a:ext uri="{FF2B5EF4-FFF2-40B4-BE49-F238E27FC236}">
              <a16:creationId xmlns:a16="http://schemas.microsoft.com/office/drawing/2014/main" id="{9BE46606-BF9A-467E-A48C-975BF03B63EA}"/>
            </a:ext>
          </a:extLst>
        </xdr:cNvPr>
        <xdr:cNvSpPr txBox="1"/>
      </xdr:nvSpPr>
      <xdr:spPr>
        <a:xfrm>
          <a:off x="12164069" y="590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245" name="n_4aveValue【一般廃棄物処理施設】&#10;有形固定資産減価償却率">
          <a:extLst>
            <a:ext uri="{FF2B5EF4-FFF2-40B4-BE49-F238E27FC236}">
              <a16:creationId xmlns:a16="http://schemas.microsoft.com/office/drawing/2014/main" id="{EBA3F847-ABBD-42FA-BFCF-2664598DC369}"/>
            </a:ext>
          </a:extLst>
        </xdr:cNvPr>
        <xdr:cNvSpPr txBox="1"/>
      </xdr:nvSpPr>
      <xdr:spPr>
        <a:xfrm>
          <a:off x="113544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85107</xdr:rowOff>
    </xdr:from>
    <xdr:ext cx="405111" cy="259045"/>
    <xdr:sp macro="" textlink="">
      <xdr:nvSpPr>
        <xdr:cNvPr id="246" name="n_1mainValue【一般廃棄物処理施設】&#10;有形固定資産減価償却率">
          <a:extLst>
            <a:ext uri="{FF2B5EF4-FFF2-40B4-BE49-F238E27FC236}">
              <a16:creationId xmlns:a16="http://schemas.microsoft.com/office/drawing/2014/main" id="{29EC4146-EDE0-4DE2-9045-967DAE217C97}"/>
            </a:ext>
          </a:extLst>
        </xdr:cNvPr>
        <xdr:cNvSpPr txBox="1"/>
      </xdr:nvSpPr>
      <xdr:spPr>
        <a:xfrm>
          <a:off x="13745219" y="657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74947</xdr:rowOff>
    </xdr:from>
    <xdr:ext cx="405111" cy="259045"/>
    <xdr:sp macro="" textlink="">
      <xdr:nvSpPr>
        <xdr:cNvPr id="247" name="n_2mainValue【一般廃棄物処理施設】&#10;有形固定資産減価償却率">
          <a:extLst>
            <a:ext uri="{FF2B5EF4-FFF2-40B4-BE49-F238E27FC236}">
              <a16:creationId xmlns:a16="http://schemas.microsoft.com/office/drawing/2014/main" id="{B4E8CD8A-0847-43A1-AA85-CADC47A36845}"/>
            </a:ext>
          </a:extLst>
        </xdr:cNvPr>
        <xdr:cNvSpPr txBox="1"/>
      </xdr:nvSpPr>
      <xdr:spPr>
        <a:xfrm>
          <a:off x="12964169" y="656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73677</xdr:rowOff>
    </xdr:from>
    <xdr:ext cx="405111" cy="259045"/>
    <xdr:sp macro="" textlink="">
      <xdr:nvSpPr>
        <xdr:cNvPr id="248" name="n_3mainValue【一般廃棄物処理施設】&#10;有形固定資産減価償却率">
          <a:extLst>
            <a:ext uri="{FF2B5EF4-FFF2-40B4-BE49-F238E27FC236}">
              <a16:creationId xmlns:a16="http://schemas.microsoft.com/office/drawing/2014/main" id="{A8324174-625D-4681-88DB-F9889F2B2DDC}"/>
            </a:ext>
          </a:extLst>
        </xdr:cNvPr>
        <xdr:cNvSpPr txBox="1"/>
      </xdr:nvSpPr>
      <xdr:spPr>
        <a:xfrm>
          <a:off x="12164069" y="6560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1287</xdr:rowOff>
    </xdr:from>
    <xdr:ext cx="405111" cy="259045"/>
    <xdr:sp macro="" textlink="">
      <xdr:nvSpPr>
        <xdr:cNvPr id="249" name="n_4mainValue【一般廃棄物処理施設】&#10;有形固定資産減価償却率">
          <a:extLst>
            <a:ext uri="{FF2B5EF4-FFF2-40B4-BE49-F238E27FC236}">
              <a16:creationId xmlns:a16="http://schemas.microsoft.com/office/drawing/2014/main" id="{21B2FDDF-B18C-4DAA-AA91-232228959978}"/>
            </a:ext>
          </a:extLst>
        </xdr:cNvPr>
        <xdr:cNvSpPr txBox="1"/>
      </xdr:nvSpPr>
      <xdr:spPr>
        <a:xfrm>
          <a:off x="11354444" y="648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0" name="正方形/長方形 249">
          <a:extLst>
            <a:ext uri="{FF2B5EF4-FFF2-40B4-BE49-F238E27FC236}">
              <a16:creationId xmlns:a16="http://schemas.microsoft.com/office/drawing/2014/main" id="{D17D2A27-9F49-4936-94B5-E98C7F7EE02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1" name="正方形/長方形 250">
          <a:extLst>
            <a:ext uri="{FF2B5EF4-FFF2-40B4-BE49-F238E27FC236}">
              <a16:creationId xmlns:a16="http://schemas.microsoft.com/office/drawing/2014/main" id="{FC21B807-6974-4558-895A-04231AFD6D4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2" name="正方形/長方形 251">
          <a:extLst>
            <a:ext uri="{FF2B5EF4-FFF2-40B4-BE49-F238E27FC236}">
              <a16:creationId xmlns:a16="http://schemas.microsoft.com/office/drawing/2014/main" id="{33954441-A952-4369-9045-554ADC52B2F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3" name="正方形/長方形 252">
          <a:extLst>
            <a:ext uri="{FF2B5EF4-FFF2-40B4-BE49-F238E27FC236}">
              <a16:creationId xmlns:a16="http://schemas.microsoft.com/office/drawing/2014/main" id="{12865777-21EE-4379-A45A-57C816CC259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4" name="正方形/長方形 253">
          <a:extLst>
            <a:ext uri="{FF2B5EF4-FFF2-40B4-BE49-F238E27FC236}">
              <a16:creationId xmlns:a16="http://schemas.microsoft.com/office/drawing/2014/main" id="{7068C8B8-F3F5-43D8-B20F-4A04C17164D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5" name="正方形/長方形 254">
          <a:extLst>
            <a:ext uri="{FF2B5EF4-FFF2-40B4-BE49-F238E27FC236}">
              <a16:creationId xmlns:a16="http://schemas.microsoft.com/office/drawing/2014/main" id="{D547B5CA-38D9-44C8-AF0D-22C873312D90}"/>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6" name="正方形/長方形 255">
          <a:extLst>
            <a:ext uri="{FF2B5EF4-FFF2-40B4-BE49-F238E27FC236}">
              <a16:creationId xmlns:a16="http://schemas.microsoft.com/office/drawing/2014/main" id="{0AF2B61C-8340-43C4-9AE8-61C6D28B291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7" name="正方形/長方形 256">
          <a:extLst>
            <a:ext uri="{FF2B5EF4-FFF2-40B4-BE49-F238E27FC236}">
              <a16:creationId xmlns:a16="http://schemas.microsoft.com/office/drawing/2014/main" id="{34273390-783B-48BB-A35E-E3BB24912F8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8" name="テキスト ボックス 257">
          <a:extLst>
            <a:ext uri="{FF2B5EF4-FFF2-40B4-BE49-F238E27FC236}">
              <a16:creationId xmlns:a16="http://schemas.microsoft.com/office/drawing/2014/main" id="{5489336B-7590-4977-9A4C-459E0FC0E0C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9" name="直線コネクタ 258">
          <a:extLst>
            <a:ext uri="{FF2B5EF4-FFF2-40B4-BE49-F238E27FC236}">
              <a16:creationId xmlns:a16="http://schemas.microsoft.com/office/drawing/2014/main" id="{22B46AFD-7367-471C-BD80-85204008297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0" name="直線コネクタ 259">
          <a:extLst>
            <a:ext uri="{FF2B5EF4-FFF2-40B4-BE49-F238E27FC236}">
              <a16:creationId xmlns:a16="http://schemas.microsoft.com/office/drawing/2014/main" id="{31DF36A4-3C4D-4684-8A3A-8EF4AC42BFB3}"/>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1" name="テキスト ボックス 260">
          <a:extLst>
            <a:ext uri="{FF2B5EF4-FFF2-40B4-BE49-F238E27FC236}">
              <a16:creationId xmlns:a16="http://schemas.microsoft.com/office/drawing/2014/main" id="{E99B9EB0-67B2-4F54-AE06-F941D5A6CC6F}"/>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2" name="直線コネクタ 261">
          <a:extLst>
            <a:ext uri="{FF2B5EF4-FFF2-40B4-BE49-F238E27FC236}">
              <a16:creationId xmlns:a16="http://schemas.microsoft.com/office/drawing/2014/main" id="{072DEB09-5FAB-4BDF-9DC1-F4A537B709ED}"/>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3" name="テキスト ボックス 262">
          <a:extLst>
            <a:ext uri="{FF2B5EF4-FFF2-40B4-BE49-F238E27FC236}">
              <a16:creationId xmlns:a16="http://schemas.microsoft.com/office/drawing/2014/main" id="{93D6FD57-414F-4427-A8C0-CB8160460B89}"/>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64" name="直線コネクタ 263">
          <a:extLst>
            <a:ext uri="{FF2B5EF4-FFF2-40B4-BE49-F238E27FC236}">
              <a16:creationId xmlns:a16="http://schemas.microsoft.com/office/drawing/2014/main" id="{36EF4799-4FBC-4D87-A187-439751DDA573}"/>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65" name="テキスト ボックス 264">
          <a:extLst>
            <a:ext uri="{FF2B5EF4-FFF2-40B4-BE49-F238E27FC236}">
              <a16:creationId xmlns:a16="http://schemas.microsoft.com/office/drawing/2014/main" id="{1A18ACEB-958C-418C-8607-522756A79394}"/>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66" name="直線コネクタ 265">
          <a:extLst>
            <a:ext uri="{FF2B5EF4-FFF2-40B4-BE49-F238E27FC236}">
              <a16:creationId xmlns:a16="http://schemas.microsoft.com/office/drawing/2014/main" id="{F2055B17-E6D7-4440-9E88-5486B16097A8}"/>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67" name="テキスト ボックス 266">
          <a:extLst>
            <a:ext uri="{FF2B5EF4-FFF2-40B4-BE49-F238E27FC236}">
              <a16:creationId xmlns:a16="http://schemas.microsoft.com/office/drawing/2014/main" id="{2E0EDC50-8CBC-4FB6-9E48-6FDEB75F85E6}"/>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68" name="直線コネクタ 267">
          <a:extLst>
            <a:ext uri="{FF2B5EF4-FFF2-40B4-BE49-F238E27FC236}">
              <a16:creationId xmlns:a16="http://schemas.microsoft.com/office/drawing/2014/main" id="{1FEA1A30-86AA-478F-908A-0FC87220FD26}"/>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69" name="テキスト ボックス 268">
          <a:extLst>
            <a:ext uri="{FF2B5EF4-FFF2-40B4-BE49-F238E27FC236}">
              <a16:creationId xmlns:a16="http://schemas.microsoft.com/office/drawing/2014/main" id="{705F419B-0D8F-49EA-9130-CCA66937122C}"/>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0" name="直線コネクタ 269">
          <a:extLst>
            <a:ext uri="{FF2B5EF4-FFF2-40B4-BE49-F238E27FC236}">
              <a16:creationId xmlns:a16="http://schemas.microsoft.com/office/drawing/2014/main" id="{EFD5BAC1-66EC-4A21-987E-147A2E24813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1" name="テキスト ボックス 270">
          <a:extLst>
            <a:ext uri="{FF2B5EF4-FFF2-40B4-BE49-F238E27FC236}">
              <a16:creationId xmlns:a16="http://schemas.microsoft.com/office/drawing/2014/main" id="{937C162D-7D73-48DC-AD08-7FCB0FF74997}"/>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2" name="直線コネクタ 271">
          <a:extLst>
            <a:ext uri="{FF2B5EF4-FFF2-40B4-BE49-F238E27FC236}">
              <a16:creationId xmlns:a16="http://schemas.microsoft.com/office/drawing/2014/main" id="{53C42075-786A-4FD1-A922-1C90CB30971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3" name="テキスト ボックス 272">
          <a:extLst>
            <a:ext uri="{FF2B5EF4-FFF2-40B4-BE49-F238E27FC236}">
              <a16:creationId xmlns:a16="http://schemas.microsoft.com/office/drawing/2014/main" id="{6919DC35-FCCA-4E11-8AF9-6D52E799A6E2}"/>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4" name="【一般廃棄物処理施設】&#10;一人当たり有形固定資産（償却資産）額グラフ枠">
          <a:extLst>
            <a:ext uri="{FF2B5EF4-FFF2-40B4-BE49-F238E27FC236}">
              <a16:creationId xmlns:a16="http://schemas.microsoft.com/office/drawing/2014/main" id="{E1E03EB6-3F13-4E5B-9222-3F54BEC6566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275" name="直線コネクタ 274">
          <a:extLst>
            <a:ext uri="{FF2B5EF4-FFF2-40B4-BE49-F238E27FC236}">
              <a16:creationId xmlns:a16="http://schemas.microsoft.com/office/drawing/2014/main" id="{67531105-64EA-4E0E-9889-D56D026CA8AC}"/>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276" name="【一般廃棄物処理施設】&#10;一人当たり有形固定資産（償却資産）額最小値テキスト">
          <a:extLst>
            <a:ext uri="{FF2B5EF4-FFF2-40B4-BE49-F238E27FC236}">
              <a16:creationId xmlns:a16="http://schemas.microsoft.com/office/drawing/2014/main" id="{695E0C6B-84B7-48AA-854B-E49A1D2C3D80}"/>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277" name="直線コネクタ 276">
          <a:extLst>
            <a:ext uri="{FF2B5EF4-FFF2-40B4-BE49-F238E27FC236}">
              <a16:creationId xmlns:a16="http://schemas.microsoft.com/office/drawing/2014/main" id="{5C25B277-2221-4F7F-AF28-582A2C96D324}"/>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278" name="【一般廃棄物処理施設】&#10;一人当たり有形固定資産（償却資産）額最大値テキスト">
          <a:extLst>
            <a:ext uri="{FF2B5EF4-FFF2-40B4-BE49-F238E27FC236}">
              <a16:creationId xmlns:a16="http://schemas.microsoft.com/office/drawing/2014/main" id="{81B2F616-C27A-4C62-BEE6-5E583064935A}"/>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279" name="直線コネクタ 278">
          <a:extLst>
            <a:ext uri="{FF2B5EF4-FFF2-40B4-BE49-F238E27FC236}">
              <a16:creationId xmlns:a16="http://schemas.microsoft.com/office/drawing/2014/main" id="{5692EF7C-6EF7-4DF7-AB35-9566300E0FC2}"/>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280" name="【一般廃棄物処理施設】&#10;一人当たり有形固定資産（償却資産）額平均値テキスト">
          <a:extLst>
            <a:ext uri="{FF2B5EF4-FFF2-40B4-BE49-F238E27FC236}">
              <a16:creationId xmlns:a16="http://schemas.microsoft.com/office/drawing/2014/main" id="{CA0EE431-9254-4F92-892A-49CD884AD238}"/>
            </a:ext>
          </a:extLst>
        </xdr:cNvPr>
        <xdr:cNvSpPr txBox="1"/>
      </xdr:nvSpPr>
      <xdr:spPr>
        <a:xfrm>
          <a:off x="19992975" y="63225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281" name="フローチャート: 判断 280">
          <a:extLst>
            <a:ext uri="{FF2B5EF4-FFF2-40B4-BE49-F238E27FC236}">
              <a16:creationId xmlns:a16="http://schemas.microsoft.com/office/drawing/2014/main" id="{24B5F084-6C23-4679-A7D2-EA0D833CE020}"/>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282" name="フローチャート: 判断 281">
          <a:extLst>
            <a:ext uri="{FF2B5EF4-FFF2-40B4-BE49-F238E27FC236}">
              <a16:creationId xmlns:a16="http://schemas.microsoft.com/office/drawing/2014/main" id="{F847B91E-ABAF-4E44-885A-ED78492701A8}"/>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283" name="フローチャート: 判断 282">
          <a:extLst>
            <a:ext uri="{FF2B5EF4-FFF2-40B4-BE49-F238E27FC236}">
              <a16:creationId xmlns:a16="http://schemas.microsoft.com/office/drawing/2014/main" id="{61DFD731-CE5A-4959-90A3-DC33D9003685}"/>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284" name="フローチャート: 判断 283">
          <a:extLst>
            <a:ext uri="{FF2B5EF4-FFF2-40B4-BE49-F238E27FC236}">
              <a16:creationId xmlns:a16="http://schemas.microsoft.com/office/drawing/2014/main" id="{8371A3F6-73B1-4D62-8195-002BB8231C59}"/>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285" name="フローチャート: 判断 284">
          <a:extLst>
            <a:ext uri="{FF2B5EF4-FFF2-40B4-BE49-F238E27FC236}">
              <a16:creationId xmlns:a16="http://schemas.microsoft.com/office/drawing/2014/main" id="{81F03B0C-F973-4738-B45F-842AAE4397A3}"/>
            </a:ext>
          </a:extLst>
        </xdr:cNvPr>
        <xdr:cNvSpPr/>
      </xdr:nvSpPr>
      <xdr:spPr>
        <a:xfrm>
          <a:off x="16754475" y="6401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01B02505-4738-4417-93AA-C1C625AF797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88ABC8D4-EDCA-464C-B259-2D078730632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36F5270E-561D-4A43-9E71-CEF7D927D9D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B890AA2A-7F4F-43A2-840F-116329BB325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53D80C31-7DE1-4F38-9E5A-571F2173B5D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140774</xdr:rowOff>
    </xdr:from>
    <xdr:to>
      <xdr:col>116</xdr:col>
      <xdr:colOff>114300</xdr:colOff>
      <xdr:row>39</xdr:row>
      <xdr:rowOff>70924</xdr:rowOff>
    </xdr:to>
    <xdr:sp macro="" textlink="">
      <xdr:nvSpPr>
        <xdr:cNvPr id="291" name="楕円 290">
          <a:extLst>
            <a:ext uri="{FF2B5EF4-FFF2-40B4-BE49-F238E27FC236}">
              <a16:creationId xmlns:a16="http://schemas.microsoft.com/office/drawing/2014/main" id="{5C958709-1880-499F-8D54-4ED2FCAC0B5D}"/>
            </a:ext>
          </a:extLst>
        </xdr:cNvPr>
        <xdr:cNvSpPr/>
      </xdr:nvSpPr>
      <xdr:spPr>
        <a:xfrm>
          <a:off x="19897725" y="63066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163651</xdr:rowOff>
    </xdr:from>
    <xdr:ext cx="599010" cy="259045"/>
    <xdr:sp macro="" textlink="">
      <xdr:nvSpPr>
        <xdr:cNvPr id="292" name="【一般廃棄物処理施設】&#10;一人当たり有形固定資産（償却資産）額該当値テキスト">
          <a:extLst>
            <a:ext uri="{FF2B5EF4-FFF2-40B4-BE49-F238E27FC236}">
              <a16:creationId xmlns:a16="http://schemas.microsoft.com/office/drawing/2014/main" id="{228E4513-7607-4601-BA5B-985611F42F0D}"/>
            </a:ext>
          </a:extLst>
        </xdr:cNvPr>
        <xdr:cNvSpPr txBox="1"/>
      </xdr:nvSpPr>
      <xdr:spPr>
        <a:xfrm>
          <a:off x="19992975" y="6161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151483</xdr:rowOff>
    </xdr:from>
    <xdr:to>
      <xdr:col>112</xdr:col>
      <xdr:colOff>38100</xdr:colOff>
      <xdr:row>39</xdr:row>
      <xdr:rowOff>81633</xdr:rowOff>
    </xdr:to>
    <xdr:sp macro="" textlink="">
      <xdr:nvSpPr>
        <xdr:cNvPr id="293" name="楕円 292">
          <a:extLst>
            <a:ext uri="{FF2B5EF4-FFF2-40B4-BE49-F238E27FC236}">
              <a16:creationId xmlns:a16="http://schemas.microsoft.com/office/drawing/2014/main" id="{6B2FCC49-2D8D-40E0-87B6-87567A9175A8}"/>
            </a:ext>
          </a:extLst>
        </xdr:cNvPr>
        <xdr:cNvSpPr/>
      </xdr:nvSpPr>
      <xdr:spPr>
        <a:xfrm>
          <a:off x="19154775" y="63141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20124</xdr:rowOff>
    </xdr:from>
    <xdr:to>
      <xdr:col>116</xdr:col>
      <xdr:colOff>63500</xdr:colOff>
      <xdr:row>39</xdr:row>
      <xdr:rowOff>30833</xdr:rowOff>
    </xdr:to>
    <xdr:cxnSp macro="">
      <xdr:nvCxnSpPr>
        <xdr:cNvPr id="294" name="直線コネクタ 293">
          <a:extLst>
            <a:ext uri="{FF2B5EF4-FFF2-40B4-BE49-F238E27FC236}">
              <a16:creationId xmlns:a16="http://schemas.microsoft.com/office/drawing/2014/main" id="{86BC87A9-174A-4E18-B3ED-2ED8B1AECD18}"/>
            </a:ext>
          </a:extLst>
        </xdr:cNvPr>
        <xdr:cNvCxnSpPr/>
      </xdr:nvCxnSpPr>
      <xdr:spPr>
        <a:xfrm flipV="1">
          <a:off x="19202400" y="6344724"/>
          <a:ext cx="752475" cy="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157645</xdr:rowOff>
    </xdr:from>
    <xdr:to>
      <xdr:col>107</xdr:col>
      <xdr:colOff>101600</xdr:colOff>
      <xdr:row>39</xdr:row>
      <xdr:rowOff>87795</xdr:rowOff>
    </xdr:to>
    <xdr:sp macro="" textlink="">
      <xdr:nvSpPr>
        <xdr:cNvPr id="295" name="楕円 294">
          <a:extLst>
            <a:ext uri="{FF2B5EF4-FFF2-40B4-BE49-F238E27FC236}">
              <a16:creationId xmlns:a16="http://schemas.microsoft.com/office/drawing/2014/main" id="{A0F6EDD8-8FD3-4302-91A4-E73F05B0F242}"/>
            </a:ext>
          </a:extLst>
        </xdr:cNvPr>
        <xdr:cNvSpPr/>
      </xdr:nvSpPr>
      <xdr:spPr>
        <a:xfrm>
          <a:off x="18345150" y="63234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30833</xdr:rowOff>
    </xdr:from>
    <xdr:to>
      <xdr:col>111</xdr:col>
      <xdr:colOff>177800</xdr:colOff>
      <xdr:row>39</xdr:row>
      <xdr:rowOff>36995</xdr:rowOff>
    </xdr:to>
    <xdr:cxnSp macro="">
      <xdr:nvCxnSpPr>
        <xdr:cNvPr id="296" name="直線コネクタ 295">
          <a:extLst>
            <a:ext uri="{FF2B5EF4-FFF2-40B4-BE49-F238E27FC236}">
              <a16:creationId xmlns:a16="http://schemas.microsoft.com/office/drawing/2014/main" id="{95A5EB9B-D59E-4D16-AF7A-3F9E960AFABB}"/>
            </a:ext>
          </a:extLst>
        </xdr:cNvPr>
        <xdr:cNvCxnSpPr/>
      </xdr:nvCxnSpPr>
      <xdr:spPr>
        <a:xfrm flipV="1">
          <a:off x="18392775" y="6352258"/>
          <a:ext cx="809625" cy="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168487</xdr:rowOff>
    </xdr:from>
    <xdr:to>
      <xdr:col>102</xdr:col>
      <xdr:colOff>165100</xdr:colOff>
      <xdr:row>39</xdr:row>
      <xdr:rowOff>98637</xdr:rowOff>
    </xdr:to>
    <xdr:sp macro="" textlink="">
      <xdr:nvSpPr>
        <xdr:cNvPr id="297" name="楕円 296">
          <a:extLst>
            <a:ext uri="{FF2B5EF4-FFF2-40B4-BE49-F238E27FC236}">
              <a16:creationId xmlns:a16="http://schemas.microsoft.com/office/drawing/2014/main" id="{0910649C-7D4D-4139-A631-8BB19927F769}"/>
            </a:ext>
          </a:extLst>
        </xdr:cNvPr>
        <xdr:cNvSpPr/>
      </xdr:nvSpPr>
      <xdr:spPr>
        <a:xfrm>
          <a:off x="17554575" y="63216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36995</xdr:rowOff>
    </xdr:from>
    <xdr:to>
      <xdr:col>107</xdr:col>
      <xdr:colOff>50800</xdr:colOff>
      <xdr:row>39</xdr:row>
      <xdr:rowOff>47837</xdr:rowOff>
    </xdr:to>
    <xdr:cxnSp macro="">
      <xdr:nvCxnSpPr>
        <xdr:cNvPr id="298" name="直線コネクタ 297">
          <a:extLst>
            <a:ext uri="{FF2B5EF4-FFF2-40B4-BE49-F238E27FC236}">
              <a16:creationId xmlns:a16="http://schemas.microsoft.com/office/drawing/2014/main" id="{1C0D9755-90E7-4A1E-80F0-8DCF09C14516}"/>
            </a:ext>
          </a:extLst>
        </xdr:cNvPr>
        <xdr:cNvCxnSpPr/>
      </xdr:nvCxnSpPr>
      <xdr:spPr>
        <a:xfrm flipV="1">
          <a:off x="17602200" y="6361595"/>
          <a:ext cx="790575" cy="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9058</xdr:rowOff>
    </xdr:from>
    <xdr:to>
      <xdr:col>98</xdr:col>
      <xdr:colOff>38100</xdr:colOff>
      <xdr:row>39</xdr:row>
      <xdr:rowOff>110658</xdr:rowOff>
    </xdr:to>
    <xdr:sp macro="" textlink="">
      <xdr:nvSpPr>
        <xdr:cNvPr id="299" name="楕円 298">
          <a:extLst>
            <a:ext uri="{FF2B5EF4-FFF2-40B4-BE49-F238E27FC236}">
              <a16:creationId xmlns:a16="http://schemas.microsoft.com/office/drawing/2014/main" id="{C542E45F-B379-4B44-BDC3-DF279DAC83F4}"/>
            </a:ext>
          </a:extLst>
        </xdr:cNvPr>
        <xdr:cNvSpPr/>
      </xdr:nvSpPr>
      <xdr:spPr>
        <a:xfrm>
          <a:off x="16754475" y="63368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47837</xdr:rowOff>
    </xdr:from>
    <xdr:to>
      <xdr:col>102</xdr:col>
      <xdr:colOff>114300</xdr:colOff>
      <xdr:row>39</xdr:row>
      <xdr:rowOff>59858</xdr:rowOff>
    </xdr:to>
    <xdr:cxnSp macro="">
      <xdr:nvCxnSpPr>
        <xdr:cNvPr id="300" name="直線コネクタ 299">
          <a:extLst>
            <a:ext uri="{FF2B5EF4-FFF2-40B4-BE49-F238E27FC236}">
              <a16:creationId xmlns:a16="http://schemas.microsoft.com/office/drawing/2014/main" id="{BB3A39BD-3D72-4D48-B7E0-488142E77458}"/>
            </a:ext>
          </a:extLst>
        </xdr:cNvPr>
        <xdr:cNvCxnSpPr/>
      </xdr:nvCxnSpPr>
      <xdr:spPr>
        <a:xfrm flipV="1">
          <a:off x="16802100" y="6369262"/>
          <a:ext cx="800100" cy="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01" name="n_1aveValue【一般廃棄物処理施設】&#10;一人当たり有形固定資産（償却資産）額">
          <a:extLst>
            <a:ext uri="{FF2B5EF4-FFF2-40B4-BE49-F238E27FC236}">
              <a16:creationId xmlns:a16="http://schemas.microsoft.com/office/drawing/2014/main" id="{714A3280-4EE7-4038-B1F1-DC9C8A12B9CA}"/>
            </a:ext>
          </a:extLst>
        </xdr:cNvPr>
        <xdr:cNvSpPr txBox="1"/>
      </xdr:nvSpPr>
      <xdr:spPr>
        <a:xfrm>
          <a:off x="18915595" y="641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02" name="n_2aveValue【一般廃棄物処理施設】&#10;一人当たり有形固定資産（償却資産）額">
          <a:extLst>
            <a:ext uri="{FF2B5EF4-FFF2-40B4-BE49-F238E27FC236}">
              <a16:creationId xmlns:a16="http://schemas.microsoft.com/office/drawing/2014/main" id="{2D2C54ED-5C33-424E-A592-2B1F3B42BFAC}"/>
            </a:ext>
          </a:extLst>
        </xdr:cNvPr>
        <xdr:cNvSpPr txBox="1"/>
      </xdr:nvSpPr>
      <xdr:spPr>
        <a:xfrm>
          <a:off x="18134545" y="647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03" name="n_3aveValue【一般廃棄物処理施設】&#10;一人当たり有形固定資産（償却資産）額">
          <a:extLst>
            <a:ext uri="{FF2B5EF4-FFF2-40B4-BE49-F238E27FC236}">
              <a16:creationId xmlns:a16="http://schemas.microsoft.com/office/drawing/2014/main" id="{3F836EA3-C6FD-4A15-B106-1A805701BC55}"/>
            </a:ext>
          </a:extLst>
        </xdr:cNvPr>
        <xdr:cNvSpPr txBox="1"/>
      </xdr:nvSpPr>
      <xdr:spPr>
        <a:xfrm>
          <a:off x="17324920" y="647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304" name="n_4aveValue【一般廃棄物処理施設】&#10;一人当たり有形固定資産（償却資産）額">
          <a:extLst>
            <a:ext uri="{FF2B5EF4-FFF2-40B4-BE49-F238E27FC236}">
              <a16:creationId xmlns:a16="http://schemas.microsoft.com/office/drawing/2014/main" id="{C7AC7E5A-24E8-4A6C-89B5-2D5BA8D3BDB5}"/>
            </a:ext>
          </a:extLst>
        </xdr:cNvPr>
        <xdr:cNvSpPr txBox="1"/>
      </xdr:nvSpPr>
      <xdr:spPr>
        <a:xfrm>
          <a:off x="16524820" y="648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98160</xdr:rowOff>
    </xdr:from>
    <xdr:ext cx="599010" cy="259045"/>
    <xdr:sp macro="" textlink="">
      <xdr:nvSpPr>
        <xdr:cNvPr id="305" name="n_1mainValue【一般廃棄物処理施設】&#10;一人当たり有形固定資産（償却資産）額">
          <a:extLst>
            <a:ext uri="{FF2B5EF4-FFF2-40B4-BE49-F238E27FC236}">
              <a16:creationId xmlns:a16="http://schemas.microsoft.com/office/drawing/2014/main" id="{0A59B861-75F0-4F23-B891-ED38D4B314A6}"/>
            </a:ext>
          </a:extLst>
        </xdr:cNvPr>
        <xdr:cNvSpPr txBox="1"/>
      </xdr:nvSpPr>
      <xdr:spPr>
        <a:xfrm>
          <a:off x="18915595" y="609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104322</xdr:rowOff>
    </xdr:from>
    <xdr:ext cx="599010" cy="259045"/>
    <xdr:sp macro="" textlink="">
      <xdr:nvSpPr>
        <xdr:cNvPr id="306" name="n_2mainValue【一般廃棄物処理施設】&#10;一人当たり有形固定資産（償却資産）額">
          <a:extLst>
            <a:ext uri="{FF2B5EF4-FFF2-40B4-BE49-F238E27FC236}">
              <a16:creationId xmlns:a16="http://schemas.microsoft.com/office/drawing/2014/main" id="{FAFE652C-C7C5-49E6-A885-C69F7AFACD28}"/>
            </a:ext>
          </a:extLst>
        </xdr:cNvPr>
        <xdr:cNvSpPr txBox="1"/>
      </xdr:nvSpPr>
      <xdr:spPr>
        <a:xfrm>
          <a:off x="18134545" y="610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115164</xdr:rowOff>
    </xdr:from>
    <xdr:ext cx="599010" cy="259045"/>
    <xdr:sp macro="" textlink="">
      <xdr:nvSpPr>
        <xdr:cNvPr id="307" name="n_3mainValue【一般廃棄物処理施設】&#10;一人当たり有形固定資産（償却資産）額">
          <a:extLst>
            <a:ext uri="{FF2B5EF4-FFF2-40B4-BE49-F238E27FC236}">
              <a16:creationId xmlns:a16="http://schemas.microsoft.com/office/drawing/2014/main" id="{2D1299B2-9F47-4A9C-816A-9AA6CF311FA4}"/>
            </a:ext>
          </a:extLst>
        </xdr:cNvPr>
        <xdr:cNvSpPr txBox="1"/>
      </xdr:nvSpPr>
      <xdr:spPr>
        <a:xfrm>
          <a:off x="17324920" y="611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127185</xdr:rowOff>
    </xdr:from>
    <xdr:ext cx="599010" cy="259045"/>
    <xdr:sp macro="" textlink="">
      <xdr:nvSpPr>
        <xdr:cNvPr id="308" name="n_4mainValue【一般廃棄物処理施設】&#10;一人当たり有形固定資産（償却資産）額">
          <a:extLst>
            <a:ext uri="{FF2B5EF4-FFF2-40B4-BE49-F238E27FC236}">
              <a16:creationId xmlns:a16="http://schemas.microsoft.com/office/drawing/2014/main" id="{0C7386F8-AE3B-4FC6-83D6-0BAA72D79979}"/>
            </a:ext>
          </a:extLst>
        </xdr:cNvPr>
        <xdr:cNvSpPr txBox="1"/>
      </xdr:nvSpPr>
      <xdr:spPr>
        <a:xfrm>
          <a:off x="16524820" y="612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20BD9DC1-7CB8-477E-80EE-7146C6E7011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FE748293-B6A2-45D3-898A-5BF50FCED17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54C78DE4-31CB-407F-88D2-18E65B33371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BA6974D7-9650-48EE-A449-85A0BAF38E7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21FD560F-E838-4B16-9204-815A4C7BB95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EFB307B0-C08A-4CAA-932B-E30343A7967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8E05462A-5A3B-4DCC-8B90-F04D23ECBF1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8EE484D4-97F7-4DCC-95AC-B40F196FFF05}"/>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7" name="正方形/長方形 316">
          <a:extLst>
            <a:ext uri="{FF2B5EF4-FFF2-40B4-BE49-F238E27FC236}">
              <a16:creationId xmlns:a16="http://schemas.microsoft.com/office/drawing/2014/main" id="{F8B03CEB-BC88-4072-9968-7D97293A2DA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8" name="正方形/長方形 317">
          <a:extLst>
            <a:ext uri="{FF2B5EF4-FFF2-40B4-BE49-F238E27FC236}">
              <a16:creationId xmlns:a16="http://schemas.microsoft.com/office/drawing/2014/main" id="{FC265FE0-11DE-4251-AA3D-5A442C4F7B8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9" name="正方形/長方形 318">
          <a:extLst>
            <a:ext uri="{FF2B5EF4-FFF2-40B4-BE49-F238E27FC236}">
              <a16:creationId xmlns:a16="http://schemas.microsoft.com/office/drawing/2014/main" id="{FBCF60C2-8132-44B6-BF4E-1CD6B1F2A3E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0" name="正方形/長方形 319">
          <a:extLst>
            <a:ext uri="{FF2B5EF4-FFF2-40B4-BE49-F238E27FC236}">
              <a16:creationId xmlns:a16="http://schemas.microsoft.com/office/drawing/2014/main" id="{E272E211-2356-4EEB-9758-A3C747C961B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1" name="正方形/長方形 320">
          <a:extLst>
            <a:ext uri="{FF2B5EF4-FFF2-40B4-BE49-F238E27FC236}">
              <a16:creationId xmlns:a16="http://schemas.microsoft.com/office/drawing/2014/main" id="{B6A6E5CB-D054-4F9E-B84F-D97F5E49672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2" name="正方形/長方形 321">
          <a:extLst>
            <a:ext uri="{FF2B5EF4-FFF2-40B4-BE49-F238E27FC236}">
              <a16:creationId xmlns:a16="http://schemas.microsoft.com/office/drawing/2014/main" id="{17FE0127-0F2D-49FF-AD06-25C1E3F02EB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3" name="正方形/長方形 322">
          <a:extLst>
            <a:ext uri="{FF2B5EF4-FFF2-40B4-BE49-F238E27FC236}">
              <a16:creationId xmlns:a16="http://schemas.microsoft.com/office/drawing/2014/main" id="{B5115EAE-90B1-420A-AE7A-516BF57952C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4" name="正方形/長方形 323">
          <a:extLst>
            <a:ext uri="{FF2B5EF4-FFF2-40B4-BE49-F238E27FC236}">
              <a16:creationId xmlns:a16="http://schemas.microsoft.com/office/drawing/2014/main" id="{0C076673-7C2B-496B-99FE-E80E412562DA}"/>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6F77163E-AAAB-487B-BED8-08BF4C87749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DA9C63FC-FF83-4599-AABE-3A4C91E0843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36C610EB-3D38-47EA-86DA-B1C4045AC00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2E4266B5-B396-4B1A-A85B-32A1BCAC974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9CE9844B-1E03-4C74-BC12-8888A21B411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16933E4C-321F-406D-88A4-4C6F7FA9C65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41985468-63D4-4D7D-8B6F-AF49BEC9E84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E0AE5A37-A7B1-4918-B082-523F586F271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BB0CA7E0-2AE9-4374-9A76-155CE5B407B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F3284886-4787-4152-80EA-E868375CDB2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3DEE63BB-8416-4358-9709-8F30FB3184B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D1708E63-211C-4033-8942-25F9F70007AC}"/>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3A128456-BA37-476E-A289-6503AE0DC9E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D520C028-2926-4BA6-B079-1A2920523684}"/>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96085530-DBA5-4A31-9D77-D3A6785D089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A6F5BF71-0860-44A3-A432-507199BB2CF4}"/>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A41E7D47-DAA5-4CFC-87E6-631325C19E3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4CBFF501-5283-4C0D-AB2D-BC4C1305A2C9}"/>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B20FB282-DC8B-4DEE-8313-2DF7486C711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E1CA6FF8-CD28-4560-B40A-C7DFD6847A7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6E570C07-0970-408F-A343-44C0AD9D249E}"/>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8C14614B-360A-44A0-A294-B780D2693C2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E49083D8-92FE-4185-8F3A-E19D274D3F88}"/>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3BC90CCE-F901-4108-94A1-7C655B51BAD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50A6EA8A-52EA-4EDA-8E43-EE83357C1714}"/>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CB738A03-B8AC-4092-AC71-91B48030569B}"/>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293C2932-661A-4928-BE4E-045502A0AD6B}"/>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F483D312-F1B8-41A9-94AF-88CB3CEC48CB}"/>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FA9EA33C-97DE-4CB4-B550-7C3D020C2EEF}"/>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5038E1EA-C4B3-4811-932C-0F70F353D6E0}"/>
            </a:ext>
          </a:extLst>
        </xdr:cNvPr>
        <xdr:cNvSpPr txBox="1"/>
      </xdr:nvSpPr>
      <xdr:spPr>
        <a:xfrm>
          <a:off x="14735175" y="1329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EBFDD56C-EB8E-414C-9A00-16F54CD3CA31}"/>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53F78B91-46E7-4D80-88C8-C411787912AA}"/>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89A2AF1C-04E5-4FD3-A2DA-F8ADA5CB3C9A}"/>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912E9D91-0E86-4B76-9DF9-2AC3783521EA}"/>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60609F1D-CF73-4147-8CB4-D74D50CEE2AF}"/>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56FC920-7BF2-477C-A65A-4D951F7EAB3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0D41792-114B-4BF3-988B-363A590C57B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348E40E-EFD5-474B-8F7B-9DBE4C96459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1F63F42-1D11-4DA9-AA66-6DB8E7D60D8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841ACBF-4385-4412-83D1-39D4E862CB2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97789</xdr:rowOff>
    </xdr:from>
    <xdr:to>
      <xdr:col>85</xdr:col>
      <xdr:colOff>177800</xdr:colOff>
      <xdr:row>80</xdr:row>
      <xdr:rowOff>27939</xdr:rowOff>
    </xdr:to>
    <xdr:sp macro="" textlink="">
      <xdr:nvSpPr>
        <xdr:cNvPr id="365" name="楕円 364">
          <a:extLst>
            <a:ext uri="{FF2B5EF4-FFF2-40B4-BE49-F238E27FC236}">
              <a16:creationId xmlns:a16="http://schemas.microsoft.com/office/drawing/2014/main" id="{32BD9C9C-A94A-4F41-BF04-F4C0BDA4C492}"/>
            </a:ext>
          </a:extLst>
        </xdr:cNvPr>
        <xdr:cNvSpPr/>
      </xdr:nvSpPr>
      <xdr:spPr>
        <a:xfrm>
          <a:off x="14649450" y="128993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120666</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B524BE3D-0DF8-48EF-B3BB-D05629F37F81}"/>
            </a:ext>
          </a:extLst>
        </xdr:cNvPr>
        <xdr:cNvSpPr txBox="1"/>
      </xdr:nvSpPr>
      <xdr:spPr>
        <a:xfrm>
          <a:off x="14735175" y="1276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55880</xdr:rowOff>
    </xdr:from>
    <xdr:to>
      <xdr:col>81</xdr:col>
      <xdr:colOff>101600</xdr:colOff>
      <xdr:row>79</xdr:row>
      <xdr:rowOff>157480</xdr:rowOff>
    </xdr:to>
    <xdr:sp macro="" textlink="">
      <xdr:nvSpPr>
        <xdr:cNvPr id="367" name="楕円 366">
          <a:extLst>
            <a:ext uri="{FF2B5EF4-FFF2-40B4-BE49-F238E27FC236}">
              <a16:creationId xmlns:a16="http://schemas.microsoft.com/office/drawing/2014/main" id="{F2D90A5B-C157-4E1F-9FEC-4DF0DA57F788}"/>
            </a:ext>
          </a:extLst>
        </xdr:cNvPr>
        <xdr:cNvSpPr/>
      </xdr:nvSpPr>
      <xdr:spPr>
        <a:xfrm>
          <a:off x="13887450" y="12857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106680</xdr:rowOff>
    </xdr:from>
    <xdr:to>
      <xdr:col>85</xdr:col>
      <xdr:colOff>127000</xdr:colOff>
      <xdr:row>79</xdr:row>
      <xdr:rowOff>148589</xdr:rowOff>
    </xdr:to>
    <xdr:cxnSp macro="">
      <xdr:nvCxnSpPr>
        <xdr:cNvPr id="368" name="直線コネクタ 367">
          <a:extLst>
            <a:ext uri="{FF2B5EF4-FFF2-40B4-BE49-F238E27FC236}">
              <a16:creationId xmlns:a16="http://schemas.microsoft.com/office/drawing/2014/main" id="{9BC86837-057E-4CA0-B167-D6B2FBEBE4BE}"/>
            </a:ext>
          </a:extLst>
        </xdr:cNvPr>
        <xdr:cNvCxnSpPr/>
      </xdr:nvCxnSpPr>
      <xdr:spPr>
        <a:xfrm>
          <a:off x="13935075" y="12905105"/>
          <a:ext cx="762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33020</xdr:rowOff>
    </xdr:from>
    <xdr:to>
      <xdr:col>76</xdr:col>
      <xdr:colOff>165100</xdr:colOff>
      <xdr:row>79</xdr:row>
      <xdr:rowOff>134620</xdr:rowOff>
    </xdr:to>
    <xdr:sp macro="" textlink="">
      <xdr:nvSpPr>
        <xdr:cNvPr id="369" name="楕円 368">
          <a:extLst>
            <a:ext uri="{FF2B5EF4-FFF2-40B4-BE49-F238E27FC236}">
              <a16:creationId xmlns:a16="http://schemas.microsoft.com/office/drawing/2014/main" id="{5F16EC4A-713D-455E-9241-D5967362B514}"/>
            </a:ext>
          </a:extLst>
        </xdr:cNvPr>
        <xdr:cNvSpPr/>
      </xdr:nvSpPr>
      <xdr:spPr>
        <a:xfrm>
          <a:off x="13096875" y="128314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83820</xdr:rowOff>
    </xdr:from>
    <xdr:to>
      <xdr:col>81</xdr:col>
      <xdr:colOff>50800</xdr:colOff>
      <xdr:row>79</xdr:row>
      <xdr:rowOff>106680</xdr:rowOff>
    </xdr:to>
    <xdr:cxnSp macro="">
      <xdr:nvCxnSpPr>
        <xdr:cNvPr id="370" name="直線コネクタ 369">
          <a:extLst>
            <a:ext uri="{FF2B5EF4-FFF2-40B4-BE49-F238E27FC236}">
              <a16:creationId xmlns:a16="http://schemas.microsoft.com/office/drawing/2014/main" id="{97E2DFBB-A178-4AF3-97D6-99C51B60AFA3}"/>
            </a:ext>
          </a:extLst>
        </xdr:cNvPr>
        <xdr:cNvCxnSpPr/>
      </xdr:nvCxnSpPr>
      <xdr:spPr>
        <a:xfrm>
          <a:off x="13144500" y="12888595"/>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162561</xdr:rowOff>
    </xdr:from>
    <xdr:to>
      <xdr:col>72</xdr:col>
      <xdr:colOff>38100</xdr:colOff>
      <xdr:row>79</xdr:row>
      <xdr:rowOff>92711</xdr:rowOff>
    </xdr:to>
    <xdr:sp macro="" textlink="">
      <xdr:nvSpPr>
        <xdr:cNvPr id="371" name="楕円 370">
          <a:extLst>
            <a:ext uri="{FF2B5EF4-FFF2-40B4-BE49-F238E27FC236}">
              <a16:creationId xmlns:a16="http://schemas.microsoft.com/office/drawing/2014/main" id="{555EE367-23B0-4159-A5E5-71D3EF840719}"/>
            </a:ext>
          </a:extLst>
        </xdr:cNvPr>
        <xdr:cNvSpPr/>
      </xdr:nvSpPr>
      <xdr:spPr>
        <a:xfrm>
          <a:off x="12296775" y="127990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41911</xdr:rowOff>
    </xdr:from>
    <xdr:to>
      <xdr:col>76</xdr:col>
      <xdr:colOff>114300</xdr:colOff>
      <xdr:row>79</xdr:row>
      <xdr:rowOff>83820</xdr:rowOff>
    </xdr:to>
    <xdr:cxnSp macro="">
      <xdr:nvCxnSpPr>
        <xdr:cNvPr id="372" name="直線コネクタ 371">
          <a:extLst>
            <a:ext uri="{FF2B5EF4-FFF2-40B4-BE49-F238E27FC236}">
              <a16:creationId xmlns:a16="http://schemas.microsoft.com/office/drawing/2014/main" id="{CE888542-3334-42CA-8066-B726577FA0BE}"/>
            </a:ext>
          </a:extLst>
        </xdr:cNvPr>
        <xdr:cNvCxnSpPr/>
      </xdr:nvCxnSpPr>
      <xdr:spPr>
        <a:xfrm>
          <a:off x="12344400" y="12846686"/>
          <a:ext cx="8001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118745</xdr:rowOff>
    </xdr:from>
    <xdr:to>
      <xdr:col>67</xdr:col>
      <xdr:colOff>101600</xdr:colOff>
      <xdr:row>79</xdr:row>
      <xdr:rowOff>48895</xdr:rowOff>
    </xdr:to>
    <xdr:sp macro="" textlink="">
      <xdr:nvSpPr>
        <xdr:cNvPr id="373" name="楕円 372">
          <a:extLst>
            <a:ext uri="{FF2B5EF4-FFF2-40B4-BE49-F238E27FC236}">
              <a16:creationId xmlns:a16="http://schemas.microsoft.com/office/drawing/2014/main" id="{3F6462C6-218D-49BA-B5F1-E6D7D557475A}"/>
            </a:ext>
          </a:extLst>
        </xdr:cNvPr>
        <xdr:cNvSpPr/>
      </xdr:nvSpPr>
      <xdr:spPr>
        <a:xfrm>
          <a:off x="11487150" y="127615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169545</xdr:rowOff>
    </xdr:from>
    <xdr:to>
      <xdr:col>71</xdr:col>
      <xdr:colOff>177800</xdr:colOff>
      <xdr:row>79</xdr:row>
      <xdr:rowOff>41911</xdr:rowOff>
    </xdr:to>
    <xdr:cxnSp macro="">
      <xdr:nvCxnSpPr>
        <xdr:cNvPr id="374" name="直線コネクタ 373">
          <a:extLst>
            <a:ext uri="{FF2B5EF4-FFF2-40B4-BE49-F238E27FC236}">
              <a16:creationId xmlns:a16="http://schemas.microsoft.com/office/drawing/2014/main" id="{996D1929-4663-41A4-9B43-93D5DD1E82FA}"/>
            </a:ext>
          </a:extLst>
        </xdr:cNvPr>
        <xdr:cNvCxnSpPr/>
      </xdr:nvCxnSpPr>
      <xdr:spPr>
        <a:xfrm>
          <a:off x="11534775" y="12799695"/>
          <a:ext cx="80962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375" name="n_1aveValue【消防施設】&#10;有形固定資産減価償却率">
          <a:extLst>
            <a:ext uri="{FF2B5EF4-FFF2-40B4-BE49-F238E27FC236}">
              <a16:creationId xmlns:a16="http://schemas.microsoft.com/office/drawing/2014/main" id="{D6E6F3FB-1446-492F-84A8-245460608358}"/>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376" name="n_2aveValue【消防施設】&#10;有形固定資産減価償却率">
          <a:extLst>
            <a:ext uri="{FF2B5EF4-FFF2-40B4-BE49-F238E27FC236}">
              <a16:creationId xmlns:a16="http://schemas.microsoft.com/office/drawing/2014/main" id="{BD9D22E0-F70C-4C63-B87C-4A802B3E49F4}"/>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377" name="n_3aveValue【消防施設】&#10;有形固定資産減価償却率">
          <a:extLst>
            <a:ext uri="{FF2B5EF4-FFF2-40B4-BE49-F238E27FC236}">
              <a16:creationId xmlns:a16="http://schemas.microsoft.com/office/drawing/2014/main" id="{D685A3C7-B263-45C1-9739-9B2283346CF3}"/>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378" name="n_4aveValue【消防施設】&#10;有形固定資産減価償却率">
          <a:extLst>
            <a:ext uri="{FF2B5EF4-FFF2-40B4-BE49-F238E27FC236}">
              <a16:creationId xmlns:a16="http://schemas.microsoft.com/office/drawing/2014/main" id="{C1F94371-79B8-4731-ADDB-53ACDD25B075}"/>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2557</xdr:rowOff>
    </xdr:from>
    <xdr:ext cx="405111" cy="259045"/>
    <xdr:sp macro="" textlink="">
      <xdr:nvSpPr>
        <xdr:cNvPr id="379" name="n_1mainValue【消防施設】&#10;有形固定資産減価償却率">
          <a:extLst>
            <a:ext uri="{FF2B5EF4-FFF2-40B4-BE49-F238E27FC236}">
              <a16:creationId xmlns:a16="http://schemas.microsoft.com/office/drawing/2014/main" id="{8B0A96E5-EE1E-4EA7-B03D-472DA3231FF3}"/>
            </a:ext>
          </a:extLst>
        </xdr:cNvPr>
        <xdr:cNvSpPr txBox="1"/>
      </xdr:nvSpPr>
      <xdr:spPr>
        <a:xfrm>
          <a:off x="13745219"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151147</xdr:rowOff>
    </xdr:from>
    <xdr:ext cx="405111" cy="259045"/>
    <xdr:sp macro="" textlink="">
      <xdr:nvSpPr>
        <xdr:cNvPr id="380" name="n_2mainValue【消防施設】&#10;有形固定資産減価償却率">
          <a:extLst>
            <a:ext uri="{FF2B5EF4-FFF2-40B4-BE49-F238E27FC236}">
              <a16:creationId xmlns:a16="http://schemas.microsoft.com/office/drawing/2014/main" id="{2019399D-B519-42C6-BA80-AE1A0FA00D94}"/>
            </a:ext>
          </a:extLst>
        </xdr:cNvPr>
        <xdr:cNvSpPr txBox="1"/>
      </xdr:nvSpPr>
      <xdr:spPr>
        <a:xfrm>
          <a:off x="12964169" y="1262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109238</xdr:rowOff>
    </xdr:from>
    <xdr:ext cx="405111" cy="259045"/>
    <xdr:sp macro="" textlink="">
      <xdr:nvSpPr>
        <xdr:cNvPr id="381" name="n_3mainValue【消防施設】&#10;有形固定資産減価償却率">
          <a:extLst>
            <a:ext uri="{FF2B5EF4-FFF2-40B4-BE49-F238E27FC236}">
              <a16:creationId xmlns:a16="http://schemas.microsoft.com/office/drawing/2014/main" id="{2FC01833-9AAE-4887-B768-1A82E8662CBC}"/>
            </a:ext>
          </a:extLst>
        </xdr:cNvPr>
        <xdr:cNvSpPr txBox="1"/>
      </xdr:nvSpPr>
      <xdr:spPr>
        <a:xfrm>
          <a:off x="12164069" y="1258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65422</xdr:rowOff>
    </xdr:from>
    <xdr:ext cx="405111" cy="259045"/>
    <xdr:sp macro="" textlink="">
      <xdr:nvSpPr>
        <xdr:cNvPr id="382" name="n_4mainValue【消防施設】&#10;有形固定資産減価償却率">
          <a:extLst>
            <a:ext uri="{FF2B5EF4-FFF2-40B4-BE49-F238E27FC236}">
              <a16:creationId xmlns:a16="http://schemas.microsoft.com/office/drawing/2014/main" id="{D7E1F203-8011-4BEA-AD4A-2F52085A7FD8}"/>
            </a:ext>
          </a:extLst>
        </xdr:cNvPr>
        <xdr:cNvSpPr txBox="1"/>
      </xdr:nvSpPr>
      <xdr:spPr>
        <a:xfrm>
          <a:off x="11354444" y="1254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992F1335-5089-447F-88EE-011268B6A87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DCA5EEAC-1E61-43F7-9B33-9B8F6CFC589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21BC618C-52E4-4057-A029-CDB952494D0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5A7A4E36-4535-4089-8B6B-E7B7312B5AD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3C8E340C-8E91-4A2B-B4BD-4A614A6AA5C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AA46541C-63C5-479A-94DC-A4E46FBAD06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7CB20060-6434-4194-90D2-CBCA89E6870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83E140CB-A7A5-4DDD-AFBC-49C1867F995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D077336D-63F7-433A-A59D-9F81928CFED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6F64B931-1267-4364-AF77-0653AF19EEA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CFB14B13-0F92-433D-BAFA-4052E315F97F}"/>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468873F6-871D-40C9-8FF6-448BE98D158E}"/>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BF966A2C-6937-4C50-9EFB-F6FCD67410CF}"/>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41B95938-097F-4920-8B7E-53E7712B94E6}"/>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7A9CD9AD-ADAA-467B-8B8D-EEAD4E48AAD2}"/>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E636122E-4FC4-48C7-B4CD-AF949C58135D}"/>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9F2BDD23-9960-48E1-9473-4F05C8475FB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82901099-DC76-4D63-9509-CD34C87A69A2}"/>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BC2F0469-0B77-4387-8A60-53A9F01FF418}"/>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EF2C9B24-2C3B-44C5-A0F2-8F586D51F4B2}"/>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D60883D0-4B11-43D3-9FCF-2BEA6E180713}"/>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5B81BD2F-DF5C-4A22-981C-ED546A7F2A64}"/>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A7ABFB3A-ACFD-4AC8-A678-C09A315DA4B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E3788531-05F8-4290-ABF3-D3524240EA40}"/>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F717B64C-BAE8-4EFF-9DF2-84BF7FC562E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8" name="直線コネクタ 407">
          <a:extLst>
            <a:ext uri="{FF2B5EF4-FFF2-40B4-BE49-F238E27FC236}">
              <a16:creationId xmlns:a16="http://schemas.microsoft.com/office/drawing/2014/main" id="{D1C39E65-FD4F-48F4-9F33-0CEAB102B464}"/>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9" name="【消防施設】&#10;一人当たり面積最小値テキスト">
          <a:extLst>
            <a:ext uri="{FF2B5EF4-FFF2-40B4-BE49-F238E27FC236}">
              <a16:creationId xmlns:a16="http://schemas.microsoft.com/office/drawing/2014/main" id="{D1C3AADE-F0E4-4C23-AAA8-37C80D760722}"/>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10" name="直線コネクタ 409">
          <a:extLst>
            <a:ext uri="{FF2B5EF4-FFF2-40B4-BE49-F238E27FC236}">
              <a16:creationId xmlns:a16="http://schemas.microsoft.com/office/drawing/2014/main" id="{629B1464-E88D-4937-A9E3-6B43C1E01165}"/>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11" name="【消防施設】&#10;一人当たり面積最大値テキスト">
          <a:extLst>
            <a:ext uri="{FF2B5EF4-FFF2-40B4-BE49-F238E27FC236}">
              <a16:creationId xmlns:a16="http://schemas.microsoft.com/office/drawing/2014/main" id="{D0923538-F23F-4ECD-8606-861E6DF1437F}"/>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2" name="直線コネクタ 411">
          <a:extLst>
            <a:ext uri="{FF2B5EF4-FFF2-40B4-BE49-F238E27FC236}">
              <a16:creationId xmlns:a16="http://schemas.microsoft.com/office/drawing/2014/main" id="{2E7885E8-BA81-41B8-9C12-0C0E882107E2}"/>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413" name="【消防施設】&#10;一人当たり面積平均値テキスト">
          <a:extLst>
            <a:ext uri="{FF2B5EF4-FFF2-40B4-BE49-F238E27FC236}">
              <a16:creationId xmlns:a16="http://schemas.microsoft.com/office/drawing/2014/main" id="{2D50200F-A341-42CC-97D3-4FD2010F53DC}"/>
            </a:ext>
          </a:extLst>
        </xdr:cNvPr>
        <xdr:cNvSpPr txBox="1"/>
      </xdr:nvSpPr>
      <xdr:spPr>
        <a:xfrm>
          <a:off x="19992975" y="13982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4" name="フローチャート: 判断 413">
          <a:extLst>
            <a:ext uri="{FF2B5EF4-FFF2-40B4-BE49-F238E27FC236}">
              <a16:creationId xmlns:a16="http://schemas.microsoft.com/office/drawing/2014/main" id="{3C361FE6-7A00-498B-B7B0-40C84C8231D8}"/>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5" name="フローチャート: 判断 414">
          <a:extLst>
            <a:ext uri="{FF2B5EF4-FFF2-40B4-BE49-F238E27FC236}">
              <a16:creationId xmlns:a16="http://schemas.microsoft.com/office/drawing/2014/main" id="{A04C0FB2-1D69-4CFD-B9CD-118362333308}"/>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6" name="フローチャート: 判断 415">
          <a:extLst>
            <a:ext uri="{FF2B5EF4-FFF2-40B4-BE49-F238E27FC236}">
              <a16:creationId xmlns:a16="http://schemas.microsoft.com/office/drawing/2014/main" id="{19B36A5B-B513-4246-9DAC-FF7727C0C5BC}"/>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7" name="フローチャート: 判断 416">
          <a:extLst>
            <a:ext uri="{FF2B5EF4-FFF2-40B4-BE49-F238E27FC236}">
              <a16:creationId xmlns:a16="http://schemas.microsoft.com/office/drawing/2014/main" id="{6EF6C134-A20A-41A8-BF08-9B0B59EEE360}"/>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8" name="フローチャート: 判断 417">
          <a:extLst>
            <a:ext uri="{FF2B5EF4-FFF2-40B4-BE49-F238E27FC236}">
              <a16:creationId xmlns:a16="http://schemas.microsoft.com/office/drawing/2014/main" id="{13301D2A-41A7-4C62-A778-3A49B6518240}"/>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C8125559-F6A7-4C00-9F93-AA56AC1F838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B73ECA16-D963-46AA-9B46-945333F38F4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D235221C-04E8-476E-BCF4-48941B71C48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5555D380-D726-4113-871D-334F85CAC03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462E3420-A09A-41DD-B60E-47DBD841893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130502</xdr:rowOff>
    </xdr:from>
    <xdr:to>
      <xdr:col>116</xdr:col>
      <xdr:colOff>114300</xdr:colOff>
      <xdr:row>86</xdr:row>
      <xdr:rowOff>60652</xdr:rowOff>
    </xdr:to>
    <xdr:sp macro="" textlink="">
      <xdr:nvSpPr>
        <xdr:cNvPr id="424" name="楕円 423">
          <a:extLst>
            <a:ext uri="{FF2B5EF4-FFF2-40B4-BE49-F238E27FC236}">
              <a16:creationId xmlns:a16="http://schemas.microsoft.com/office/drawing/2014/main" id="{336B2C33-ED0A-4794-9E89-5A0E4820AA48}"/>
            </a:ext>
          </a:extLst>
        </xdr:cNvPr>
        <xdr:cNvSpPr/>
      </xdr:nvSpPr>
      <xdr:spPr>
        <a:xfrm>
          <a:off x="19897725" y="139036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153379</xdr:rowOff>
    </xdr:from>
    <xdr:ext cx="469744" cy="259045"/>
    <xdr:sp macro="" textlink="">
      <xdr:nvSpPr>
        <xdr:cNvPr id="425" name="【消防施設】&#10;一人当たり面積該当値テキスト">
          <a:extLst>
            <a:ext uri="{FF2B5EF4-FFF2-40B4-BE49-F238E27FC236}">
              <a16:creationId xmlns:a16="http://schemas.microsoft.com/office/drawing/2014/main" id="{834F6C62-3A28-4F8A-A2AF-5B735E5718D8}"/>
            </a:ext>
          </a:extLst>
        </xdr:cNvPr>
        <xdr:cNvSpPr txBox="1"/>
      </xdr:nvSpPr>
      <xdr:spPr>
        <a:xfrm>
          <a:off x="19992975" y="1376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133441</xdr:rowOff>
    </xdr:from>
    <xdr:to>
      <xdr:col>112</xdr:col>
      <xdr:colOff>38100</xdr:colOff>
      <xdr:row>86</xdr:row>
      <xdr:rowOff>63591</xdr:rowOff>
    </xdr:to>
    <xdr:sp macro="" textlink="">
      <xdr:nvSpPr>
        <xdr:cNvPr id="426" name="楕円 425">
          <a:extLst>
            <a:ext uri="{FF2B5EF4-FFF2-40B4-BE49-F238E27FC236}">
              <a16:creationId xmlns:a16="http://schemas.microsoft.com/office/drawing/2014/main" id="{9D7728E3-FBDF-4160-B6BA-B30591FE9598}"/>
            </a:ext>
          </a:extLst>
        </xdr:cNvPr>
        <xdr:cNvSpPr/>
      </xdr:nvSpPr>
      <xdr:spPr>
        <a:xfrm>
          <a:off x="19154775" y="139065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9852</xdr:rowOff>
    </xdr:from>
    <xdr:to>
      <xdr:col>116</xdr:col>
      <xdr:colOff>63500</xdr:colOff>
      <xdr:row>86</xdr:row>
      <xdr:rowOff>12791</xdr:rowOff>
    </xdr:to>
    <xdr:cxnSp macro="">
      <xdr:nvCxnSpPr>
        <xdr:cNvPr id="427" name="直線コネクタ 426">
          <a:extLst>
            <a:ext uri="{FF2B5EF4-FFF2-40B4-BE49-F238E27FC236}">
              <a16:creationId xmlns:a16="http://schemas.microsoft.com/office/drawing/2014/main" id="{D9B54FB5-6793-46BD-A6BF-4BD2A2E63D82}"/>
            </a:ext>
          </a:extLst>
        </xdr:cNvPr>
        <xdr:cNvCxnSpPr/>
      </xdr:nvCxnSpPr>
      <xdr:spPr>
        <a:xfrm flipV="1">
          <a:off x="19202400" y="13941752"/>
          <a:ext cx="752475"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135074</xdr:rowOff>
    </xdr:from>
    <xdr:to>
      <xdr:col>107</xdr:col>
      <xdr:colOff>101600</xdr:colOff>
      <xdr:row>86</xdr:row>
      <xdr:rowOff>65224</xdr:rowOff>
    </xdr:to>
    <xdr:sp macro="" textlink="">
      <xdr:nvSpPr>
        <xdr:cNvPr id="428" name="楕円 427">
          <a:extLst>
            <a:ext uri="{FF2B5EF4-FFF2-40B4-BE49-F238E27FC236}">
              <a16:creationId xmlns:a16="http://schemas.microsoft.com/office/drawing/2014/main" id="{0F8B59C8-B129-4C00-ABE8-7462A7D795E9}"/>
            </a:ext>
          </a:extLst>
        </xdr:cNvPr>
        <xdr:cNvSpPr/>
      </xdr:nvSpPr>
      <xdr:spPr>
        <a:xfrm>
          <a:off x="18345150" y="139082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12791</xdr:rowOff>
    </xdr:from>
    <xdr:to>
      <xdr:col>111</xdr:col>
      <xdr:colOff>177800</xdr:colOff>
      <xdr:row>86</xdr:row>
      <xdr:rowOff>14424</xdr:rowOff>
    </xdr:to>
    <xdr:cxnSp macro="">
      <xdr:nvCxnSpPr>
        <xdr:cNvPr id="429" name="直線コネクタ 428">
          <a:extLst>
            <a:ext uri="{FF2B5EF4-FFF2-40B4-BE49-F238E27FC236}">
              <a16:creationId xmlns:a16="http://schemas.microsoft.com/office/drawing/2014/main" id="{60537ED0-D2A5-4C08-895C-491F19693DE5}"/>
            </a:ext>
          </a:extLst>
        </xdr:cNvPr>
        <xdr:cNvCxnSpPr/>
      </xdr:nvCxnSpPr>
      <xdr:spPr>
        <a:xfrm flipV="1">
          <a:off x="18392775" y="13944691"/>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138013</xdr:rowOff>
    </xdr:from>
    <xdr:to>
      <xdr:col>102</xdr:col>
      <xdr:colOff>165100</xdr:colOff>
      <xdr:row>86</xdr:row>
      <xdr:rowOff>68163</xdr:rowOff>
    </xdr:to>
    <xdr:sp macro="" textlink="">
      <xdr:nvSpPr>
        <xdr:cNvPr id="430" name="楕円 429">
          <a:extLst>
            <a:ext uri="{FF2B5EF4-FFF2-40B4-BE49-F238E27FC236}">
              <a16:creationId xmlns:a16="http://schemas.microsoft.com/office/drawing/2014/main" id="{B60B0467-8386-4B18-BDBF-5F5F1E1B2BE5}"/>
            </a:ext>
          </a:extLst>
        </xdr:cNvPr>
        <xdr:cNvSpPr/>
      </xdr:nvSpPr>
      <xdr:spPr>
        <a:xfrm>
          <a:off x="17554575" y="139143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14424</xdr:rowOff>
    </xdr:from>
    <xdr:to>
      <xdr:col>107</xdr:col>
      <xdr:colOff>50800</xdr:colOff>
      <xdr:row>86</xdr:row>
      <xdr:rowOff>17363</xdr:rowOff>
    </xdr:to>
    <xdr:cxnSp macro="">
      <xdr:nvCxnSpPr>
        <xdr:cNvPr id="431" name="直線コネクタ 430">
          <a:extLst>
            <a:ext uri="{FF2B5EF4-FFF2-40B4-BE49-F238E27FC236}">
              <a16:creationId xmlns:a16="http://schemas.microsoft.com/office/drawing/2014/main" id="{2DE0F2BF-916E-4B31-9F57-BBC2C05FDE53}"/>
            </a:ext>
          </a:extLst>
        </xdr:cNvPr>
        <xdr:cNvCxnSpPr/>
      </xdr:nvCxnSpPr>
      <xdr:spPr>
        <a:xfrm flipV="1">
          <a:off x="17602200" y="13946324"/>
          <a:ext cx="790575"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141278</xdr:rowOff>
    </xdr:from>
    <xdr:to>
      <xdr:col>98</xdr:col>
      <xdr:colOff>38100</xdr:colOff>
      <xdr:row>86</xdr:row>
      <xdr:rowOff>71428</xdr:rowOff>
    </xdr:to>
    <xdr:sp macro="" textlink="">
      <xdr:nvSpPr>
        <xdr:cNvPr id="432" name="楕円 431">
          <a:extLst>
            <a:ext uri="{FF2B5EF4-FFF2-40B4-BE49-F238E27FC236}">
              <a16:creationId xmlns:a16="http://schemas.microsoft.com/office/drawing/2014/main" id="{AD6EC1BC-2E72-4FA4-A766-8FD951397ADB}"/>
            </a:ext>
          </a:extLst>
        </xdr:cNvPr>
        <xdr:cNvSpPr/>
      </xdr:nvSpPr>
      <xdr:spPr>
        <a:xfrm>
          <a:off x="16754475" y="1391760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17363</xdr:rowOff>
    </xdr:from>
    <xdr:to>
      <xdr:col>102</xdr:col>
      <xdr:colOff>114300</xdr:colOff>
      <xdr:row>86</xdr:row>
      <xdr:rowOff>20628</xdr:rowOff>
    </xdr:to>
    <xdr:cxnSp macro="">
      <xdr:nvCxnSpPr>
        <xdr:cNvPr id="433" name="直線コネクタ 432">
          <a:extLst>
            <a:ext uri="{FF2B5EF4-FFF2-40B4-BE49-F238E27FC236}">
              <a16:creationId xmlns:a16="http://schemas.microsoft.com/office/drawing/2014/main" id="{7AB17A58-4CE3-4D2D-8A56-3AA4077C141B}"/>
            </a:ext>
          </a:extLst>
        </xdr:cNvPr>
        <xdr:cNvCxnSpPr/>
      </xdr:nvCxnSpPr>
      <xdr:spPr>
        <a:xfrm flipV="1">
          <a:off x="16802100" y="13952438"/>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434" name="n_1aveValue【消防施設】&#10;一人当たり面積">
          <a:extLst>
            <a:ext uri="{FF2B5EF4-FFF2-40B4-BE49-F238E27FC236}">
              <a16:creationId xmlns:a16="http://schemas.microsoft.com/office/drawing/2014/main" id="{6C9B5500-338F-4286-A8B7-65246403E7DD}"/>
            </a:ext>
          </a:extLst>
        </xdr:cNvPr>
        <xdr:cNvSpPr txBox="1"/>
      </xdr:nvSpPr>
      <xdr:spPr>
        <a:xfrm>
          <a:off x="18983402"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435" name="n_2aveValue【消防施設】&#10;一人当たり面積">
          <a:extLst>
            <a:ext uri="{FF2B5EF4-FFF2-40B4-BE49-F238E27FC236}">
              <a16:creationId xmlns:a16="http://schemas.microsoft.com/office/drawing/2014/main" id="{AF3B074D-FFF6-4ABB-B673-95848803600C}"/>
            </a:ext>
          </a:extLst>
        </xdr:cNvPr>
        <xdr:cNvSpPr txBox="1"/>
      </xdr:nvSpPr>
      <xdr:spPr>
        <a:xfrm>
          <a:off x="18183302" y="1409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436" name="n_3aveValue【消防施設】&#10;一人当たり面積">
          <a:extLst>
            <a:ext uri="{FF2B5EF4-FFF2-40B4-BE49-F238E27FC236}">
              <a16:creationId xmlns:a16="http://schemas.microsoft.com/office/drawing/2014/main" id="{1B0DA3AA-3B82-4C2D-B00D-1C1A018ACF58}"/>
            </a:ext>
          </a:extLst>
        </xdr:cNvPr>
        <xdr:cNvSpPr txBox="1"/>
      </xdr:nvSpPr>
      <xdr:spPr>
        <a:xfrm>
          <a:off x="17383202" y="1410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437" name="n_4aveValue【消防施設】&#10;一人当たり面積">
          <a:extLst>
            <a:ext uri="{FF2B5EF4-FFF2-40B4-BE49-F238E27FC236}">
              <a16:creationId xmlns:a16="http://schemas.microsoft.com/office/drawing/2014/main" id="{E819F619-7C93-42BA-A264-8BEB4DCB7AF7}"/>
            </a:ext>
          </a:extLst>
        </xdr:cNvPr>
        <xdr:cNvSpPr txBox="1"/>
      </xdr:nvSpPr>
      <xdr:spPr>
        <a:xfrm>
          <a:off x="16592627" y="1409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80118</xdr:rowOff>
    </xdr:from>
    <xdr:ext cx="469744" cy="259045"/>
    <xdr:sp macro="" textlink="">
      <xdr:nvSpPr>
        <xdr:cNvPr id="438" name="n_1mainValue【消防施設】&#10;一人当たり面積">
          <a:extLst>
            <a:ext uri="{FF2B5EF4-FFF2-40B4-BE49-F238E27FC236}">
              <a16:creationId xmlns:a16="http://schemas.microsoft.com/office/drawing/2014/main" id="{F2AE02C4-5A32-4F8E-94FF-2F21A34F4ED9}"/>
            </a:ext>
          </a:extLst>
        </xdr:cNvPr>
        <xdr:cNvSpPr txBox="1"/>
      </xdr:nvSpPr>
      <xdr:spPr>
        <a:xfrm>
          <a:off x="18983402" y="1369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81751</xdr:rowOff>
    </xdr:from>
    <xdr:ext cx="469744" cy="259045"/>
    <xdr:sp macro="" textlink="">
      <xdr:nvSpPr>
        <xdr:cNvPr id="439" name="n_2mainValue【消防施設】&#10;一人当たり面積">
          <a:extLst>
            <a:ext uri="{FF2B5EF4-FFF2-40B4-BE49-F238E27FC236}">
              <a16:creationId xmlns:a16="http://schemas.microsoft.com/office/drawing/2014/main" id="{9C8AA5E6-E970-4DBD-8FA7-3851047B8F63}"/>
            </a:ext>
          </a:extLst>
        </xdr:cNvPr>
        <xdr:cNvSpPr txBox="1"/>
      </xdr:nvSpPr>
      <xdr:spPr>
        <a:xfrm>
          <a:off x="18183302" y="1369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84690</xdr:rowOff>
    </xdr:from>
    <xdr:ext cx="469744" cy="259045"/>
    <xdr:sp macro="" textlink="">
      <xdr:nvSpPr>
        <xdr:cNvPr id="440" name="n_3mainValue【消防施設】&#10;一人当たり面積">
          <a:extLst>
            <a:ext uri="{FF2B5EF4-FFF2-40B4-BE49-F238E27FC236}">
              <a16:creationId xmlns:a16="http://schemas.microsoft.com/office/drawing/2014/main" id="{78367FB1-FAF9-4D86-82F6-F3C42200FFEF}"/>
            </a:ext>
          </a:extLst>
        </xdr:cNvPr>
        <xdr:cNvSpPr txBox="1"/>
      </xdr:nvSpPr>
      <xdr:spPr>
        <a:xfrm>
          <a:off x="17383202" y="1369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87955</xdr:rowOff>
    </xdr:from>
    <xdr:ext cx="469744" cy="259045"/>
    <xdr:sp macro="" textlink="">
      <xdr:nvSpPr>
        <xdr:cNvPr id="441" name="n_4mainValue【消防施設】&#10;一人当たり面積">
          <a:extLst>
            <a:ext uri="{FF2B5EF4-FFF2-40B4-BE49-F238E27FC236}">
              <a16:creationId xmlns:a16="http://schemas.microsoft.com/office/drawing/2014/main" id="{BF015F2E-FB58-430F-9A94-F3B4F70EB547}"/>
            </a:ext>
          </a:extLst>
        </xdr:cNvPr>
        <xdr:cNvSpPr txBox="1"/>
      </xdr:nvSpPr>
      <xdr:spPr>
        <a:xfrm>
          <a:off x="16592627" y="136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8C51C2D7-F864-453E-B827-76C96696FD9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B0E0246B-4A31-4A5F-A166-5ED98B0DFB9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38EE97A6-1EAE-49E9-86CF-AD3FDCD54D3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4005ED81-436A-45E7-AADE-78188B847BC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382BFEAE-6D5D-4530-9B88-8C622D24624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80E94536-753A-4B31-882D-F99FCF4E29A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58646BA5-56A4-4FC0-B181-D997F32A68F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518130A7-01FA-4A7B-A96B-6AE2D185AEA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8D0A6324-BAFA-40B8-89C6-C96D10EB2DF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EDA2C1F7-C0AE-449A-A50E-907B5637D1A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8635771F-BDDB-47F8-8FCB-80463FB4411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324222AD-F282-4D07-A95B-0BD975ADCD9C}"/>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6B99CB90-4CAC-4B0F-8247-7C78975CD87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54D8B138-3CA4-4264-A9C1-830B87FEAE8C}"/>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07129952-4934-4A6F-B99E-598ADAB8E0A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42C7C2DD-7F1E-4134-A4A8-B79A06A60E5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5B3D76FF-20D8-43A9-B0FD-6C14BDEB669B}"/>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247CD83E-DD92-4E44-92D7-25B90F1EB31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D251D823-4DB6-4B7C-9B59-8B45562336F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7DE6CB0C-9F62-426D-8B9E-5B3FEF3AD62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C39A7515-D76D-4D3E-B888-8235B90BABB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0EEC89EC-ABF8-4D85-BD9C-CFF30C17AF9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98E07761-F06A-4AF0-99BD-B589BC83249A}"/>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E5666718-80B0-410A-9189-88F01474861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98A80EB6-635F-47E2-A364-D3E2A8FB78B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7" name="直線コネクタ 466">
          <a:extLst>
            <a:ext uri="{FF2B5EF4-FFF2-40B4-BE49-F238E27FC236}">
              <a16:creationId xmlns:a16="http://schemas.microsoft.com/office/drawing/2014/main" id="{F77CB015-3DFF-4743-941B-EAFA84177411}"/>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8" name="【庁舎】&#10;有形固定資産減価償却率最小値テキスト">
          <a:extLst>
            <a:ext uri="{FF2B5EF4-FFF2-40B4-BE49-F238E27FC236}">
              <a16:creationId xmlns:a16="http://schemas.microsoft.com/office/drawing/2014/main" id="{CA4F6F79-28AE-41CF-A50F-339FC65A6641}"/>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9" name="直線コネクタ 468">
          <a:extLst>
            <a:ext uri="{FF2B5EF4-FFF2-40B4-BE49-F238E27FC236}">
              <a16:creationId xmlns:a16="http://schemas.microsoft.com/office/drawing/2014/main" id="{D36FD61C-F2A0-4340-9A24-AF99602F2015}"/>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70" name="【庁舎】&#10;有形固定資産減価償却率最大値テキスト">
          <a:extLst>
            <a:ext uri="{FF2B5EF4-FFF2-40B4-BE49-F238E27FC236}">
              <a16:creationId xmlns:a16="http://schemas.microsoft.com/office/drawing/2014/main" id="{E441920E-06F9-40BF-8419-8D60549EE6D2}"/>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71" name="直線コネクタ 470">
          <a:extLst>
            <a:ext uri="{FF2B5EF4-FFF2-40B4-BE49-F238E27FC236}">
              <a16:creationId xmlns:a16="http://schemas.microsoft.com/office/drawing/2014/main" id="{40076A4D-A26A-42B1-AE83-05BA6C56118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472" name="【庁舎】&#10;有形固定資産減価償却率平均値テキスト">
          <a:extLst>
            <a:ext uri="{FF2B5EF4-FFF2-40B4-BE49-F238E27FC236}">
              <a16:creationId xmlns:a16="http://schemas.microsoft.com/office/drawing/2014/main" id="{DC08770A-7F7A-4C21-A0E1-61B78B2BEF88}"/>
            </a:ext>
          </a:extLst>
        </xdr:cNvPr>
        <xdr:cNvSpPr txBox="1"/>
      </xdr:nvSpPr>
      <xdr:spPr>
        <a:xfrm>
          <a:off x="14735175" y="170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a:extLst>
            <a:ext uri="{FF2B5EF4-FFF2-40B4-BE49-F238E27FC236}">
              <a16:creationId xmlns:a16="http://schemas.microsoft.com/office/drawing/2014/main" id="{16D49E4D-F136-4A20-8155-C5E2E7283C04}"/>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4" name="フローチャート: 判断 473">
          <a:extLst>
            <a:ext uri="{FF2B5EF4-FFF2-40B4-BE49-F238E27FC236}">
              <a16:creationId xmlns:a16="http://schemas.microsoft.com/office/drawing/2014/main" id="{8E5CC3B7-D849-4E98-9E9A-26767C4C7111}"/>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5" name="フローチャート: 判断 474">
          <a:extLst>
            <a:ext uri="{FF2B5EF4-FFF2-40B4-BE49-F238E27FC236}">
              <a16:creationId xmlns:a16="http://schemas.microsoft.com/office/drawing/2014/main" id="{435CE116-BC88-42F7-BDF3-B24C460A101B}"/>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6" name="フローチャート: 判断 475">
          <a:extLst>
            <a:ext uri="{FF2B5EF4-FFF2-40B4-BE49-F238E27FC236}">
              <a16:creationId xmlns:a16="http://schemas.microsoft.com/office/drawing/2014/main" id="{3AB1BBCD-9BE0-4E8C-AE33-B609DEBA905A}"/>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7" name="フローチャート: 判断 476">
          <a:extLst>
            <a:ext uri="{FF2B5EF4-FFF2-40B4-BE49-F238E27FC236}">
              <a16:creationId xmlns:a16="http://schemas.microsoft.com/office/drawing/2014/main" id="{2091D11A-0D84-4C72-9DF0-B4B5BBF47E75}"/>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C11C2A7C-C447-482A-A465-C229DBBF2C7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28C6009A-00F1-48BC-8A32-96C5D36ECFF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B8D47ECC-1F85-4FB0-9034-5B8429115E3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9210485F-0761-41B4-A9E5-E63BF3C1916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97A4E766-E107-40BA-8DDC-940307692BC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115207</xdr:rowOff>
    </xdr:from>
    <xdr:to>
      <xdr:col>85</xdr:col>
      <xdr:colOff>177800</xdr:colOff>
      <xdr:row>101</xdr:row>
      <xdr:rowOff>45357</xdr:rowOff>
    </xdr:to>
    <xdr:sp macro="" textlink="">
      <xdr:nvSpPr>
        <xdr:cNvPr id="483" name="楕円 482">
          <a:extLst>
            <a:ext uri="{FF2B5EF4-FFF2-40B4-BE49-F238E27FC236}">
              <a16:creationId xmlns:a16="http://schemas.microsoft.com/office/drawing/2014/main" id="{75E4233E-755A-440B-B105-70BD3DF67E8A}"/>
            </a:ext>
          </a:extLst>
        </xdr:cNvPr>
        <xdr:cNvSpPr/>
      </xdr:nvSpPr>
      <xdr:spPr>
        <a:xfrm>
          <a:off x="14649450" y="164029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138084</xdr:rowOff>
    </xdr:from>
    <xdr:ext cx="405111" cy="259045"/>
    <xdr:sp macro="" textlink="">
      <xdr:nvSpPr>
        <xdr:cNvPr id="484" name="【庁舎】&#10;有形固定資産減価償却率該当値テキスト">
          <a:extLst>
            <a:ext uri="{FF2B5EF4-FFF2-40B4-BE49-F238E27FC236}">
              <a16:creationId xmlns:a16="http://schemas.microsoft.com/office/drawing/2014/main" id="{4F7CC496-5DBF-4BD6-8BE9-503E84A78CEC}"/>
            </a:ext>
          </a:extLst>
        </xdr:cNvPr>
        <xdr:cNvSpPr txBox="1"/>
      </xdr:nvSpPr>
      <xdr:spPr>
        <a:xfrm>
          <a:off x="14735175" y="16257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71120</xdr:rowOff>
    </xdr:from>
    <xdr:to>
      <xdr:col>81</xdr:col>
      <xdr:colOff>101600</xdr:colOff>
      <xdr:row>101</xdr:row>
      <xdr:rowOff>1270</xdr:rowOff>
    </xdr:to>
    <xdr:sp macro="" textlink="">
      <xdr:nvSpPr>
        <xdr:cNvPr id="485" name="楕円 484">
          <a:extLst>
            <a:ext uri="{FF2B5EF4-FFF2-40B4-BE49-F238E27FC236}">
              <a16:creationId xmlns:a16="http://schemas.microsoft.com/office/drawing/2014/main" id="{B7AD225E-5107-45B1-8BF1-08559EC61D88}"/>
            </a:ext>
          </a:extLst>
        </xdr:cNvPr>
        <xdr:cNvSpPr/>
      </xdr:nvSpPr>
      <xdr:spPr>
        <a:xfrm>
          <a:off x="13887450" y="16355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121920</xdr:rowOff>
    </xdr:from>
    <xdr:to>
      <xdr:col>85</xdr:col>
      <xdr:colOff>127000</xdr:colOff>
      <xdr:row>100</xdr:row>
      <xdr:rowOff>166007</xdr:rowOff>
    </xdr:to>
    <xdr:cxnSp macro="">
      <xdr:nvCxnSpPr>
        <xdr:cNvPr id="486" name="直線コネクタ 485">
          <a:extLst>
            <a:ext uri="{FF2B5EF4-FFF2-40B4-BE49-F238E27FC236}">
              <a16:creationId xmlns:a16="http://schemas.microsoft.com/office/drawing/2014/main" id="{F4DF4046-6EB9-4330-B007-56797FAF8F51}"/>
            </a:ext>
          </a:extLst>
        </xdr:cNvPr>
        <xdr:cNvCxnSpPr/>
      </xdr:nvCxnSpPr>
      <xdr:spPr>
        <a:xfrm>
          <a:off x="13935075" y="16412845"/>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27032</xdr:rowOff>
    </xdr:from>
    <xdr:to>
      <xdr:col>76</xdr:col>
      <xdr:colOff>165100</xdr:colOff>
      <xdr:row>100</xdr:row>
      <xdr:rowOff>128632</xdr:rowOff>
    </xdr:to>
    <xdr:sp macro="" textlink="">
      <xdr:nvSpPr>
        <xdr:cNvPr id="487" name="楕円 486">
          <a:extLst>
            <a:ext uri="{FF2B5EF4-FFF2-40B4-BE49-F238E27FC236}">
              <a16:creationId xmlns:a16="http://schemas.microsoft.com/office/drawing/2014/main" id="{DB5A004F-4DD6-4A7C-8A38-C7BEB936A3F7}"/>
            </a:ext>
          </a:extLst>
        </xdr:cNvPr>
        <xdr:cNvSpPr/>
      </xdr:nvSpPr>
      <xdr:spPr>
        <a:xfrm>
          <a:off x="13096875" y="163179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77832</xdr:rowOff>
    </xdr:from>
    <xdr:to>
      <xdr:col>81</xdr:col>
      <xdr:colOff>50800</xdr:colOff>
      <xdr:row>100</xdr:row>
      <xdr:rowOff>121920</xdr:rowOff>
    </xdr:to>
    <xdr:cxnSp macro="">
      <xdr:nvCxnSpPr>
        <xdr:cNvPr id="488" name="直線コネクタ 487">
          <a:extLst>
            <a:ext uri="{FF2B5EF4-FFF2-40B4-BE49-F238E27FC236}">
              <a16:creationId xmlns:a16="http://schemas.microsoft.com/office/drawing/2014/main" id="{8627C9D8-8F45-4812-AB7A-4FA47ACC223D}"/>
            </a:ext>
          </a:extLst>
        </xdr:cNvPr>
        <xdr:cNvCxnSpPr/>
      </xdr:nvCxnSpPr>
      <xdr:spPr>
        <a:xfrm>
          <a:off x="13144500" y="16365582"/>
          <a:ext cx="7905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154395</xdr:rowOff>
    </xdr:from>
    <xdr:to>
      <xdr:col>72</xdr:col>
      <xdr:colOff>38100</xdr:colOff>
      <xdr:row>100</xdr:row>
      <xdr:rowOff>84545</xdr:rowOff>
    </xdr:to>
    <xdr:sp macro="" textlink="">
      <xdr:nvSpPr>
        <xdr:cNvPr id="489" name="楕円 488">
          <a:extLst>
            <a:ext uri="{FF2B5EF4-FFF2-40B4-BE49-F238E27FC236}">
              <a16:creationId xmlns:a16="http://schemas.microsoft.com/office/drawing/2014/main" id="{6B1DC45B-42B1-4402-9DA4-0F4712166740}"/>
            </a:ext>
          </a:extLst>
        </xdr:cNvPr>
        <xdr:cNvSpPr/>
      </xdr:nvSpPr>
      <xdr:spPr>
        <a:xfrm>
          <a:off x="12296775" y="16270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33745</xdr:rowOff>
    </xdr:from>
    <xdr:to>
      <xdr:col>76</xdr:col>
      <xdr:colOff>114300</xdr:colOff>
      <xdr:row>100</xdr:row>
      <xdr:rowOff>77832</xdr:rowOff>
    </xdr:to>
    <xdr:cxnSp macro="">
      <xdr:nvCxnSpPr>
        <xdr:cNvPr id="490" name="直線コネクタ 489">
          <a:extLst>
            <a:ext uri="{FF2B5EF4-FFF2-40B4-BE49-F238E27FC236}">
              <a16:creationId xmlns:a16="http://schemas.microsoft.com/office/drawing/2014/main" id="{870EAD78-CDB1-416E-A8D3-4D892BB45DE9}"/>
            </a:ext>
          </a:extLst>
        </xdr:cNvPr>
        <xdr:cNvCxnSpPr/>
      </xdr:nvCxnSpPr>
      <xdr:spPr>
        <a:xfrm>
          <a:off x="12344400" y="16318320"/>
          <a:ext cx="800100"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110308</xdr:rowOff>
    </xdr:from>
    <xdr:to>
      <xdr:col>67</xdr:col>
      <xdr:colOff>101600</xdr:colOff>
      <xdr:row>100</xdr:row>
      <xdr:rowOff>40458</xdr:rowOff>
    </xdr:to>
    <xdr:sp macro="" textlink="">
      <xdr:nvSpPr>
        <xdr:cNvPr id="491" name="楕円 490">
          <a:extLst>
            <a:ext uri="{FF2B5EF4-FFF2-40B4-BE49-F238E27FC236}">
              <a16:creationId xmlns:a16="http://schemas.microsoft.com/office/drawing/2014/main" id="{82027640-69CA-4029-841F-898630A1F63D}"/>
            </a:ext>
          </a:extLst>
        </xdr:cNvPr>
        <xdr:cNvSpPr/>
      </xdr:nvSpPr>
      <xdr:spPr>
        <a:xfrm>
          <a:off x="11487150" y="162234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161108</xdr:rowOff>
    </xdr:from>
    <xdr:to>
      <xdr:col>71</xdr:col>
      <xdr:colOff>177800</xdr:colOff>
      <xdr:row>100</xdr:row>
      <xdr:rowOff>33745</xdr:rowOff>
    </xdr:to>
    <xdr:cxnSp macro="">
      <xdr:nvCxnSpPr>
        <xdr:cNvPr id="492" name="直線コネクタ 491">
          <a:extLst>
            <a:ext uri="{FF2B5EF4-FFF2-40B4-BE49-F238E27FC236}">
              <a16:creationId xmlns:a16="http://schemas.microsoft.com/office/drawing/2014/main" id="{345E812E-D533-4C58-9D16-E5A2FD199E68}"/>
            </a:ext>
          </a:extLst>
        </xdr:cNvPr>
        <xdr:cNvCxnSpPr/>
      </xdr:nvCxnSpPr>
      <xdr:spPr>
        <a:xfrm>
          <a:off x="11534775" y="16280583"/>
          <a:ext cx="80962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493" name="n_1aveValue【庁舎】&#10;有形固定資産減価償却率">
          <a:extLst>
            <a:ext uri="{FF2B5EF4-FFF2-40B4-BE49-F238E27FC236}">
              <a16:creationId xmlns:a16="http://schemas.microsoft.com/office/drawing/2014/main" id="{65B3C80A-A42D-4782-A320-69BB3E173F6B}"/>
            </a:ext>
          </a:extLst>
        </xdr:cNvPr>
        <xdr:cNvSpPr txBox="1"/>
      </xdr:nvSpPr>
      <xdr:spPr>
        <a:xfrm>
          <a:off x="13745219" y="17241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494" name="n_2aveValue【庁舎】&#10;有形固定資産減価償却率">
          <a:extLst>
            <a:ext uri="{FF2B5EF4-FFF2-40B4-BE49-F238E27FC236}">
              <a16:creationId xmlns:a16="http://schemas.microsoft.com/office/drawing/2014/main" id="{5FCE950B-35D7-494C-982C-C3BE60171514}"/>
            </a:ext>
          </a:extLst>
        </xdr:cNvPr>
        <xdr:cNvSpPr txBox="1"/>
      </xdr:nvSpPr>
      <xdr:spPr>
        <a:xfrm>
          <a:off x="12964169" y="1721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495" name="n_3aveValue【庁舎】&#10;有形固定資産減価償却率">
          <a:extLst>
            <a:ext uri="{FF2B5EF4-FFF2-40B4-BE49-F238E27FC236}">
              <a16:creationId xmlns:a16="http://schemas.microsoft.com/office/drawing/2014/main" id="{5219BCDF-3131-4467-9F4A-E3242AFB96D8}"/>
            </a:ext>
          </a:extLst>
        </xdr:cNvPr>
        <xdr:cNvSpPr txBox="1"/>
      </xdr:nvSpPr>
      <xdr:spPr>
        <a:xfrm>
          <a:off x="12164069"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496" name="n_4aveValue【庁舎】&#10;有形固定資産減価償却率">
          <a:extLst>
            <a:ext uri="{FF2B5EF4-FFF2-40B4-BE49-F238E27FC236}">
              <a16:creationId xmlns:a16="http://schemas.microsoft.com/office/drawing/2014/main" id="{D4406634-B643-4AFE-ACB4-E3D3829E99D4}"/>
            </a:ext>
          </a:extLst>
        </xdr:cNvPr>
        <xdr:cNvSpPr txBox="1"/>
      </xdr:nvSpPr>
      <xdr:spPr>
        <a:xfrm>
          <a:off x="11354444" y="171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17797</xdr:rowOff>
    </xdr:from>
    <xdr:ext cx="405111" cy="259045"/>
    <xdr:sp macro="" textlink="">
      <xdr:nvSpPr>
        <xdr:cNvPr id="497" name="n_1mainValue【庁舎】&#10;有形固定資産減価償却率">
          <a:extLst>
            <a:ext uri="{FF2B5EF4-FFF2-40B4-BE49-F238E27FC236}">
              <a16:creationId xmlns:a16="http://schemas.microsoft.com/office/drawing/2014/main" id="{0FF102A9-B64C-44DE-96D7-1D341FEC33DA}"/>
            </a:ext>
          </a:extLst>
        </xdr:cNvPr>
        <xdr:cNvSpPr txBox="1"/>
      </xdr:nvSpPr>
      <xdr:spPr>
        <a:xfrm>
          <a:off x="13745219" y="1613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145159</xdr:rowOff>
    </xdr:from>
    <xdr:ext cx="340478" cy="259045"/>
    <xdr:sp macro="" textlink="">
      <xdr:nvSpPr>
        <xdr:cNvPr id="498" name="n_2mainValue【庁舎】&#10;有形固定資産減価償却率">
          <a:extLst>
            <a:ext uri="{FF2B5EF4-FFF2-40B4-BE49-F238E27FC236}">
              <a16:creationId xmlns:a16="http://schemas.microsoft.com/office/drawing/2014/main" id="{98900C28-7B73-415D-A792-F1B81CBC1920}"/>
            </a:ext>
          </a:extLst>
        </xdr:cNvPr>
        <xdr:cNvSpPr txBox="1"/>
      </xdr:nvSpPr>
      <xdr:spPr>
        <a:xfrm>
          <a:off x="12993311"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101072</xdr:rowOff>
    </xdr:from>
    <xdr:ext cx="340478" cy="259045"/>
    <xdr:sp macro="" textlink="">
      <xdr:nvSpPr>
        <xdr:cNvPr id="499" name="n_3mainValue【庁舎】&#10;有形固定資産減価償却率">
          <a:extLst>
            <a:ext uri="{FF2B5EF4-FFF2-40B4-BE49-F238E27FC236}">
              <a16:creationId xmlns:a16="http://schemas.microsoft.com/office/drawing/2014/main" id="{18F520DB-266F-407B-98CE-3B7D2CCBAC34}"/>
            </a:ext>
          </a:extLst>
        </xdr:cNvPr>
        <xdr:cNvSpPr txBox="1"/>
      </xdr:nvSpPr>
      <xdr:spPr>
        <a:xfrm>
          <a:off x="12183686" y="160490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56985</xdr:rowOff>
    </xdr:from>
    <xdr:ext cx="340478" cy="259045"/>
    <xdr:sp macro="" textlink="">
      <xdr:nvSpPr>
        <xdr:cNvPr id="500" name="n_4mainValue【庁舎】&#10;有形固定資産減価償却率">
          <a:extLst>
            <a:ext uri="{FF2B5EF4-FFF2-40B4-BE49-F238E27FC236}">
              <a16:creationId xmlns:a16="http://schemas.microsoft.com/office/drawing/2014/main" id="{D1D4372D-2AA1-413F-AA0D-A03B7C504451}"/>
            </a:ext>
          </a:extLst>
        </xdr:cNvPr>
        <xdr:cNvSpPr txBox="1"/>
      </xdr:nvSpPr>
      <xdr:spPr>
        <a:xfrm>
          <a:off x="11383586" y="160018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6E6BDAD6-8BFF-474E-A72B-3030257A78E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ADD8B964-1798-4862-9DFD-7D472FB0B72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60549F89-C074-4671-B248-62A5F5748BA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6D2D7A61-468D-47F0-B2A8-A2D9C90F64B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0D6E688A-5FD3-420F-AFD7-272AAFDC34B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44F7D666-AA42-4009-9A19-1AAC4C6145E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CFD33681-9DC4-4250-AE51-D07500B3AD7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703A59C6-DD62-4321-B1F2-1BA202FFDDE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65F8D6B0-7C71-4C8C-8D72-33F7E4F4BE9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9736D396-4794-4D41-90BD-C5F54A9CCF9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F0BE557F-D7C9-4A3E-A214-D28BA2B75C5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90503D9D-79D4-4D7E-9FCA-B9353567046D}"/>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6E16D26B-9BBC-4313-A18F-D99E4AC1405E}"/>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AD32FC28-ABDC-4B38-A95B-ED1275DDD6F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54E16F56-0AA7-4E69-9CD5-02F3BA261677}"/>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C8397B65-42C0-481F-A9A9-B65651B1336C}"/>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20736D99-A8B2-4485-BF38-E19B5F4B0F16}"/>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8C1CD4AB-F1F5-404F-AB9A-90705C1EFD15}"/>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3862D2B3-1397-454C-8711-9D1E561427A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45CF1390-1CAF-4B58-83B0-EAA18B1DCE8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F81E3685-50CA-4B81-9C5F-D651005E266F}"/>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6A9E3B88-4AFA-44E1-80E1-41B448D7D89D}"/>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D7D47736-92D7-498E-84F0-9A7450E81C3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F7FE7E40-FA15-4A2D-895D-B0BE2169745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8A273708-892A-4059-B603-FC2D4652163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6" name="直線コネクタ 525">
          <a:extLst>
            <a:ext uri="{FF2B5EF4-FFF2-40B4-BE49-F238E27FC236}">
              <a16:creationId xmlns:a16="http://schemas.microsoft.com/office/drawing/2014/main" id="{D944B312-A41B-4877-87E2-9238CF4F291D}"/>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7" name="【庁舎】&#10;一人当たり面積最小値テキスト">
          <a:extLst>
            <a:ext uri="{FF2B5EF4-FFF2-40B4-BE49-F238E27FC236}">
              <a16:creationId xmlns:a16="http://schemas.microsoft.com/office/drawing/2014/main" id="{0F2A5E0C-002B-4B48-9B3E-113E0925C60F}"/>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8" name="直線コネクタ 527">
          <a:extLst>
            <a:ext uri="{FF2B5EF4-FFF2-40B4-BE49-F238E27FC236}">
              <a16:creationId xmlns:a16="http://schemas.microsoft.com/office/drawing/2014/main" id="{2261F899-5897-4E74-8400-94299201D60B}"/>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9" name="【庁舎】&#10;一人当たり面積最大値テキスト">
          <a:extLst>
            <a:ext uri="{FF2B5EF4-FFF2-40B4-BE49-F238E27FC236}">
              <a16:creationId xmlns:a16="http://schemas.microsoft.com/office/drawing/2014/main" id="{DE1413CC-E570-49C9-B356-56A92026C0C2}"/>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30" name="直線コネクタ 529">
          <a:extLst>
            <a:ext uri="{FF2B5EF4-FFF2-40B4-BE49-F238E27FC236}">
              <a16:creationId xmlns:a16="http://schemas.microsoft.com/office/drawing/2014/main" id="{8672ADFE-2451-4824-AC59-A56D855D4DF6}"/>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531" name="【庁舎】&#10;一人当たり面積平均値テキスト">
          <a:extLst>
            <a:ext uri="{FF2B5EF4-FFF2-40B4-BE49-F238E27FC236}">
              <a16:creationId xmlns:a16="http://schemas.microsoft.com/office/drawing/2014/main" id="{EACA6116-BB5A-4841-8DFA-DC981C098C9A}"/>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2" name="フローチャート: 判断 531">
          <a:extLst>
            <a:ext uri="{FF2B5EF4-FFF2-40B4-BE49-F238E27FC236}">
              <a16:creationId xmlns:a16="http://schemas.microsoft.com/office/drawing/2014/main" id="{CF436F1A-558B-41AA-8CAC-A9A603B1FF9F}"/>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3" name="フローチャート: 判断 532">
          <a:extLst>
            <a:ext uri="{FF2B5EF4-FFF2-40B4-BE49-F238E27FC236}">
              <a16:creationId xmlns:a16="http://schemas.microsoft.com/office/drawing/2014/main" id="{00B174B6-E5B2-4168-A57D-6B680CCCAD52}"/>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4" name="フローチャート: 判断 533">
          <a:extLst>
            <a:ext uri="{FF2B5EF4-FFF2-40B4-BE49-F238E27FC236}">
              <a16:creationId xmlns:a16="http://schemas.microsoft.com/office/drawing/2014/main" id="{5BC21850-3ADA-414F-8B16-1C84AD81D8C2}"/>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5" name="フローチャート: 判断 534">
          <a:extLst>
            <a:ext uri="{FF2B5EF4-FFF2-40B4-BE49-F238E27FC236}">
              <a16:creationId xmlns:a16="http://schemas.microsoft.com/office/drawing/2014/main" id="{0BB09227-3CB6-4D98-86F7-77FE8BC29A64}"/>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6" name="フローチャート: 判断 535">
          <a:extLst>
            <a:ext uri="{FF2B5EF4-FFF2-40B4-BE49-F238E27FC236}">
              <a16:creationId xmlns:a16="http://schemas.microsoft.com/office/drawing/2014/main" id="{6631C735-0D6D-44C8-AD6D-9C653258BCE6}"/>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8CEBA466-1376-4A90-A03F-E6AF524856F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59E207E-34A8-42D9-A1BB-422E5F8D382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8555D4B7-D0B7-4A3F-A9D9-FB38EF9F30A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AD5306BC-0FB1-460D-A643-D107073D8CF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9CA42B0D-4AC1-454F-B565-9C0CAA0735B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127181</xdr:rowOff>
    </xdr:from>
    <xdr:to>
      <xdr:col>116</xdr:col>
      <xdr:colOff>114300</xdr:colOff>
      <xdr:row>100</xdr:row>
      <xdr:rowOff>57331</xdr:rowOff>
    </xdr:to>
    <xdr:sp macro="" textlink="">
      <xdr:nvSpPr>
        <xdr:cNvPr id="542" name="楕円 541">
          <a:extLst>
            <a:ext uri="{FF2B5EF4-FFF2-40B4-BE49-F238E27FC236}">
              <a16:creationId xmlns:a16="http://schemas.microsoft.com/office/drawing/2014/main" id="{C8687B35-04F0-4430-AFC5-CAF8466E2DBA}"/>
            </a:ext>
          </a:extLst>
        </xdr:cNvPr>
        <xdr:cNvSpPr/>
      </xdr:nvSpPr>
      <xdr:spPr>
        <a:xfrm>
          <a:off x="19897725" y="162403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80208</xdr:rowOff>
    </xdr:from>
    <xdr:ext cx="469744" cy="259045"/>
    <xdr:sp macro="" textlink="">
      <xdr:nvSpPr>
        <xdr:cNvPr id="543" name="【庁舎】&#10;一人当たり面積該当値テキスト">
          <a:extLst>
            <a:ext uri="{FF2B5EF4-FFF2-40B4-BE49-F238E27FC236}">
              <a16:creationId xmlns:a16="http://schemas.microsoft.com/office/drawing/2014/main" id="{2EA6956D-1239-430C-8D55-02A266810F1F}"/>
            </a:ext>
          </a:extLst>
        </xdr:cNvPr>
        <xdr:cNvSpPr txBox="1"/>
      </xdr:nvSpPr>
      <xdr:spPr>
        <a:xfrm>
          <a:off x="19992975" y="1619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155484</xdr:rowOff>
    </xdr:from>
    <xdr:to>
      <xdr:col>112</xdr:col>
      <xdr:colOff>38100</xdr:colOff>
      <xdr:row>100</xdr:row>
      <xdr:rowOff>85634</xdr:rowOff>
    </xdr:to>
    <xdr:sp macro="" textlink="">
      <xdr:nvSpPr>
        <xdr:cNvPr id="544" name="楕円 543">
          <a:extLst>
            <a:ext uri="{FF2B5EF4-FFF2-40B4-BE49-F238E27FC236}">
              <a16:creationId xmlns:a16="http://schemas.microsoft.com/office/drawing/2014/main" id="{C2D2D3B2-6ED2-43D3-B67B-3EC253735500}"/>
            </a:ext>
          </a:extLst>
        </xdr:cNvPr>
        <xdr:cNvSpPr/>
      </xdr:nvSpPr>
      <xdr:spPr>
        <a:xfrm>
          <a:off x="19154775" y="162717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6531</xdr:rowOff>
    </xdr:from>
    <xdr:to>
      <xdr:col>116</xdr:col>
      <xdr:colOff>63500</xdr:colOff>
      <xdr:row>100</xdr:row>
      <xdr:rowOff>34834</xdr:rowOff>
    </xdr:to>
    <xdr:cxnSp macro="">
      <xdr:nvCxnSpPr>
        <xdr:cNvPr id="545" name="直線コネクタ 544">
          <a:extLst>
            <a:ext uri="{FF2B5EF4-FFF2-40B4-BE49-F238E27FC236}">
              <a16:creationId xmlns:a16="http://schemas.microsoft.com/office/drawing/2014/main" id="{1BACDD1A-1FE6-4D16-B90D-1CB97CB1FE67}"/>
            </a:ext>
          </a:extLst>
        </xdr:cNvPr>
        <xdr:cNvCxnSpPr/>
      </xdr:nvCxnSpPr>
      <xdr:spPr>
        <a:xfrm flipV="1">
          <a:off x="19202400" y="16297456"/>
          <a:ext cx="752475" cy="2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363</xdr:rowOff>
    </xdr:from>
    <xdr:to>
      <xdr:col>107</xdr:col>
      <xdr:colOff>101600</xdr:colOff>
      <xdr:row>100</xdr:row>
      <xdr:rowOff>101963</xdr:rowOff>
    </xdr:to>
    <xdr:sp macro="" textlink="">
      <xdr:nvSpPr>
        <xdr:cNvPr id="546" name="楕円 545">
          <a:extLst>
            <a:ext uri="{FF2B5EF4-FFF2-40B4-BE49-F238E27FC236}">
              <a16:creationId xmlns:a16="http://schemas.microsoft.com/office/drawing/2014/main" id="{6F7E3F0F-44DB-4767-9FA5-13BEB4EF77B6}"/>
            </a:ext>
          </a:extLst>
        </xdr:cNvPr>
        <xdr:cNvSpPr/>
      </xdr:nvSpPr>
      <xdr:spPr>
        <a:xfrm>
          <a:off x="18345150" y="162881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34834</xdr:rowOff>
    </xdr:from>
    <xdr:to>
      <xdr:col>111</xdr:col>
      <xdr:colOff>177800</xdr:colOff>
      <xdr:row>100</xdr:row>
      <xdr:rowOff>51163</xdr:rowOff>
    </xdr:to>
    <xdr:cxnSp macro="">
      <xdr:nvCxnSpPr>
        <xdr:cNvPr id="547" name="直線コネクタ 546">
          <a:extLst>
            <a:ext uri="{FF2B5EF4-FFF2-40B4-BE49-F238E27FC236}">
              <a16:creationId xmlns:a16="http://schemas.microsoft.com/office/drawing/2014/main" id="{40BA014D-EF87-4CFE-B1CF-D05CE76D86A9}"/>
            </a:ext>
          </a:extLst>
        </xdr:cNvPr>
        <xdr:cNvCxnSpPr/>
      </xdr:nvCxnSpPr>
      <xdr:spPr>
        <a:xfrm flipV="1">
          <a:off x="18392775" y="16319409"/>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29755</xdr:rowOff>
    </xdr:from>
    <xdr:to>
      <xdr:col>102</xdr:col>
      <xdr:colOff>165100</xdr:colOff>
      <xdr:row>100</xdr:row>
      <xdr:rowOff>131355</xdr:rowOff>
    </xdr:to>
    <xdr:sp macro="" textlink="">
      <xdr:nvSpPr>
        <xdr:cNvPr id="548" name="楕円 547">
          <a:extLst>
            <a:ext uri="{FF2B5EF4-FFF2-40B4-BE49-F238E27FC236}">
              <a16:creationId xmlns:a16="http://schemas.microsoft.com/office/drawing/2014/main" id="{149AD028-ED3A-4006-9130-8FA06B9B7712}"/>
            </a:ext>
          </a:extLst>
        </xdr:cNvPr>
        <xdr:cNvSpPr/>
      </xdr:nvSpPr>
      <xdr:spPr>
        <a:xfrm>
          <a:off x="17554575" y="16314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51163</xdr:rowOff>
    </xdr:from>
    <xdr:to>
      <xdr:col>107</xdr:col>
      <xdr:colOff>50800</xdr:colOff>
      <xdr:row>100</xdr:row>
      <xdr:rowOff>80555</xdr:rowOff>
    </xdr:to>
    <xdr:cxnSp macro="">
      <xdr:nvCxnSpPr>
        <xdr:cNvPr id="549" name="直線コネクタ 548">
          <a:extLst>
            <a:ext uri="{FF2B5EF4-FFF2-40B4-BE49-F238E27FC236}">
              <a16:creationId xmlns:a16="http://schemas.microsoft.com/office/drawing/2014/main" id="{714706C2-18D3-4B3A-94B4-1B6BEA05BDB1}"/>
            </a:ext>
          </a:extLst>
        </xdr:cNvPr>
        <xdr:cNvCxnSpPr/>
      </xdr:nvCxnSpPr>
      <xdr:spPr>
        <a:xfrm flipV="1">
          <a:off x="17602200" y="16335738"/>
          <a:ext cx="7905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62412</xdr:rowOff>
    </xdr:from>
    <xdr:to>
      <xdr:col>98</xdr:col>
      <xdr:colOff>38100</xdr:colOff>
      <xdr:row>100</xdr:row>
      <xdr:rowOff>164012</xdr:rowOff>
    </xdr:to>
    <xdr:sp macro="" textlink="">
      <xdr:nvSpPr>
        <xdr:cNvPr id="550" name="楕円 549">
          <a:extLst>
            <a:ext uri="{FF2B5EF4-FFF2-40B4-BE49-F238E27FC236}">
              <a16:creationId xmlns:a16="http://schemas.microsoft.com/office/drawing/2014/main" id="{9437B3C6-E1BD-4936-A84B-4415A3221DAB}"/>
            </a:ext>
          </a:extLst>
        </xdr:cNvPr>
        <xdr:cNvSpPr/>
      </xdr:nvSpPr>
      <xdr:spPr>
        <a:xfrm>
          <a:off x="16754475" y="163533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80555</xdr:rowOff>
    </xdr:from>
    <xdr:to>
      <xdr:col>102</xdr:col>
      <xdr:colOff>114300</xdr:colOff>
      <xdr:row>100</xdr:row>
      <xdr:rowOff>113212</xdr:rowOff>
    </xdr:to>
    <xdr:cxnSp macro="">
      <xdr:nvCxnSpPr>
        <xdr:cNvPr id="551" name="直線コネクタ 550">
          <a:extLst>
            <a:ext uri="{FF2B5EF4-FFF2-40B4-BE49-F238E27FC236}">
              <a16:creationId xmlns:a16="http://schemas.microsoft.com/office/drawing/2014/main" id="{76D842F1-79FE-49D1-9723-7921B410A5F7}"/>
            </a:ext>
          </a:extLst>
        </xdr:cNvPr>
        <xdr:cNvCxnSpPr/>
      </xdr:nvCxnSpPr>
      <xdr:spPr>
        <a:xfrm flipV="1">
          <a:off x="16802100" y="1637148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552" name="n_1aveValue【庁舎】&#10;一人当たり面積">
          <a:extLst>
            <a:ext uri="{FF2B5EF4-FFF2-40B4-BE49-F238E27FC236}">
              <a16:creationId xmlns:a16="http://schemas.microsoft.com/office/drawing/2014/main" id="{32C779BD-B28E-424C-B0BF-E60D587FFAD1}"/>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53" name="n_2aveValue【庁舎】&#10;一人当たり面積">
          <a:extLst>
            <a:ext uri="{FF2B5EF4-FFF2-40B4-BE49-F238E27FC236}">
              <a16:creationId xmlns:a16="http://schemas.microsoft.com/office/drawing/2014/main" id="{4577278A-A466-4838-9604-DA130B48D673}"/>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54" name="n_3aveValue【庁舎】&#10;一人当たり面積">
          <a:extLst>
            <a:ext uri="{FF2B5EF4-FFF2-40B4-BE49-F238E27FC236}">
              <a16:creationId xmlns:a16="http://schemas.microsoft.com/office/drawing/2014/main" id="{1C7BFE0A-3F52-4C1B-A24A-301C00E15554}"/>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55" name="n_4aveValue【庁舎】&#10;一人当たり面積">
          <a:extLst>
            <a:ext uri="{FF2B5EF4-FFF2-40B4-BE49-F238E27FC236}">
              <a16:creationId xmlns:a16="http://schemas.microsoft.com/office/drawing/2014/main" id="{ACE94A9A-9A51-4C0B-89CC-92AF8A5CD59A}"/>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102161</xdr:rowOff>
    </xdr:from>
    <xdr:ext cx="469744" cy="259045"/>
    <xdr:sp macro="" textlink="">
      <xdr:nvSpPr>
        <xdr:cNvPr id="556" name="n_1mainValue【庁舎】&#10;一人当たり面積">
          <a:extLst>
            <a:ext uri="{FF2B5EF4-FFF2-40B4-BE49-F238E27FC236}">
              <a16:creationId xmlns:a16="http://schemas.microsoft.com/office/drawing/2014/main" id="{4091A6AB-0741-490C-9F5E-E09D154400BE}"/>
            </a:ext>
          </a:extLst>
        </xdr:cNvPr>
        <xdr:cNvSpPr txBox="1"/>
      </xdr:nvSpPr>
      <xdr:spPr>
        <a:xfrm>
          <a:off x="18983402" y="16050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118490</xdr:rowOff>
    </xdr:from>
    <xdr:ext cx="469744" cy="259045"/>
    <xdr:sp macro="" textlink="">
      <xdr:nvSpPr>
        <xdr:cNvPr id="557" name="n_2mainValue【庁舎】&#10;一人当たり面積">
          <a:extLst>
            <a:ext uri="{FF2B5EF4-FFF2-40B4-BE49-F238E27FC236}">
              <a16:creationId xmlns:a16="http://schemas.microsoft.com/office/drawing/2014/main" id="{CBA9FBF7-2FC1-44A3-9E48-08C24E3258E7}"/>
            </a:ext>
          </a:extLst>
        </xdr:cNvPr>
        <xdr:cNvSpPr txBox="1"/>
      </xdr:nvSpPr>
      <xdr:spPr>
        <a:xfrm>
          <a:off x="18183302" y="1606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147882</xdr:rowOff>
    </xdr:from>
    <xdr:ext cx="469744" cy="259045"/>
    <xdr:sp macro="" textlink="">
      <xdr:nvSpPr>
        <xdr:cNvPr id="558" name="n_3mainValue【庁舎】&#10;一人当たり面積">
          <a:extLst>
            <a:ext uri="{FF2B5EF4-FFF2-40B4-BE49-F238E27FC236}">
              <a16:creationId xmlns:a16="http://schemas.microsoft.com/office/drawing/2014/main" id="{B41D0472-D62A-467A-9192-19A868703C66}"/>
            </a:ext>
          </a:extLst>
        </xdr:cNvPr>
        <xdr:cNvSpPr txBox="1"/>
      </xdr:nvSpPr>
      <xdr:spPr>
        <a:xfrm>
          <a:off x="17383202" y="160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9089</xdr:rowOff>
    </xdr:from>
    <xdr:ext cx="469744" cy="259045"/>
    <xdr:sp macro="" textlink="">
      <xdr:nvSpPr>
        <xdr:cNvPr id="559" name="n_4mainValue【庁舎】&#10;一人当たり面積">
          <a:extLst>
            <a:ext uri="{FF2B5EF4-FFF2-40B4-BE49-F238E27FC236}">
              <a16:creationId xmlns:a16="http://schemas.microsoft.com/office/drawing/2014/main" id="{EF2DEE5E-DADC-45DD-B3FE-EE43F68E3F5C}"/>
            </a:ext>
          </a:extLst>
        </xdr:cNvPr>
        <xdr:cNvSpPr txBox="1"/>
      </xdr:nvSpPr>
      <xdr:spPr>
        <a:xfrm>
          <a:off x="16592627" y="1612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1154B465-F834-4937-B244-83FBCD51811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422FD008-9BF7-4805-8659-D4992184DD8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04349B3C-BD3D-4276-A317-BB9E54818BE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体育館・プールにおける有形固定資産減価償却率は</a:t>
          </a:r>
          <a:r>
            <a:rPr kumimoji="1" lang="en-US" altLang="ja-JP" sz="1300">
              <a:latin typeface="ＭＳ Ｐゴシック" panose="020B0600070205080204" pitchFamily="50" charset="-128"/>
              <a:ea typeface="ＭＳ Ｐゴシック" panose="020B0600070205080204" pitchFamily="50" charset="-128"/>
            </a:rPr>
            <a:t>88.0</a:t>
          </a:r>
          <a:r>
            <a:rPr kumimoji="1" lang="ja-JP" altLang="en-US" sz="1300">
              <a:latin typeface="ＭＳ Ｐゴシック" panose="020B0600070205080204" pitchFamily="50" charset="-128"/>
              <a:ea typeface="ＭＳ Ｐゴシック" panose="020B0600070205080204" pitchFamily="50" charset="-128"/>
            </a:rPr>
            <a:t>％と類似団体内平均値を上回っている。これは、総合運動場体育館に係るものであり、建築後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数年が経過しているため高い値となっている。一人当たり面積としては、１施設に係るものであり、人口減少に伴い増加傾向となっている。一般廃棄物処理施設における有形固定資産減価償却率は、類似団体内平均値を大きく上回る</a:t>
          </a:r>
          <a:r>
            <a:rPr kumimoji="1" lang="en-US" altLang="ja-JP" sz="1300">
              <a:latin typeface="ＭＳ Ｐゴシック" panose="020B0600070205080204" pitchFamily="50" charset="-128"/>
              <a:ea typeface="ＭＳ Ｐゴシック" panose="020B0600070205080204" pitchFamily="50" charset="-128"/>
            </a:rPr>
            <a:t>92.8</a:t>
          </a:r>
          <a:r>
            <a:rPr kumimoji="1" lang="ja-JP" altLang="en-US" sz="1300">
              <a:latin typeface="ＭＳ Ｐゴシック" panose="020B0600070205080204" pitchFamily="50" charset="-128"/>
              <a:ea typeface="ＭＳ Ｐゴシック" panose="020B0600070205080204" pitchFamily="50" charset="-128"/>
            </a:rPr>
            <a:t>％という状況である。これは、廃棄物施設クリーンセンターが建設後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年以上経過していることが要因と考えられる。消防施設に係る有形固定資産減価償却率は</a:t>
          </a:r>
          <a:r>
            <a:rPr kumimoji="1" lang="en-US" altLang="ja-JP" sz="1300">
              <a:latin typeface="ＭＳ Ｐゴシック" panose="020B0600070205080204" pitchFamily="50" charset="-128"/>
              <a:ea typeface="ＭＳ Ｐゴシック" panose="020B0600070205080204" pitchFamily="50" charset="-128"/>
            </a:rPr>
            <a:t>38.8</a:t>
          </a:r>
          <a:r>
            <a:rPr kumimoji="1" lang="ja-JP" altLang="en-US" sz="1300">
              <a:latin typeface="ＭＳ Ｐゴシック" panose="020B0600070205080204" pitchFamily="50" charset="-128"/>
              <a:ea typeface="ＭＳ Ｐゴシック" panose="020B0600070205080204" pitchFamily="50" charset="-128"/>
            </a:rPr>
            <a:t>％と類似団体内平均値を下回っている。これは、東日本大震災で被災した消防施設を復旧したことによるものであり、一人当たり面積については類似団体内平均値を上回っている。庁舎に係る有形固定資産減価償却率は</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と類似団体内平均値を大きく下回っているが、これは、東日本大震災により被災した役場庁舎を復旧したことによるものであり、今後は上昇傾向になると思われる。また、一人当たり面積については、人口減少により増加傾向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12608619</v>
      </c>
      <c r="BO4" s="485"/>
      <c r="BP4" s="485"/>
      <c r="BQ4" s="485"/>
      <c r="BR4" s="485"/>
      <c r="BS4" s="485"/>
      <c r="BT4" s="485"/>
      <c r="BU4" s="486"/>
      <c r="BV4" s="484">
        <v>14521121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15.1</v>
      </c>
      <c r="CU4" s="625"/>
      <c r="CV4" s="625"/>
      <c r="CW4" s="625"/>
      <c r="CX4" s="625"/>
      <c r="CY4" s="625"/>
      <c r="CZ4" s="625"/>
      <c r="DA4" s="626"/>
      <c r="DB4" s="624">
        <v>3.6</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11890518</v>
      </c>
      <c r="BO5" s="456"/>
      <c r="BP5" s="456"/>
      <c r="BQ5" s="456"/>
      <c r="BR5" s="456"/>
      <c r="BS5" s="456"/>
      <c r="BT5" s="456"/>
      <c r="BU5" s="457"/>
      <c r="BV5" s="455">
        <v>13428564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89</v>
      </c>
      <c r="CU5" s="453"/>
      <c r="CV5" s="453"/>
      <c r="CW5" s="453"/>
      <c r="CX5" s="453"/>
      <c r="CY5" s="453"/>
      <c r="CZ5" s="453"/>
      <c r="DA5" s="454"/>
      <c r="DB5" s="452">
        <v>89</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718101</v>
      </c>
      <c r="BO6" s="456"/>
      <c r="BP6" s="456"/>
      <c r="BQ6" s="456"/>
      <c r="BR6" s="456"/>
      <c r="BS6" s="456"/>
      <c r="BT6" s="456"/>
      <c r="BU6" s="457"/>
      <c r="BV6" s="455">
        <v>1092557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v>
      </c>
      <c r="CU6" s="599"/>
      <c r="CV6" s="599"/>
      <c r="CW6" s="599"/>
      <c r="CX6" s="599"/>
      <c r="CY6" s="599"/>
      <c r="CZ6" s="599"/>
      <c r="DA6" s="600"/>
      <c r="DB6" s="598">
        <v>89</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127892</v>
      </c>
      <c r="BO7" s="456"/>
      <c r="BP7" s="456"/>
      <c r="BQ7" s="456"/>
      <c r="BR7" s="456"/>
      <c r="BS7" s="456"/>
      <c r="BT7" s="456"/>
      <c r="BU7" s="457"/>
      <c r="BV7" s="455">
        <v>956794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3909358</v>
      </c>
      <c r="CU7" s="456"/>
      <c r="CV7" s="456"/>
      <c r="CW7" s="456"/>
      <c r="CX7" s="456"/>
      <c r="CY7" s="456"/>
      <c r="CZ7" s="456"/>
      <c r="DA7" s="457"/>
      <c r="DB7" s="455">
        <v>3758742</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590209</v>
      </c>
      <c r="BO8" s="456"/>
      <c r="BP8" s="456"/>
      <c r="BQ8" s="456"/>
      <c r="BR8" s="456"/>
      <c r="BS8" s="456"/>
      <c r="BT8" s="456"/>
      <c r="BU8" s="457"/>
      <c r="BV8" s="455">
        <v>135763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0.93</v>
      </c>
      <c r="CU8" s="559"/>
      <c r="CV8" s="559"/>
      <c r="CW8" s="559"/>
      <c r="CX8" s="559"/>
      <c r="CY8" s="559"/>
      <c r="CZ8" s="559"/>
      <c r="DA8" s="560"/>
      <c r="DB8" s="558">
        <v>0.93</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6430</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454446</v>
      </c>
      <c r="BO9" s="456"/>
      <c r="BP9" s="456"/>
      <c r="BQ9" s="456"/>
      <c r="BR9" s="456"/>
      <c r="BS9" s="456"/>
      <c r="BT9" s="456"/>
      <c r="BU9" s="457"/>
      <c r="BV9" s="455">
        <v>-15158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6.4</v>
      </c>
      <c r="CU9" s="453"/>
      <c r="CV9" s="453"/>
      <c r="CW9" s="453"/>
      <c r="CX9" s="453"/>
      <c r="CY9" s="453"/>
      <c r="CZ9" s="453"/>
      <c r="DA9" s="454"/>
      <c r="DB9" s="452">
        <v>5.6</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6334</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129647</v>
      </c>
      <c r="BO10" s="456"/>
      <c r="BP10" s="456"/>
      <c r="BQ10" s="456"/>
      <c r="BR10" s="456"/>
      <c r="BS10" s="456"/>
      <c r="BT10" s="456"/>
      <c r="BU10" s="457"/>
      <c r="BV10" s="455">
        <v>69547</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5810</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1180000</v>
      </c>
      <c r="BO12" s="456"/>
      <c r="BP12" s="456"/>
      <c r="BQ12" s="456"/>
      <c r="BR12" s="456"/>
      <c r="BS12" s="456"/>
      <c r="BT12" s="456"/>
      <c r="BU12" s="457"/>
      <c r="BV12" s="455">
        <v>700000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129</v>
      </c>
      <c r="N13" s="540"/>
      <c r="O13" s="540"/>
      <c r="P13" s="540"/>
      <c r="Q13" s="541"/>
      <c r="R13" s="542">
        <v>5510</v>
      </c>
      <c r="S13" s="543"/>
      <c r="T13" s="543"/>
      <c r="U13" s="543"/>
      <c r="V13" s="544"/>
      <c r="W13" s="545" t="s">
        <v>130</v>
      </c>
      <c r="X13" s="441"/>
      <c r="Y13" s="441"/>
      <c r="Z13" s="441"/>
      <c r="AA13" s="441"/>
      <c r="AB13" s="442"/>
      <c r="AC13" s="408">
        <v>417</v>
      </c>
      <c r="AD13" s="409"/>
      <c r="AE13" s="409"/>
      <c r="AF13" s="409"/>
      <c r="AG13" s="410"/>
      <c r="AH13" s="408">
        <v>367</v>
      </c>
      <c r="AI13" s="409"/>
      <c r="AJ13" s="409"/>
      <c r="AK13" s="409"/>
      <c r="AL13" s="468"/>
      <c r="AM13" s="512" t="s">
        <v>131</v>
      </c>
      <c r="AN13" s="412"/>
      <c r="AO13" s="412"/>
      <c r="AP13" s="412"/>
      <c r="AQ13" s="412"/>
      <c r="AR13" s="412"/>
      <c r="AS13" s="412"/>
      <c r="AT13" s="413"/>
      <c r="AU13" s="513" t="s">
        <v>90</v>
      </c>
      <c r="AV13" s="514"/>
      <c r="AW13" s="514"/>
      <c r="AX13" s="514"/>
      <c r="AY13" s="469" t="s">
        <v>132</v>
      </c>
      <c r="AZ13" s="470"/>
      <c r="BA13" s="470"/>
      <c r="BB13" s="470"/>
      <c r="BC13" s="470"/>
      <c r="BD13" s="470"/>
      <c r="BE13" s="470"/>
      <c r="BF13" s="470"/>
      <c r="BG13" s="470"/>
      <c r="BH13" s="470"/>
      <c r="BI13" s="470"/>
      <c r="BJ13" s="470"/>
      <c r="BK13" s="470"/>
      <c r="BL13" s="470"/>
      <c r="BM13" s="471"/>
      <c r="BN13" s="455">
        <v>-595907</v>
      </c>
      <c r="BO13" s="456"/>
      <c r="BP13" s="456"/>
      <c r="BQ13" s="456"/>
      <c r="BR13" s="456"/>
      <c r="BS13" s="456"/>
      <c r="BT13" s="456"/>
      <c r="BU13" s="457"/>
      <c r="BV13" s="455">
        <v>-645611</v>
      </c>
      <c r="BW13" s="456"/>
      <c r="BX13" s="456"/>
      <c r="BY13" s="456"/>
      <c r="BZ13" s="456"/>
      <c r="CA13" s="456"/>
      <c r="CB13" s="456"/>
      <c r="CC13" s="457"/>
      <c r="CD13" s="495" t="s">
        <v>133</v>
      </c>
      <c r="CE13" s="415"/>
      <c r="CF13" s="415"/>
      <c r="CG13" s="415"/>
      <c r="CH13" s="415"/>
      <c r="CI13" s="415"/>
      <c r="CJ13" s="415"/>
      <c r="CK13" s="415"/>
      <c r="CL13" s="415"/>
      <c r="CM13" s="415"/>
      <c r="CN13" s="415"/>
      <c r="CO13" s="415"/>
      <c r="CP13" s="415"/>
      <c r="CQ13" s="415"/>
      <c r="CR13" s="415"/>
      <c r="CS13" s="496"/>
      <c r="CT13" s="452">
        <v>5.5</v>
      </c>
      <c r="CU13" s="453"/>
      <c r="CV13" s="453"/>
      <c r="CW13" s="453"/>
      <c r="CX13" s="453"/>
      <c r="CY13" s="453"/>
      <c r="CZ13" s="453"/>
      <c r="DA13" s="454"/>
      <c r="DB13" s="452">
        <v>5.9</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134</v>
      </c>
      <c r="M14" s="582"/>
      <c r="N14" s="582"/>
      <c r="O14" s="582"/>
      <c r="P14" s="582"/>
      <c r="Q14" s="583"/>
      <c r="R14" s="542">
        <v>5918</v>
      </c>
      <c r="S14" s="543"/>
      <c r="T14" s="543"/>
      <c r="U14" s="543"/>
      <c r="V14" s="544"/>
      <c r="W14" s="546"/>
      <c r="X14" s="444"/>
      <c r="Y14" s="444"/>
      <c r="Z14" s="444"/>
      <c r="AA14" s="444"/>
      <c r="AB14" s="445"/>
      <c r="AC14" s="535">
        <v>12.5</v>
      </c>
      <c r="AD14" s="536"/>
      <c r="AE14" s="536"/>
      <c r="AF14" s="536"/>
      <c r="AG14" s="537"/>
      <c r="AH14" s="535">
        <v>10.9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135</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129</v>
      </c>
      <c r="N15" s="540"/>
      <c r="O15" s="540"/>
      <c r="P15" s="540"/>
      <c r="Q15" s="541"/>
      <c r="R15" s="542">
        <v>5661</v>
      </c>
      <c r="S15" s="543"/>
      <c r="T15" s="543"/>
      <c r="U15" s="543"/>
      <c r="V15" s="544"/>
      <c r="W15" s="545" t="s">
        <v>136</v>
      </c>
      <c r="X15" s="441"/>
      <c r="Y15" s="441"/>
      <c r="Z15" s="441"/>
      <c r="AA15" s="441"/>
      <c r="AB15" s="442"/>
      <c r="AC15" s="408">
        <v>1099</v>
      </c>
      <c r="AD15" s="409"/>
      <c r="AE15" s="409"/>
      <c r="AF15" s="409"/>
      <c r="AG15" s="410"/>
      <c r="AH15" s="408">
        <v>1355</v>
      </c>
      <c r="AI15" s="409"/>
      <c r="AJ15" s="409"/>
      <c r="AK15" s="409"/>
      <c r="AL15" s="468"/>
      <c r="AM15" s="512"/>
      <c r="AN15" s="412"/>
      <c r="AO15" s="412"/>
      <c r="AP15" s="412"/>
      <c r="AQ15" s="412"/>
      <c r="AR15" s="412"/>
      <c r="AS15" s="412"/>
      <c r="AT15" s="413"/>
      <c r="AU15" s="513"/>
      <c r="AV15" s="514"/>
      <c r="AW15" s="514"/>
      <c r="AX15" s="514"/>
      <c r="AY15" s="481" t="s">
        <v>137</v>
      </c>
      <c r="AZ15" s="482"/>
      <c r="BA15" s="482"/>
      <c r="BB15" s="482"/>
      <c r="BC15" s="482"/>
      <c r="BD15" s="482"/>
      <c r="BE15" s="482"/>
      <c r="BF15" s="482"/>
      <c r="BG15" s="482"/>
      <c r="BH15" s="482"/>
      <c r="BI15" s="482"/>
      <c r="BJ15" s="482"/>
      <c r="BK15" s="482"/>
      <c r="BL15" s="482"/>
      <c r="BM15" s="483"/>
      <c r="BN15" s="484">
        <v>2824531</v>
      </c>
      <c r="BO15" s="485"/>
      <c r="BP15" s="485"/>
      <c r="BQ15" s="485"/>
      <c r="BR15" s="485"/>
      <c r="BS15" s="485"/>
      <c r="BT15" s="485"/>
      <c r="BU15" s="486"/>
      <c r="BV15" s="484">
        <v>2629086</v>
      </c>
      <c r="BW15" s="485"/>
      <c r="BX15" s="485"/>
      <c r="BY15" s="485"/>
      <c r="BZ15" s="485"/>
      <c r="CA15" s="485"/>
      <c r="CB15" s="485"/>
      <c r="CC15" s="486"/>
      <c r="CD15" s="555" t="s">
        <v>138</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139</v>
      </c>
      <c r="M16" s="530"/>
      <c r="N16" s="530"/>
      <c r="O16" s="530"/>
      <c r="P16" s="530"/>
      <c r="Q16" s="531"/>
      <c r="R16" s="532" t="s">
        <v>140</v>
      </c>
      <c r="S16" s="533"/>
      <c r="T16" s="533"/>
      <c r="U16" s="533"/>
      <c r="V16" s="534"/>
      <c r="W16" s="546"/>
      <c r="X16" s="444"/>
      <c r="Y16" s="444"/>
      <c r="Z16" s="444"/>
      <c r="AA16" s="444"/>
      <c r="AB16" s="445"/>
      <c r="AC16" s="535">
        <v>33.1</v>
      </c>
      <c r="AD16" s="536"/>
      <c r="AE16" s="536"/>
      <c r="AF16" s="536"/>
      <c r="AG16" s="537"/>
      <c r="AH16" s="535">
        <v>40.1</v>
      </c>
      <c r="AI16" s="536"/>
      <c r="AJ16" s="536"/>
      <c r="AK16" s="536"/>
      <c r="AL16" s="538"/>
      <c r="AM16" s="512"/>
      <c r="AN16" s="412"/>
      <c r="AO16" s="412"/>
      <c r="AP16" s="412"/>
      <c r="AQ16" s="412"/>
      <c r="AR16" s="412"/>
      <c r="AS16" s="412"/>
      <c r="AT16" s="413"/>
      <c r="AU16" s="513"/>
      <c r="AV16" s="514"/>
      <c r="AW16" s="514"/>
      <c r="AX16" s="514"/>
      <c r="AY16" s="469" t="s">
        <v>141</v>
      </c>
      <c r="AZ16" s="470"/>
      <c r="BA16" s="470"/>
      <c r="BB16" s="470"/>
      <c r="BC16" s="470"/>
      <c r="BD16" s="470"/>
      <c r="BE16" s="470"/>
      <c r="BF16" s="470"/>
      <c r="BG16" s="470"/>
      <c r="BH16" s="470"/>
      <c r="BI16" s="470"/>
      <c r="BJ16" s="470"/>
      <c r="BK16" s="470"/>
      <c r="BL16" s="470"/>
      <c r="BM16" s="471"/>
      <c r="BN16" s="455">
        <v>3010281</v>
      </c>
      <c r="BO16" s="456"/>
      <c r="BP16" s="456"/>
      <c r="BQ16" s="456"/>
      <c r="BR16" s="456"/>
      <c r="BS16" s="456"/>
      <c r="BT16" s="456"/>
      <c r="BU16" s="457"/>
      <c r="BV16" s="455">
        <v>2901124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142</v>
      </c>
      <c r="N17" s="549"/>
      <c r="O17" s="549"/>
      <c r="P17" s="549"/>
      <c r="Q17" s="550"/>
      <c r="R17" s="532" t="s">
        <v>143</v>
      </c>
      <c r="S17" s="533"/>
      <c r="T17" s="533"/>
      <c r="U17" s="533"/>
      <c r="V17" s="534"/>
      <c r="W17" s="545" t="s">
        <v>144</v>
      </c>
      <c r="X17" s="441"/>
      <c r="Y17" s="441"/>
      <c r="Z17" s="441"/>
      <c r="AA17" s="441"/>
      <c r="AB17" s="442"/>
      <c r="AC17" s="408">
        <v>1808</v>
      </c>
      <c r="AD17" s="409"/>
      <c r="AE17" s="409"/>
      <c r="AF17" s="409"/>
      <c r="AG17" s="410"/>
      <c r="AH17" s="408">
        <v>1660</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3716331</v>
      </c>
      <c r="BO17" s="456"/>
      <c r="BP17" s="456"/>
      <c r="BQ17" s="456"/>
      <c r="BR17" s="456"/>
      <c r="BS17" s="456"/>
      <c r="BT17" s="456"/>
      <c r="BU17" s="457"/>
      <c r="BV17" s="455">
        <v>3444826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65.349999999999994</v>
      </c>
      <c r="M18" s="508"/>
      <c r="N18" s="508"/>
      <c r="O18" s="508"/>
      <c r="P18" s="508"/>
      <c r="Q18" s="508"/>
      <c r="R18" s="509"/>
      <c r="S18" s="509"/>
      <c r="T18" s="509"/>
      <c r="U18" s="509"/>
      <c r="V18" s="510"/>
      <c r="W18" s="526"/>
      <c r="X18" s="527"/>
      <c r="Y18" s="527"/>
      <c r="Z18" s="527"/>
      <c r="AA18" s="527"/>
      <c r="AB18" s="551"/>
      <c r="AC18" s="425">
        <v>54.4</v>
      </c>
      <c r="AD18" s="426"/>
      <c r="AE18" s="426"/>
      <c r="AF18" s="426"/>
      <c r="AG18" s="511"/>
      <c r="AH18" s="425">
        <v>49.1</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3531992</v>
      </c>
      <c r="BO18" s="456"/>
      <c r="BP18" s="456"/>
      <c r="BQ18" s="456"/>
      <c r="BR18" s="456"/>
      <c r="BS18" s="456"/>
      <c r="BT18" s="456"/>
      <c r="BU18" s="457"/>
      <c r="BV18" s="455">
        <v>3419882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98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6700083</v>
      </c>
      <c r="BO19" s="456"/>
      <c r="BP19" s="456"/>
      <c r="BQ19" s="456"/>
      <c r="BR19" s="456"/>
      <c r="BS19" s="456"/>
      <c r="BT19" s="456"/>
      <c r="BU19" s="457"/>
      <c r="BV19" s="455">
        <v>6721154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3166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8008868</v>
      </c>
      <c r="BO22" s="485"/>
      <c r="BP22" s="485"/>
      <c r="BQ22" s="485"/>
      <c r="BR22" s="485"/>
      <c r="BS22" s="485"/>
      <c r="BT22" s="485"/>
      <c r="BU22" s="486"/>
      <c r="BV22" s="484">
        <v>8181257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7889205</v>
      </c>
      <c r="BO23" s="456"/>
      <c r="BP23" s="456"/>
      <c r="BQ23" s="456"/>
      <c r="BR23" s="456"/>
      <c r="BS23" s="456"/>
      <c r="BT23" s="456"/>
      <c r="BU23" s="457"/>
      <c r="BV23" s="455">
        <v>8085236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8700</v>
      </c>
      <c r="R24" s="409"/>
      <c r="S24" s="409"/>
      <c r="T24" s="409"/>
      <c r="U24" s="409"/>
      <c r="V24" s="410"/>
      <c r="W24" s="498"/>
      <c r="X24" s="435"/>
      <c r="Y24" s="436"/>
      <c r="Z24" s="411" t="s">
        <v>161</v>
      </c>
      <c r="AA24" s="412"/>
      <c r="AB24" s="412"/>
      <c r="AC24" s="412"/>
      <c r="AD24" s="412"/>
      <c r="AE24" s="412"/>
      <c r="AF24" s="412"/>
      <c r="AG24" s="413"/>
      <c r="AH24" s="408">
        <v>141</v>
      </c>
      <c r="AI24" s="409"/>
      <c r="AJ24" s="409"/>
      <c r="AK24" s="409"/>
      <c r="AL24" s="410"/>
      <c r="AM24" s="408">
        <v>400581</v>
      </c>
      <c r="AN24" s="409"/>
      <c r="AO24" s="409"/>
      <c r="AP24" s="409"/>
      <c r="AQ24" s="409"/>
      <c r="AR24" s="410"/>
      <c r="AS24" s="408">
        <v>2841</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7712666</v>
      </c>
      <c r="BO24" s="456"/>
      <c r="BP24" s="456"/>
      <c r="BQ24" s="456"/>
      <c r="BR24" s="456"/>
      <c r="BS24" s="456"/>
      <c r="BT24" s="456"/>
      <c r="BU24" s="457"/>
      <c r="BV24" s="455">
        <v>7795049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2</v>
      </c>
      <c r="M25" s="409"/>
      <c r="N25" s="409"/>
      <c r="O25" s="409"/>
      <c r="P25" s="410"/>
      <c r="Q25" s="408">
        <v>6530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2070471</v>
      </c>
      <c r="BO25" s="485"/>
      <c r="BP25" s="485"/>
      <c r="BQ25" s="485"/>
      <c r="BR25" s="485"/>
      <c r="BS25" s="485"/>
      <c r="BT25" s="485"/>
      <c r="BU25" s="486"/>
      <c r="BV25" s="484">
        <v>2027533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6090</v>
      </c>
      <c r="R26" s="409"/>
      <c r="S26" s="409"/>
      <c r="T26" s="409"/>
      <c r="U26" s="409"/>
      <c r="V26" s="410"/>
      <c r="W26" s="498"/>
      <c r="X26" s="435"/>
      <c r="Y26" s="436"/>
      <c r="Z26" s="411" t="s">
        <v>167</v>
      </c>
      <c r="AA26" s="466"/>
      <c r="AB26" s="466"/>
      <c r="AC26" s="466"/>
      <c r="AD26" s="466"/>
      <c r="AE26" s="466"/>
      <c r="AF26" s="466"/>
      <c r="AG26" s="467"/>
      <c r="AH26" s="408">
        <v>4</v>
      </c>
      <c r="AI26" s="409"/>
      <c r="AJ26" s="409"/>
      <c r="AK26" s="409"/>
      <c r="AL26" s="410"/>
      <c r="AM26" s="408">
        <v>10932</v>
      </c>
      <c r="AN26" s="409"/>
      <c r="AO26" s="409"/>
      <c r="AP26" s="409"/>
      <c r="AQ26" s="409"/>
      <c r="AR26" s="410"/>
      <c r="AS26" s="408">
        <v>2733</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3390</v>
      </c>
      <c r="R27" s="409"/>
      <c r="S27" s="409"/>
      <c r="T27" s="409"/>
      <c r="U27" s="409"/>
      <c r="V27" s="410"/>
      <c r="W27" s="498"/>
      <c r="X27" s="435"/>
      <c r="Y27" s="436"/>
      <c r="Z27" s="411" t="s">
        <v>170</v>
      </c>
      <c r="AA27" s="412"/>
      <c r="AB27" s="412"/>
      <c r="AC27" s="412"/>
      <c r="AD27" s="412"/>
      <c r="AE27" s="412"/>
      <c r="AF27" s="412"/>
      <c r="AG27" s="413"/>
      <c r="AH27" s="408">
        <v>2</v>
      </c>
      <c r="AI27" s="409"/>
      <c r="AJ27" s="409"/>
      <c r="AK27" s="409"/>
      <c r="AL27" s="410"/>
      <c r="AM27" s="408" t="s">
        <v>171</v>
      </c>
      <c r="AN27" s="409"/>
      <c r="AO27" s="409"/>
      <c r="AP27" s="409"/>
      <c r="AQ27" s="409"/>
      <c r="AR27" s="410"/>
      <c r="AS27" s="408" t="s">
        <v>171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163399</v>
      </c>
      <c r="BO27" s="490"/>
      <c r="BP27" s="490"/>
      <c r="BQ27" s="490"/>
      <c r="BR27" s="490"/>
      <c r="BS27" s="490"/>
      <c r="BT27" s="490"/>
      <c r="BU27" s="491"/>
      <c r="BV27" s="489">
        <v>163348</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2890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10710779</v>
      </c>
      <c r="BO28" s="485"/>
      <c r="BP28" s="485"/>
      <c r="BQ28" s="485"/>
      <c r="BR28" s="485"/>
      <c r="BS28" s="485"/>
      <c r="BT28" s="485"/>
      <c r="BU28" s="486"/>
      <c r="BV28" s="484">
        <v>11636940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9</v>
      </c>
      <c r="M29" s="409"/>
      <c r="N29" s="409"/>
      <c r="O29" s="409"/>
      <c r="P29" s="410"/>
      <c r="Q29" s="408">
        <v>2740</v>
      </c>
      <c r="R29" s="409"/>
      <c r="S29" s="409"/>
      <c r="T29" s="409"/>
      <c r="U29" s="409"/>
      <c r="V29" s="410"/>
      <c r="W29" s="499"/>
      <c r="X29" s="500"/>
      <c r="Y29" s="501"/>
      <c r="Z29" s="411" t="s">
        <v>177</v>
      </c>
      <c r="AA29" s="412"/>
      <c r="AB29" s="412"/>
      <c r="AC29" s="412"/>
      <c r="AD29" s="412"/>
      <c r="AE29" s="412"/>
      <c r="AF29" s="412"/>
      <c r="AG29" s="413"/>
      <c r="AH29" s="408">
        <v>143</v>
      </c>
      <c r="AI29" s="409"/>
      <c r="AJ29" s="409"/>
      <c r="AK29" s="409"/>
      <c r="AL29" s="410"/>
      <c r="AM29" s="408">
        <v>408661</v>
      </c>
      <c r="AN29" s="409"/>
      <c r="AO29" s="409"/>
      <c r="AP29" s="409"/>
      <c r="AQ29" s="409"/>
      <c r="AR29" s="410"/>
      <c r="AS29" s="408">
        <v>2858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15377</v>
      </c>
      <c r="BO29" s="456"/>
      <c r="BP29" s="456"/>
      <c r="BQ29" s="456"/>
      <c r="BR29" s="456"/>
      <c r="BS29" s="456"/>
      <c r="BT29" s="456"/>
      <c r="BU29" s="457"/>
      <c r="BV29" s="455">
        <v>15369</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94.7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6760081</v>
      </c>
      <c r="BO30" s="490"/>
      <c r="BP30" s="490"/>
      <c r="BQ30" s="490"/>
      <c r="BR30" s="490"/>
      <c r="BS30" s="490"/>
      <c r="BT30" s="490"/>
      <c r="BU30" s="491"/>
      <c r="BV30" s="489">
        <v>6224558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上水道事業会計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地方卸売市場特別会計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石巻地区広域行政事務組合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シーパル女川汽船</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宮城県市町村職員退職手当組合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女川観光ホテル</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宮城県後期高齢者医療広域連合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女川魚市場</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宮城県後期高齢者医療事業会計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宮城県市町村非常勤消防団員補償報償組合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宮城県市町村自治振興センター</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OAAZh1uYWE9iMzOf7o6n7B28zeZ7ANP0oLVPvmC+o5NFCOL1VzkzPShgPQsS+Bd2oXk8TXq2sW3rxOMCxlrbMg==" saltValue="k6qIX45YKyurW1S7bedz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3407069</v>
      </c>
      <c r="S5" s="713"/>
      <c r="T5" s="713"/>
      <c r="U5" s="713"/>
      <c r="V5" s="713"/>
      <c r="W5" s="713"/>
      <c r="X5" s="713"/>
      <c r="Y5" s="738"/>
      <c r="Z5" s="751">
        <v>27</v>
      </c>
      <c r="AA5" s="751"/>
      <c r="AB5" s="751"/>
      <c r="AC5" s="751"/>
      <c r="AD5" s="752">
        <v>3407069</v>
      </c>
      <c r="AE5" s="752"/>
      <c r="AF5" s="752"/>
      <c r="AG5" s="752"/>
      <c r="AH5" s="752"/>
      <c r="AI5" s="752"/>
      <c r="AJ5" s="752"/>
      <c r="AK5" s="752"/>
      <c r="AL5" s="739">
        <v>85.9</v>
      </c>
      <c r="AM5" s="721"/>
      <c r="AN5" s="721"/>
      <c r="AO5" s="740"/>
      <c r="AP5" s="715" t="s">
        <v>216</v>
      </c>
      <c r="AQ5" s="716"/>
      <c r="AR5" s="716"/>
      <c r="AS5" s="716"/>
      <c r="AT5" s="716"/>
      <c r="AU5" s="716"/>
      <c r="AV5" s="716"/>
      <c r="AW5" s="716"/>
      <c r="AX5" s="716"/>
      <c r="AY5" s="716"/>
      <c r="AZ5" s="716"/>
      <c r="BA5" s="716"/>
      <c r="BB5" s="716"/>
      <c r="BC5" s="716"/>
      <c r="BD5" s="716"/>
      <c r="BE5" s="716"/>
      <c r="BF5" s="717"/>
      <c r="BG5" s="657">
        <v>3401282</v>
      </c>
      <c r="BH5" s="658"/>
      <c r="BI5" s="658"/>
      <c r="BJ5" s="658"/>
      <c r="BK5" s="658"/>
      <c r="BL5" s="658"/>
      <c r="BM5" s="658"/>
      <c r="BN5" s="659"/>
      <c r="BO5" s="695">
        <v>99.8</v>
      </c>
      <c r="BP5" s="695"/>
      <c r="BQ5" s="695"/>
      <c r="BR5" s="695"/>
      <c r="BS5" s="696" t="s">
        <v>121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48040</v>
      </c>
      <c r="S6" s="658"/>
      <c r="T6" s="658"/>
      <c r="U6" s="658"/>
      <c r="V6" s="658"/>
      <c r="W6" s="658"/>
      <c r="X6" s="658"/>
      <c r="Y6" s="659"/>
      <c r="Z6" s="695">
        <v>0.4</v>
      </c>
      <c r="AA6" s="695"/>
      <c r="AB6" s="695"/>
      <c r="AC6" s="695"/>
      <c r="AD6" s="696">
        <v>48040</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3401282</v>
      </c>
      <c r="BH6" s="658"/>
      <c r="BI6" s="658"/>
      <c r="BJ6" s="658"/>
      <c r="BK6" s="658"/>
      <c r="BL6" s="658"/>
      <c r="BM6" s="658"/>
      <c r="BN6" s="659"/>
      <c r="BO6" s="695">
        <v>99.8</v>
      </c>
      <c r="BP6" s="695"/>
      <c r="BQ6" s="695"/>
      <c r="BR6" s="695"/>
      <c r="BS6" s="696" t="s">
        <v>121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94913</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94913</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260</v>
      </c>
      <c r="S7" s="658"/>
      <c r="T7" s="658"/>
      <c r="U7" s="658"/>
      <c r="V7" s="658"/>
      <c r="W7" s="658"/>
      <c r="X7" s="658"/>
      <c r="Y7" s="659"/>
      <c r="Z7" s="695">
        <v>0</v>
      </c>
      <c r="AA7" s="695"/>
      <c r="AB7" s="695"/>
      <c r="AC7" s="695"/>
      <c r="AD7" s="696">
        <v>260</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514344</v>
      </c>
      <c r="BH7" s="658"/>
      <c r="BI7" s="658"/>
      <c r="BJ7" s="658"/>
      <c r="BK7" s="658"/>
      <c r="BL7" s="658"/>
      <c r="BM7" s="658"/>
      <c r="BN7" s="659"/>
      <c r="BO7" s="695">
        <v>15.1</v>
      </c>
      <c r="BP7" s="695"/>
      <c r="BQ7" s="695"/>
      <c r="BR7" s="695"/>
      <c r="BS7" s="696" t="s">
        <v>121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2435413</v>
      </c>
      <c r="CS7" s="658"/>
      <c r="CT7" s="658"/>
      <c r="CU7" s="658"/>
      <c r="CV7" s="658"/>
      <c r="CW7" s="658"/>
      <c r="CX7" s="658"/>
      <c r="CY7" s="659"/>
      <c r="CZ7" s="695">
        <v>20.5</v>
      </c>
      <c r="DA7" s="695"/>
      <c r="DB7" s="695"/>
      <c r="DC7" s="695"/>
      <c r="DD7" s="663">
        <v>251746</v>
      </c>
      <c r="DE7" s="658"/>
      <c r="DF7" s="658"/>
      <c r="DG7" s="658"/>
      <c r="DH7" s="658"/>
      <c r="DI7" s="658"/>
      <c r="DJ7" s="658"/>
      <c r="DK7" s="658"/>
      <c r="DL7" s="658"/>
      <c r="DM7" s="658"/>
      <c r="DN7" s="658"/>
      <c r="DO7" s="658"/>
      <c r="DP7" s="659"/>
      <c r="DQ7" s="663">
        <v>1178046</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4454</v>
      </c>
      <c r="S8" s="658"/>
      <c r="T8" s="658"/>
      <c r="U8" s="658"/>
      <c r="V8" s="658"/>
      <c r="W8" s="658"/>
      <c r="X8" s="658"/>
      <c r="Y8" s="659"/>
      <c r="Z8" s="695">
        <v>0</v>
      </c>
      <c r="AA8" s="695"/>
      <c r="AB8" s="695"/>
      <c r="AC8" s="695"/>
      <c r="AD8" s="696">
        <v>4454</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8789</v>
      </c>
      <c r="BH8" s="658"/>
      <c r="BI8" s="658"/>
      <c r="BJ8" s="658"/>
      <c r="BK8" s="658"/>
      <c r="BL8" s="658"/>
      <c r="BM8" s="658"/>
      <c r="BN8" s="659"/>
      <c r="BO8" s="695">
        <v>0.3</v>
      </c>
      <c r="BP8" s="695"/>
      <c r="BQ8" s="695"/>
      <c r="BR8" s="695"/>
      <c r="BS8" s="696" t="s">
        <v>121</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1245568</v>
      </c>
      <c r="CS8" s="658"/>
      <c r="CT8" s="658"/>
      <c r="CU8" s="658"/>
      <c r="CV8" s="658"/>
      <c r="CW8" s="658"/>
      <c r="CX8" s="658"/>
      <c r="CY8" s="659"/>
      <c r="CZ8" s="695">
        <v>10.5</v>
      </c>
      <c r="DA8" s="695"/>
      <c r="DB8" s="695"/>
      <c r="DC8" s="695"/>
      <c r="DD8" s="663">
        <v>2473</v>
      </c>
      <c r="DE8" s="658"/>
      <c r="DF8" s="658"/>
      <c r="DG8" s="658"/>
      <c r="DH8" s="658"/>
      <c r="DI8" s="658"/>
      <c r="DJ8" s="658"/>
      <c r="DK8" s="658"/>
      <c r="DL8" s="658"/>
      <c r="DM8" s="658"/>
      <c r="DN8" s="658"/>
      <c r="DO8" s="658"/>
      <c r="DP8" s="659"/>
      <c r="DQ8" s="663">
        <v>933865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5950</v>
      </c>
      <c r="S9" s="658"/>
      <c r="T9" s="658"/>
      <c r="U9" s="658"/>
      <c r="V9" s="658"/>
      <c r="W9" s="658"/>
      <c r="X9" s="658"/>
      <c r="Y9" s="659"/>
      <c r="Z9" s="695">
        <v>0</v>
      </c>
      <c r="AA9" s="695"/>
      <c r="AB9" s="695"/>
      <c r="AC9" s="695"/>
      <c r="AD9" s="696">
        <v>5950</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294286</v>
      </c>
      <c r="BH9" s="658"/>
      <c r="BI9" s="658"/>
      <c r="BJ9" s="658"/>
      <c r="BK9" s="658"/>
      <c r="BL9" s="658"/>
      <c r="BM9" s="658"/>
      <c r="BN9" s="659"/>
      <c r="BO9" s="695">
        <v>8.6</v>
      </c>
      <c r="BP9" s="695"/>
      <c r="BQ9" s="695"/>
      <c r="BR9" s="695"/>
      <c r="BS9" s="696" t="s">
        <v>121</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1197969</v>
      </c>
      <c r="CS9" s="658"/>
      <c r="CT9" s="658"/>
      <c r="CU9" s="658"/>
      <c r="CV9" s="658"/>
      <c r="CW9" s="658"/>
      <c r="CX9" s="658"/>
      <c r="CY9" s="659"/>
      <c r="CZ9" s="695">
        <v>10.1</v>
      </c>
      <c r="DA9" s="695"/>
      <c r="DB9" s="695"/>
      <c r="DC9" s="695"/>
      <c r="DD9" s="663">
        <v>256601</v>
      </c>
      <c r="DE9" s="658"/>
      <c r="DF9" s="658"/>
      <c r="DG9" s="658"/>
      <c r="DH9" s="658"/>
      <c r="DI9" s="658"/>
      <c r="DJ9" s="658"/>
      <c r="DK9" s="658"/>
      <c r="DL9" s="658"/>
      <c r="DM9" s="658"/>
      <c r="DN9" s="658"/>
      <c r="DO9" s="658"/>
      <c r="DP9" s="659"/>
      <c r="DQ9" s="663">
        <v>730224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41394</v>
      </c>
      <c r="BH10" s="658"/>
      <c r="BI10" s="658"/>
      <c r="BJ10" s="658"/>
      <c r="BK10" s="658"/>
      <c r="BL10" s="658"/>
      <c r="BM10" s="658"/>
      <c r="BN10" s="659"/>
      <c r="BO10" s="695">
        <v>1.2</v>
      </c>
      <c r="BP10" s="695"/>
      <c r="BQ10" s="695"/>
      <c r="BR10" s="695"/>
      <c r="BS10" s="696" t="s">
        <v>121</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121</v>
      </c>
      <c r="CS10" s="658"/>
      <c r="CT10" s="658"/>
      <c r="CU10" s="658"/>
      <c r="CV10" s="658"/>
      <c r="CW10" s="658"/>
      <c r="CX10" s="658"/>
      <c r="CY10" s="659"/>
      <c r="CZ10" s="695" t="s">
        <v>121</v>
      </c>
      <c r="DA10" s="695"/>
      <c r="DB10" s="695"/>
      <c r="DC10" s="695"/>
      <c r="DD10" s="663" t="s">
        <v>121</v>
      </c>
      <c r="DE10" s="658"/>
      <c r="DF10" s="658"/>
      <c r="DG10" s="658"/>
      <c r="DH10" s="658"/>
      <c r="DI10" s="658"/>
      <c r="DJ10" s="658"/>
      <c r="DK10" s="658"/>
      <c r="DL10" s="658"/>
      <c r="DM10" s="658"/>
      <c r="DN10" s="658"/>
      <c r="DO10" s="658"/>
      <c r="DP10" s="659"/>
      <c r="DQ10" s="663" t="s">
        <v>121</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185621</v>
      </c>
      <c r="S11" s="658"/>
      <c r="T11" s="658"/>
      <c r="U11" s="658"/>
      <c r="V11" s="658"/>
      <c r="W11" s="658"/>
      <c r="X11" s="658"/>
      <c r="Y11" s="659"/>
      <c r="Z11" s="660">
        <v>1.5</v>
      </c>
      <c r="AA11" s="661"/>
      <c r="AB11" s="661"/>
      <c r="AC11" s="662"/>
      <c r="AD11" s="663">
        <v>185621</v>
      </c>
      <c r="AE11" s="658"/>
      <c r="AF11" s="658"/>
      <c r="AG11" s="658"/>
      <c r="AH11" s="658"/>
      <c r="AI11" s="658"/>
      <c r="AJ11" s="658"/>
      <c r="AK11" s="659"/>
      <c r="AL11" s="660">
        <v>4.7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169875</v>
      </c>
      <c r="BH11" s="658"/>
      <c r="BI11" s="658"/>
      <c r="BJ11" s="658"/>
      <c r="BK11" s="658"/>
      <c r="BL11" s="658"/>
      <c r="BM11" s="658"/>
      <c r="BN11" s="659"/>
      <c r="BO11" s="695">
        <v>5</v>
      </c>
      <c r="BP11" s="695"/>
      <c r="BQ11" s="695"/>
      <c r="BR11" s="695"/>
      <c r="BS11" s="696" t="s">
        <v>121</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711759</v>
      </c>
      <c r="CS11" s="658"/>
      <c r="CT11" s="658"/>
      <c r="CU11" s="658"/>
      <c r="CV11" s="658"/>
      <c r="CW11" s="658"/>
      <c r="CX11" s="658"/>
      <c r="CY11" s="659"/>
      <c r="CZ11" s="695">
        <v>6</v>
      </c>
      <c r="DA11" s="695"/>
      <c r="DB11" s="695"/>
      <c r="DC11" s="695"/>
      <c r="DD11" s="663">
        <v>502397</v>
      </c>
      <c r="DE11" s="658"/>
      <c r="DF11" s="658"/>
      <c r="DG11" s="658"/>
      <c r="DH11" s="658"/>
      <c r="DI11" s="658"/>
      <c r="DJ11" s="658"/>
      <c r="DK11" s="658"/>
      <c r="DL11" s="658"/>
      <c r="DM11" s="658"/>
      <c r="DN11" s="658"/>
      <c r="DO11" s="658"/>
      <c r="DP11" s="659"/>
      <c r="DQ11" s="663">
        <v>371979</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121</v>
      </c>
      <c r="S12" s="658"/>
      <c r="T12" s="658"/>
      <c r="U12" s="658"/>
      <c r="V12" s="658"/>
      <c r="W12" s="658"/>
      <c r="X12" s="658"/>
      <c r="Y12" s="659"/>
      <c r="Z12" s="695" t="s">
        <v>121</v>
      </c>
      <c r="AA12" s="695"/>
      <c r="AB12" s="695"/>
      <c r="AC12" s="695"/>
      <c r="AD12" s="696" t="s">
        <v>121</v>
      </c>
      <c r="AE12" s="696"/>
      <c r="AF12" s="696"/>
      <c r="AG12" s="696"/>
      <c r="AH12" s="696"/>
      <c r="AI12" s="696"/>
      <c r="AJ12" s="696"/>
      <c r="AK12" s="696"/>
      <c r="AL12" s="660" t="s">
        <v>121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2808449</v>
      </c>
      <c r="BH12" s="658"/>
      <c r="BI12" s="658"/>
      <c r="BJ12" s="658"/>
      <c r="BK12" s="658"/>
      <c r="BL12" s="658"/>
      <c r="BM12" s="658"/>
      <c r="BN12" s="659"/>
      <c r="BO12" s="695">
        <v>82.4</v>
      </c>
      <c r="BP12" s="695"/>
      <c r="BQ12" s="695"/>
      <c r="BR12" s="695"/>
      <c r="BS12" s="696" t="s">
        <v>121</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1040473</v>
      </c>
      <c r="CS12" s="658"/>
      <c r="CT12" s="658"/>
      <c r="CU12" s="658"/>
      <c r="CV12" s="658"/>
      <c r="CW12" s="658"/>
      <c r="CX12" s="658"/>
      <c r="CY12" s="659"/>
      <c r="CZ12" s="695">
        <v>8.8000000000000007</v>
      </c>
      <c r="DA12" s="695"/>
      <c r="DB12" s="695"/>
      <c r="DC12" s="695"/>
      <c r="DD12" s="663">
        <v>161582</v>
      </c>
      <c r="DE12" s="658"/>
      <c r="DF12" s="658"/>
      <c r="DG12" s="658"/>
      <c r="DH12" s="658"/>
      <c r="DI12" s="658"/>
      <c r="DJ12" s="658"/>
      <c r="DK12" s="658"/>
      <c r="DL12" s="658"/>
      <c r="DM12" s="658"/>
      <c r="DN12" s="658"/>
      <c r="DO12" s="658"/>
      <c r="DP12" s="659"/>
      <c r="DQ12" s="663">
        <v>860189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2807855</v>
      </c>
      <c r="BH13" s="658"/>
      <c r="BI13" s="658"/>
      <c r="BJ13" s="658"/>
      <c r="BK13" s="658"/>
      <c r="BL13" s="658"/>
      <c r="BM13" s="658"/>
      <c r="BN13" s="659"/>
      <c r="BO13" s="695">
        <v>82.4</v>
      </c>
      <c r="BP13" s="695"/>
      <c r="BQ13" s="695"/>
      <c r="BR13" s="695"/>
      <c r="BS13" s="696" t="s">
        <v>121</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3469904</v>
      </c>
      <c r="CS13" s="658"/>
      <c r="CT13" s="658"/>
      <c r="CU13" s="658"/>
      <c r="CV13" s="658"/>
      <c r="CW13" s="658"/>
      <c r="CX13" s="658"/>
      <c r="CY13" s="659"/>
      <c r="CZ13" s="695">
        <v>29.2</v>
      </c>
      <c r="DA13" s="695"/>
      <c r="DB13" s="695"/>
      <c r="DC13" s="695"/>
      <c r="DD13" s="663">
        <v>2868315</v>
      </c>
      <c r="DE13" s="658"/>
      <c r="DF13" s="658"/>
      <c r="DG13" s="658"/>
      <c r="DH13" s="658"/>
      <c r="DI13" s="658"/>
      <c r="DJ13" s="658"/>
      <c r="DK13" s="658"/>
      <c r="DL13" s="658"/>
      <c r="DM13" s="658"/>
      <c r="DN13" s="658"/>
      <c r="DO13" s="658"/>
      <c r="DP13" s="659"/>
      <c r="DQ13" s="663">
        <v>531440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21304</v>
      </c>
      <c r="BH14" s="658"/>
      <c r="BI14" s="658"/>
      <c r="BJ14" s="658"/>
      <c r="BK14" s="658"/>
      <c r="BL14" s="658"/>
      <c r="BM14" s="658"/>
      <c r="BN14" s="659"/>
      <c r="BO14" s="695">
        <v>0.6</v>
      </c>
      <c r="BP14" s="695"/>
      <c r="BQ14" s="695"/>
      <c r="BR14" s="695"/>
      <c r="BS14" s="696" t="s">
        <v>121</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287198</v>
      </c>
      <c r="CS14" s="658"/>
      <c r="CT14" s="658"/>
      <c r="CU14" s="658"/>
      <c r="CV14" s="658"/>
      <c r="CW14" s="658"/>
      <c r="CX14" s="658"/>
      <c r="CY14" s="659"/>
      <c r="CZ14" s="695">
        <v>2.4</v>
      </c>
      <c r="DA14" s="695"/>
      <c r="DB14" s="695"/>
      <c r="DC14" s="695"/>
      <c r="DD14" s="663">
        <v>22208</v>
      </c>
      <c r="DE14" s="658"/>
      <c r="DF14" s="658"/>
      <c r="DG14" s="658"/>
      <c r="DH14" s="658"/>
      <c r="DI14" s="658"/>
      <c r="DJ14" s="658"/>
      <c r="DK14" s="658"/>
      <c r="DL14" s="658"/>
      <c r="DM14" s="658"/>
      <c r="DN14" s="658"/>
      <c r="DO14" s="658"/>
      <c r="DP14" s="659"/>
      <c r="DQ14" s="663">
        <v>275707</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5164</v>
      </c>
      <c r="S15" s="658"/>
      <c r="T15" s="658"/>
      <c r="U15" s="658"/>
      <c r="V15" s="658"/>
      <c r="W15" s="658"/>
      <c r="X15" s="658"/>
      <c r="Y15" s="659"/>
      <c r="Z15" s="695">
        <v>0</v>
      </c>
      <c r="AA15" s="695"/>
      <c r="AB15" s="695"/>
      <c r="AC15" s="695"/>
      <c r="AD15" s="696">
        <v>5164</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57185</v>
      </c>
      <c r="BH15" s="658"/>
      <c r="BI15" s="658"/>
      <c r="BJ15" s="658"/>
      <c r="BK15" s="658"/>
      <c r="BL15" s="658"/>
      <c r="BM15" s="658"/>
      <c r="BN15" s="659"/>
      <c r="BO15" s="695">
        <v>1.7</v>
      </c>
      <c r="BP15" s="695"/>
      <c r="BQ15" s="695"/>
      <c r="BR15" s="695"/>
      <c r="BS15" s="696" t="s">
        <v>121</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706915</v>
      </c>
      <c r="CS15" s="658"/>
      <c r="CT15" s="658"/>
      <c r="CU15" s="658"/>
      <c r="CV15" s="658"/>
      <c r="CW15" s="658"/>
      <c r="CX15" s="658"/>
      <c r="CY15" s="659"/>
      <c r="CZ15" s="695">
        <v>5.9</v>
      </c>
      <c r="DA15" s="695"/>
      <c r="DB15" s="695"/>
      <c r="DC15" s="695"/>
      <c r="DD15" s="663">
        <v>55433</v>
      </c>
      <c r="DE15" s="658"/>
      <c r="DF15" s="658"/>
      <c r="DG15" s="658"/>
      <c r="DH15" s="658"/>
      <c r="DI15" s="658"/>
      <c r="DJ15" s="658"/>
      <c r="DK15" s="658"/>
      <c r="DL15" s="658"/>
      <c r="DM15" s="658"/>
      <c r="DN15" s="658"/>
      <c r="DO15" s="658"/>
      <c r="DP15" s="659"/>
      <c r="DQ15" s="663">
        <v>558720</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24959</v>
      </c>
      <c r="S16" s="658"/>
      <c r="T16" s="658"/>
      <c r="U16" s="658"/>
      <c r="V16" s="658"/>
      <c r="W16" s="658"/>
      <c r="X16" s="658"/>
      <c r="Y16" s="659"/>
      <c r="Z16" s="695">
        <v>0.2</v>
      </c>
      <c r="AA16" s="695"/>
      <c r="AB16" s="695"/>
      <c r="AC16" s="695"/>
      <c r="AD16" s="696">
        <v>24959</v>
      </c>
      <c r="AE16" s="696"/>
      <c r="AF16" s="696"/>
      <c r="AG16" s="696"/>
      <c r="AH16" s="696"/>
      <c r="AI16" s="696"/>
      <c r="AJ16" s="696"/>
      <c r="AK16" s="696"/>
      <c r="AL16" s="660">
        <v>0.6</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41776</v>
      </c>
      <c r="CS16" s="658"/>
      <c r="CT16" s="658"/>
      <c r="CU16" s="658"/>
      <c r="CV16" s="658"/>
      <c r="CW16" s="658"/>
      <c r="CX16" s="658"/>
      <c r="CY16" s="659"/>
      <c r="CZ16" s="695">
        <v>0.4</v>
      </c>
      <c r="DA16" s="695"/>
      <c r="DB16" s="695"/>
      <c r="DC16" s="695"/>
      <c r="DD16" s="663" t="s">
        <v>121</v>
      </c>
      <c r="DE16" s="658"/>
      <c r="DF16" s="658"/>
      <c r="DG16" s="658"/>
      <c r="DH16" s="658"/>
      <c r="DI16" s="658"/>
      <c r="DJ16" s="658"/>
      <c r="DK16" s="658"/>
      <c r="DL16" s="658"/>
      <c r="DM16" s="658"/>
      <c r="DN16" s="658"/>
      <c r="DO16" s="658"/>
      <c r="DP16" s="659"/>
      <c r="DQ16" s="663">
        <v>19554</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28390</v>
      </c>
      <c r="S17" s="658"/>
      <c r="T17" s="658"/>
      <c r="U17" s="658"/>
      <c r="V17" s="658"/>
      <c r="W17" s="658"/>
      <c r="X17" s="658"/>
      <c r="Y17" s="659"/>
      <c r="Z17" s="695">
        <v>0.2</v>
      </c>
      <c r="AA17" s="695"/>
      <c r="AB17" s="695"/>
      <c r="AC17" s="695"/>
      <c r="AD17" s="696">
        <v>28390</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658630</v>
      </c>
      <c r="CS17" s="658"/>
      <c r="CT17" s="658"/>
      <c r="CU17" s="658"/>
      <c r="CV17" s="658"/>
      <c r="CW17" s="658"/>
      <c r="CX17" s="658"/>
      <c r="CY17" s="659"/>
      <c r="CZ17" s="695">
        <v>5.5</v>
      </c>
      <c r="DA17" s="695"/>
      <c r="DB17" s="695"/>
      <c r="DC17" s="695"/>
      <c r="DD17" s="663" t="s">
        <v>121</v>
      </c>
      <c r="DE17" s="658"/>
      <c r="DF17" s="658"/>
      <c r="DG17" s="658"/>
      <c r="DH17" s="658"/>
      <c r="DI17" s="658"/>
      <c r="DJ17" s="658"/>
      <c r="DK17" s="658"/>
      <c r="DL17" s="658"/>
      <c r="DM17" s="658"/>
      <c r="DN17" s="658"/>
      <c r="DO17" s="658"/>
      <c r="DP17" s="659"/>
      <c r="DQ17" s="663">
        <v>427345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6213</v>
      </c>
      <c r="S18" s="658"/>
      <c r="T18" s="658"/>
      <c r="U18" s="658"/>
      <c r="V18" s="658"/>
      <c r="W18" s="658"/>
      <c r="X18" s="658"/>
      <c r="Y18" s="659"/>
      <c r="Z18" s="695">
        <v>0</v>
      </c>
      <c r="AA18" s="695"/>
      <c r="AB18" s="695"/>
      <c r="AC18" s="695"/>
      <c r="AD18" s="696">
        <v>6213</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22177</v>
      </c>
      <c r="S19" s="658"/>
      <c r="T19" s="658"/>
      <c r="U19" s="658"/>
      <c r="V19" s="658"/>
      <c r="W19" s="658"/>
      <c r="X19" s="658"/>
      <c r="Y19" s="659"/>
      <c r="Z19" s="695">
        <v>0.2</v>
      </c>
      <c r="AA19" s="695"/>
      <c r="AB19" s="695"/>
      <c r="AC19" s="695"/>
      <c r="AD19" s="696">
        <v>22177</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5787</v>
      </c>
      <c r="BH19" s="658"/>
      <c r="BI19" s="658"/>
      <c r="BJ19" s="658"/>
      <c r="BK19" s="658"/>
      <c r="BL19" s="658"/>
      <c r="BM19" s="658"/>
      <c r="BN19" s="659"/>
      <c r="BO19" s="695">
        <v>0.2</v>
      </c>
      <c r="BP19" s="695"/>
      <c r="BQ19" s="695"/>
      <c r="BR19" s="695"/>
      <c r="BS19" s="696" t="s">
        <v>121</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t="s">
        <v>121</v>
      </c>
      <c r="S20" s="658"/>
      <c r="T20" s="658"/>
      <c r="U20" s="658"/>
      <c r="V20" s="658"/>
      <c r="W20" s="658"/>
      <c r="X20" s="658"/>
      <c r="Y20" s="659"/>
      <c r="Z20" s="695" t="s">
        <v>121</v>
      </c>
      <c r="AA20" s="695"/>
      <c r="AB20" s="695"/>
      <c r="AC20" s="695"/>
      <c r="AD20" s="696" t="s">
        <v>121</v>
      </c>
      <c r="AE20" s="696"/>
      <c r="AF20" s="696"/>
      <c r="AG20" s="696"/>
      <c r="AH20" s="696"/>
      <c r="AI20" s="696"/>
      <c r="AJ20" s="696"/>
      <c r="AK20" s="696"/>
      <c r="AL20" s="660" t="s">
        <v>121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5787</v>
      </c>
      <c r="BH20" s="658"/>
      <c r="BI20" s="658"/>
      <c r="BJ20" s="658"/>
      <c r="BK20" s="658"/>
      <c r="BL20" s="658"/>
      <c r="BM20" s="658"/>
      <c r="BN20" s="659"/>
      <c r="BO20" s="695">
        <v>0.2</v>
      </c>
      <c r="BP20" s="695"/>
      <c r="BQ20" s="695"/>
      <c r="BR20" s="695"/>
      <c r="BS20" s="696" t="s">
        <v>121</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11890518</v>
      </c>
      <c r="CS20" s="658"/>
      <c r="CT20" s="658"/>
      <c r="CU20" s="658"/>
      <c r="CV20" s="658"/>
      <c r="CW20" s="658"/>
      <c r="CX20" s="658"/>
      <c r="CY20" s="659"/>
      <c r="CZ20" s="695">
        <v>100</v>
      </c>
      <c r="DA20" s="695"/>
      <c r="DB20" s="695"/>
      <c r="DC20" s="695"/>
      <c r="DD20" s="663">
        <v>4120755</v>
      </c>
      <c r="DE20" s="658"/>
      <c r="DF20" s="658"/>
      <c r="DG20" s="658"/>
      <c r="DH20" s="658"/>
      <c r="DI20" s="658"/>
      <c r="DJ20" s="658"/>
      <c r="DK20" s="658"/>
      <c r="DL20" s="658"/>
      <c r="DM20" s="658"/>
      <c r="DN20" s="658"/>
      <c r="DO20" s="658"/>
      <c r="DP20" s="659"/>
      <c r="DQ20" s="663">
        <v>5981982</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674395</v>
      </c>
      <c r="S21" s="658"/>
      <c r="T21" s="658"/>
      <c r="U21" s="658"/>
      <c r="V21" s="658"/>
      <c r="W21" s="658"/>
      <c r="X21" s="658"/>
      <c r="Y21" s="659"/>
      <c r="Z21" s="695">
        <v>5.3</v>
      </c>
      <c r="AA21" s="695"/>
      <c r="AB21" s="695"/>
      <c r="AC21" s="695"/>
      <c r="AD21" s="696">
        <v>185750</v>
      </c>
      <c r="AE21" s="696"/>
      <c r="AF21" s="696"/>
      <c r="AG21" s="696"/>
      <c r="AH21" s="696"/>
      <c r="AI21" s="696"/>
      <c r="AJ21" s="696"/>
      <c r="AK21" s="696"/>
      <c r="AL21" s="660">
        <v>4.7</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5787</v>
      </c>
      <c r="BH21" s="658"/>
      <c r="BI21" s="658"/>
      <c r="BJ21" s="658"/>
      <c r="BK21" s="658"/>
      <c r="BL21" s="658"/>
      <c r="BM21" s="658"/>
      <c r="BN21" s="659"/>
      <c r="BO21" s="695">
        <v>0.2</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185750</v>
      </c>
      <c r="S22" s="658"/>
      <c r="T22" s="658"/>
      <c r="U22" s="658"/>
      <c r="V22" s="658"/>
      <c r="W22" s="658"/>
      <c r="X22" s="658"/>
      <c r="Y22" s="659"/>
      <c r="Z22" s="695">
        <v>1.5</v>
      </c>
      <c r="AA22" s="695"/>
      <c r="AB22" s="695"/>
      <c r="AC22" s="695"/>
      <c r="AD22" s="696">
        <v>185750</v>
      </c>
      <c r="AE22" s="696"/>
      <c r="AF22" s="696"/>
      <c r="AG22" s="696"/>
      <c r="AH22" s="696"/>
      <c r="AI22" s="696"/>
      <c r="AJ22" s="696"/>
      <c r="AK22" s="696"/>
      <c r="AL22" s="660">
        <v>4.7</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236309</v>
      </c>
      <c r="S23" s="658"/>
      <c r="T23" s="658"/>
      <c r="U23" s="658"/>
      <c r="V23" s="658"/>
      <c r="W23" s="658"/>
      <c r="X23" s="658"/>
      <c r="Y23" s="659"/>
      <c r="Z23" s="695">
        <v>1.9</v>
      </c>
      <c r="AA23" s="695"/>
      <c r="AB23" s="695"/>
      <c r="AC23" s="695"/>
      <c r="AD23" s="696" t="s">
        <v>121</v>
      </c>
      <c r="AE23" s="696"/>
      <c r="AF23" s="696"/>
      <c r="AG23" s="696"/>
      <c r="AH23" s="696"/>
      <c r="AI23" s="696"/>
      <c r="AJ23" s="696"/>
      <c r="AK23" s="696"/>
      <c r="AL23" s="660" t="s">
        <v>121</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252336</v>
      </c>
      <c r="S24" s="658"/>
      <c r="T24" s="658"/>
      <c r="U24" s="658"/>
      <c r="V24" s="658"/>
      <c r="W24" s="658"/>
      <c r="X24" s="658"/>
      <c r="Y24" s="659"/>
      <c r="Z24" s="695">
        <v>2</v>
      </c>
      <c r="AA24" s="695"/>
      <c r="AB24" s="695"/>
      <c r="AC24" s="695"/>
      <c r="AD24" s="696" t="s">
        <v>121</v>
      </c>
      <c r="AE24" s="696"/>
      <c r="AF24" s="696"/>
      <c r="AG24" s="696"/>
      <c r="AH24" s="696"/>
      <c r="AI24" s="696"/>
      <c r="AJ24" s="696"/>
      <c r="AK24" s="696"/>
      <c r="AL24" s="660" t="s">
        <v>121</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2477230</v>
      </c>
      <c r="CS24" s="713"/>
      <c r="CT24" s="713"/>
      <c r="CU24" s="713"/>
      <c r="CV24" s="713"/>
      <c r="CW24" s="713"/>
      <c r="CX24" s="713"/>
      <c r="CY24" s="738"/>
      <c r="CZ24" s="739">
        <v>20.8</v>
      </c>
      <c r="DA24" s="721"/>
      <c r="DB24" s="721"/>
      <c r="DC24" s="741"/>
      <c r="DD24" s="737">
        <v>1958824</v>
      </c>
      <c r="DE24" s="713"/>
      <c r="DF24" s="713"/>
      <c r="DG24" s="713"/>
      <c r="DH24" s="713"/>
      <c r="DI24" s="713"/>
      <c r="DJ24" s="713"/>
      <c r="DK24" s="738"/>
      <c r="DL24" s="737">
        <v>1817518</v>
      </c>
      <c r="DM24" s="713"/>
      <c r="DN24" s="713"/>
      <c r="DO24" s="713"/>
      <c r="DP24" s="713"/>
      <c r="DQ24" s="713"/>
      <c r="DR24" s="713"/>
      <c r="DS24" s="713"/>
      <c r="DT24" s="713"/>
      <c r="DU24" s="713"/>
      <c r="DV24" s="738"/>
      <c r="DW24" s="739">
        <v>45.8</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4384302</v>
      </c>
      <c r="S25" s="658"/>
      <c r="T25" s="658"/>
      <c r="U25" s="658"/>
      <c r="V25" s="658"/>
      <c r="W25" s="658"/>
      <c r="X25" s="658"/>
      <c r="Y25" s="659"/>
      <c r="Z25" s="695">
        <v>34.799999999999997</v>
      </c>
      <c r="AA25" s="695"/>
      <c r="AB25" s="695"/>
      <c r="AC25" s="695"/>
      <c r="AD25" s="696">
        <v>3895657</v>
      </c>
      <c r="AE25" s="696"/>
      <c r="AF25" s="696"/>
      <c r="AG25" s="696"/>
      <c r="AH25" s="696"/>
      <c r="AI25" s="696"/>
      <c r="AJ25" s="696"/>
      <c r="AK25" s="696"/>
      <c r="AL25" s="660">
        <v>98.2</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1343762</v>
      </c>
      <c r="CS25" s="670"/>
      <c r="CT25" s="670"/>
      <c r="CU25" s="670"/>
      <c r="CV25" s="670"/>
      <c r="CW25" s="670"/>
      <c r="CX25" s="670"/>
      <c r="CY25" s="671"/>
      <c r="CZ25" s="660">
        <v>11.3</v>
      </c>
      <c r="DA25" s="672"/>
      <c r="DB25" s="672"/>
      <c r="DC25" s="673"/>
      <c r="DD25" s="663">
        <v>1250637</v>
      </c>
      <c r="DE25" s="670"/>
      <c r="DF25" s="670"/>
      <c r="DG25" s="670"/>
      <c r="DH25" s="670"/>
      <c r="DI25" s="670"/>
      <c r="DJ25" s="670"/>
      <c r="DK25" s="671"/>
      <c r="DL25" s="663">
        <v>1227365</v>
      </c>
      <c r="DM25" s="670"/>
      <c r="DN25" s="670"/>
      <c r="DO25" s="670"/>
      <c r="DP25" s="670"/>
      <c r="DQ25" s="670"/>
      <c r="DR25" s="670"/>
      <c r="DS25" s="670"/>
      <c r="DT25" s="670"/>
      <c r="DU25" s="670"/>
      <c r="DV25" s="671"/>
      <c r="DW25" s="660">
        <v>30.9</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t="s">
        <v>121</v>
      </c>
      <c r="S26" s="658"/>
      <c r="T26" s="658"/>
      <c r="U26" s="658"/>
      <c r="V26" s="658"/>
      <c r="W26" s="658"/>
      <c r="X26" s="658"/>
      <c r="Y26" s="659"/>
      <c r="Z26" s="695" t="s">
        <v>121</v>
      </c>
      <c r="AA26" s="695"/>
      <c r="AB26" s="695"/>
      <c r="AC26" s="695"/>
      <c r="AD26" s="696" t="s">
        <v>121</v>
      </c>
      <c r="AE26" s="696"/>
      <c r="AF26" s="696"/>
      <c r="AG26" s="696"/>
      <c r="AH26" s="696"/>
      <c r="AI26" s="696"/>
      <c r="AJ26" s="696"/>
      <c r="AK26" s="696"/>
      <c r="AL26" s="660" t="s">
        <v>121</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907415</v>
      </c>
      <c r="CS26" s="658"/>
      <c r="CT26" s="658"/>
      <c r="CU26" s="658"/>
      <c r="CV26" s="658"/>
      <c r="CW26" s="658"/>
      <c r="CX26" s="658"/>
      <c r="CY26" s="659"/>
      <c r="CZ26" s="660">
        <v>7.6</v>
      </c>
      <c r="DA26" s="672"/>
      <c r="DB26" s="672"/>
      <c r="DC26" s="673"/>
      <c r="DD26" s="663">
        <v>817402</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46474</v>
      </c>
      <c r="S27" s="658"/>
      <c r="T27" s="658"/>
      <c r="U27" s="658"/>
      <c r="V27" s="658"/>
      <c r="W27" s="658"/>
      <c r="X27" s="658"/>
      <c r="Y27" s="659"/>
      <c r="Z27" s="695">
        <v>0.4</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3407069</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474838</v>
      </c>
      <c r="CS27" s="670"/>
      <c r="CT27" s="670"/>
      <c r="CU27" s="670"/>
      <c r="CV27" s="670"/>
      <c r="CW27" s="670"/>
      <c r="CX27" s="670"/>
      <c r="CY27" s="671"/>
      <c r="CZ27" s="660">
        <v>4</v>
      </c>
      <c r="DA27" s="672"/>
      <c r="DB27" s="672"/>
      <c r="DC27" s="673"/>
      <c r="DD27" s="663">
        <v>280842</v>
      </c>
      <c r="DE27" s="670"/>
      <c r="DF27" s="670"/>
      <c r="DG27" s="670"/>
      <c r="DH27" s="670"/>
      <c r="DI27" s="670"/>
      <c r="DJ27" s="670"/>
      <c r="DK27" s="671"/>
      <c r="DL27" s="663">
        <v>162808</v>
      </c>
      <c r="DM27" s="670"/>
      <c r="DN27" s="670"/>
      <c r="DO27" s="670"/>
      <c r="DP27" s="670"/>
      <c r="DQ27" s="670"/>
      <c r="DR27" s="670"/>
      <c r="DS27" s="670"/>
      <c r="DT27" s="670"/>
      <c r="DU27" s="670"/>
      <c r="DV27" s="671"/>
      <c r="DW27" s="660">
        <v>4.0999999999999996</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201220</v>
      </c>
      <c r="S28" s="658"/>
      <c r="T28" s="658"/>
      <c r="U28" s="658"/>
      <c r="V28" s="658"/>
      <c r="W28" s="658"/>
      <c r="X28" s="658"/>
      <c r="Y28" s="659"/>
      <c r="Z28" s="695">
        <v>1.6</v>
      </c>
      <c r="AA28" s="695"/>
      <c r="AB28" s="695"/>
      <c r="AC28" s="695"/>
      <c r="AD28" s="696">
        <v>1515</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658630</v>
      </c>
      <c r="CS28" s="658"/>
      <c r="CT28" s="658"/>
      <c r="CU28" s="658"/>
      <c r="CV28" s="658"/>
      <c r="CW28" s="658"/>
      <c r="CX28" s="658"/>
      <c r="CY28" s="659"/>
      <c r="CZ28" s="660">
        <v>5.5</v>
      </c>
      <c r="DA28" s="672"/>
      <c r="DB28" s="672"/>
      <c r="DC28" s="673"/>
      <c r="DD28" s="663">
        <v>427345</v>
      </c>
      <c r="DE28" s="658"/>
      <c r="DF28" s="658"/>
      <c r="DG28" s="658"/>
      <c r="DH28" s="658"/>
      <c r="DI28" s="658"/>
      <c r="DJ28" s="658"/>
      <c r="DK28" s="659"/>
      <c r="DL28" s="663">
        <v>427345</v>
      </c>
      <c r="DM28" s="658"/>
      <c r="DN28" s="658"/>
      <c r="DO28" s="658"/>
      <c r="DP28" s="658"/>
      <c r="DQ28" s="658"/>
      <c r="DR28" s="658"/>
      <c r="DS28" s="658"/>
      <c r="DT28" s="658"/>
      <c r="DU28" s="658"/>
      <c r="DV28" s="659"/>
      <c r="DW28" s="660">
        <v>10.8</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4551</v>
      </c>
      <c r="S29" s="658"/>
      <c r="T29" s="658"/>
      <c r="U29" s="658"/>
      <c r="V29" s="658"/>
      <c r="W29" s="658"/>
      <c r="X29" s="658"/>
      <c r="Y29" s="659"/>
      <c r="Z29" s="695">
        <v>0</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658630</v>
      </c>
      <c r="CS29" s="670"/>
      <c r="CT29" s="670"/>
      <c r="CU29" s="670"/>
      <c r="CV29" s="670"/>
      <c r="CW29" s="670"/>
      <c r="CX29" s="670"/>
      <c r="CY29" s="671"/>
      <c r="CZ29" s="660">
        <v>5.5</v>
      </c>
      <c r="DA29" s="672"/>
      <c r="DB29" s="672"/>
      <c r="DC29" s="673"/>
      <c r="DD29" s="663">
        <v>427345</v>
      </c>
      <c r="DE29" s="670"/>
      <c r="DF29" s="670"/>
      <c r="DG29" s="670"/>
      <c r="DH29" s="670"/>
      <c r="DI29" s="670"/>
      <c r="DJ29" s="670"/>
      <c r="DK29" s="671"/>
      <c r="DL29" s="663">
        <v>427345</v>
      </c>
      <c r="DM29" s="670"/>
      <c r="DN29" s="670"/>
      <c r="DO29" s="670"/>
      <c r="DP29" s="670"/>
      <c r="DQ29" s="670"/>
      <c r="DR29" s="670"/>
      <c r="DS29" s="670"/>
      <c r="DT29" s="670"/>
      <c r="DU29" s="670"/>
      <c r="DV29" s="671"/>
      <c r="DW29" s="660">
        <v>10.8</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3643328</v>
      </c>
      <c r="S30" s="658"/>
      <c r="T30" s="658"/>
      <c r="U30" s="658"/>
      <c r="V30" s="658"/>
      <c r="W30" s="658"/>
      <c r="X30" s="658"/>
      <c r="Y30" s="659"/>
      <c r="Z30" s="695">
        <v>28.9</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623989</v>
      </c>
      <c r="CS30" s="658"/>
      <c r="CT30" s="658"/>
      <c r="CU30" s="658"/>
      <c r="CV30" s="658"/>
      <c r="CW30" s="658"/>
      <c r="CX30" s="658"/>
      <c r="CY30" s="659"/>
      <c r="CZ30" s="660">
        <v>5.2</v>
      </c>
      <c r="DA30" s="672"/>
      <c r="DB30" s="672"/>
      <c r="DC30" s="673"/>
      <c r="DD30" s="663">
        <v>392704</v>
      </c>
      <c r="DE30" s="658"/>
      <c r="DF30" s="658"/>
      <c r="DG30" s="658"/>
      <c r="DH30" s="658"/>
      <c r="DI30" s="658"/>
      <c r="DJ30" s="658"/>
      <c r="DK30" s="659"/>
      <c r="DL30" s="663">
        <v>392704</v>
      </c>
      <c r="DM30" s="658"/>
      <c r="DN30" s="658"/>
      <c r="DO30" s="658"/>
      <c r="DP30" s="658"/>
      <c r="DQ30" s="658"/>
      <c r="DR30" s="658"/>
      <c r="DS30" s="658"/>
      <c r="DT30" s="658"/>
      <c r="DU30" s="658"/>
      <c r="DV30" s="659"/>
      <c r="DW30" s="660">
        <v>9.9</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99.8</v>
      </c>
      <c r="BH31" s="720"/>
      <c r="BI31" s="720"/>
      <c r="BJ31" s="720"/>
      <c r="BK31" s="720"/>
      <c r="BL31" s="720"/>
      <c r="BM31" s="721">
        <v>99.4</v>
      </c>
      <c r="BN31" s="720"/>
      <c r="BO31" s="720"/>
      <c r="BP31" s="720"/>
      <c r="BQ31" s="722"/>
      <c r="BR31" s="719">
        <v>99.8</v>
      </c>
      <c r="BS31" s="720"/>
      <c r="BT31" s="720"/>
      <c r="BU31" s="720"/>
      <c r="BV31" s="720"/>
      <c r="BW31" s="720"/>
      <c r="BX31" s="721">
        <v>99.4</v>
      </c>
      <c r="BY31" s="720"/>
      <c r="BZ31" s="720"/>
      <c r="CA31" s="720"/>
      <c r="CB31" s="722"/>
      <c r="CD31" s="678"/>
      <c r="CE31" s="679"/>
      <c r="CF31" s="654" t="s">
        <v>300</v>
      </c>
      <c r="CG31" s="655"/>
      <c r="CH31" s="655"/>
      <c r="CI31" s="655"/>
      <c r="CJ31" s="655"/>
      <c r="CK31" s="655"/>
      <c r="CL31" s="655"/>
      <c r="CM31" s="655"/>
      <c r="CN31" s="655"/>
      <c r="CO31" s="655"/>
      <c r="CP31" s="655"/>
      <c r="CQ31" s="656"/>
      <c r="CR31" s="657">
        <v>34641</v>
      </c>
      <c r="CS31" s="670"/>
      <c r="CT31" s="670"/>
      <c r="CU31" s="670"/>
      <c r="CV31" s="670"/>
      <c r="CW31" s="670"/>
      <c r="CX31" s="670"/>
      <c r="CY31" s="671"/>
      <c r="CZ31" s="660">
        <v>0.3</v>
      </c>
      <c r="DA31" s="672"/>
      <c r="DB31" s="672"/>
      <c r="DC31" s="673"/>
      <c r="DD31" s="663">
        <v>34641</v>
      </c>
      <c r="DE31" s="670"/>
      <c r="DF31" s="670"/>
      <c r="DG31" s="670"/>
      <c r="DH31" s="670"/>
      <c r="DI31" s="670"/>
      <c r="DJ31" s="670"/>
      <c r="DK31" s="671"/>
      <c r="DL31" s="663">
        <v>34641</v>
      </c>
      <c r="DM31" s="670"/>
      <c r="DN31" s="670"/>
      <c r="DO31" s="670"/>
      <c r="DP31" s="670"/>
      <c r="DQ31" s="670"/>
      <c r="DR31" s="670"/>
      <c r="DS31" s="670"/>
      <c r="DT31" s="670"/>
      <c r="DU31" s="670"/>
      <c r="DV31" s="671"/>
      <c r="DW31" s="660">
        <v>0.9</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535951</v>
      </c>
      <c r="S32" s="658"/>
      <c r="T32" s="658"/>
      <c r="U32" s="658"/>
      <c r="V32" s="658"/>
      <c r="W32" s="658"/>
      <c r="X32" s="658"/>
      <c r="Y32" s="659"/>
      <c r="Z32" s="695">
        <v>4.3</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302</v>
      </c>
      <c r="AX32" s="654" t="s">
        <v>303</v>
      </c>
      <c r="AY32" s="655"/>
      <c r="AZ32" s="655"/>
      <c r="BA32" s="655"/>
      <c r="BB32" s="655"/>
      <c r="BC32" s="655"/>
      <c r="BD32" s="655"/>
      <c r="BE32" s="655"/>
      <c r="BF32" s="656"/>
      <c r="BG32" s="723">
        <v>99.4</v>
      </c>
      <c r="BH32" s="670"/>
      <c r="BI32" s="670"/>
      <c r="BJ32" s="670"/>
      <c r="BK32" s="670"/>
      <c r="BL32" s="670"/>
      <c r="BM32" s="661">
        <v>98</v>
      </c>
      <c r="BN32" s="670"/>
      <c r="BO32" s="670"/>
      <c r="BP32" s="670"/>
      <c r="BQ32" s="693"/>
      <c r="BR32" s="723">
        <v>99.3</v>
      </c>
      <c r="BS32" s="670"/>
      <c r="BT32" s="670"/>
      <c r="BU32" s="670"/>
      <c r="BV32" s="670"/>
      <c r="BW32" s="670"/>
      <c r="BX32" s="661">
        <v>98</v>
      </c>
      <c r="BY32" s="670"/>
      <c r="BZ32" s="670"/>
      <c r="CA32" s="670"/>
      <c r="CB32" s="693"/>
      <c r="CD32" s="680"/>
      <c r="CE32" s="681"/>
      <c r="CF32" s="654" t="s">
        <v>304</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311799</v>
      </c>
      <c r="S33" s="658"/>
      <c r="T33" s="658"/>
      <c r="U33" s="658"/>
      <c r="V33" s="658"/>
      <c r="W33" s="658"/>
      <c r="X33" s="658"/>
      <c r="Y33" s="659"/>
      <c r="Z33" s="695">
        <v>2.5</v>
      </c>
      <c r="AA33" s="695"/>
      <c r="AB33" s="695"/>
      <c r="AC33" s="695"/>
      <c r="AD33" s="696">
        <v>66684</v>
      </c>
      <c r="AE33" s="696"/>
      <c r="AF33" s="696"/>
      <c r="AG33" s="696"/>
      <c r="AH33" s="696"/>
      <c r="AI33" s="696"/>
      <c r="AJ33" s="696"/>
      <c r="AK33" s="696"/>
      <c r="AL33" s="660">
        <v>1.7</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99.9</v>
      </c>
      <c r="BH33" s="642"/>
      <c r="BI33" s="642"/>
      <c r="BJ33" s="642"/>
      <c r="BK33" s="642"/>
      <c r="BL33" s="642"/>
      <c r="BM33" s="688">
        <v>99.6</v>
      </c>
      <c r="BN33" s="642"/>
      <c r="BO33" s="642"/>
      <c r="BP33" s="642"/>
      <c r="BQ33" s="705"/>
      <c r="BR33" s="718">
        <v>99.9</v>
      </c>
      <c r="BS33" s="642"/>
      <c r="BT33" s="642"/>
      <c r="BU33" s="642"/>
      <c r="BV33" s="642"/>
      <c r="BW33" s="642"/>
      <c r="BX33" s="688">
        <v>99.6</v>
      </c>
      <c r="BY33" s="642"/>
      <c r="BZ33" s="642"/>
      <c r="CA33" s="642"/>
      <c r="CB33" s="705"/>
      <c r="CD33" s="654" t="s">
        <v>307</v>
      </c>
      <c r="CE33" s="655"/>
      <c r="CF33" s="655"/>
      <c r="CG33" s="655"/>
      <c r="CH33" s="655"/>
      <c r="CI33" s="655"/>
      <c r="CJ33" s="655"/>
      <c r="CK33" s="655"/>
      <c r="CL33" s="655"/>
      <c r="CM33" s="655"/>
      <c r="CN33" s="655"/>
      <c r="CO33" s="655"/>
      <c r="CP33" s="655"/>
      <c r="CQ33" s="656"/>
      <c r="CR33" s="657">
        <v>5250757</v>
      </c>
      <c r="CS33" s="670"/>
      <c r="CT33" s="670"/>
      <c r="CU33" s="670"/>
      <c r="CV33" s="670"/>
      <c r="CW33" s="670"/>
      <c r="CX33" s="670"/>
      <c r="CY33" s="671"/>
      <c r="CZ33" s="660">
        <v>44.2</v>
      </c>
      <c r="DA33" s="672"/>
      <c r="DB33" s="672"/>
      <c r="DC33" s="673"/>
      <c r="DD33" s="663">
        <v>3302522</v>
      </c>
      <c r="DE33" s="670"/>
      <c r="DF33" s="670"/>
      <c r="DG33" s="670"/>
      <c r="DH33" s="670"/>
      <c r="DI33" s="670"/>
      <c r="DJ33" s="670"/>
      <c r="DK33" s="671"/>
      <c r="DL33" s="663">
        <v>1714474</v>
      </c>
      <c r="DM33" s="670"/>
      <c r="DN33" s="670"/>
      <c r="DO33" s="670"/>
      <c r="DP33" s="670"/>
      <c r="DQ33" s="670"/>
      <c r="DR33" s="670"/>
      <c r="DS33" s="670"/>
      <c r="DT33" s="670"/>
      <c r="DU33" s="670"/>
      <c r="DV33" s="671"/>
      <c r="DW33" s="660">
        <v>43.2</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28888</v>
      </c>
      <c r="S34" s="658"/>
      <c r="T34" s="658"/>
      <c r="U34" s="658"/>
      <c r="V34" s="658"/>
      <c r="W34" s="658"/>
      <c r="X34" s="658"/>
      <c r="Y34" s="659"/>
      <c r="Z34" s="695">
        <v>0.2</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1191217</v>
      </c>
      <c r="CS34" s="658"/>
      <c r="CT34" s="658"/>
      <c r="CU34" s="658"/>
      <c r="CV34" s="658"/>
      <c r="CW34" s="658"/>
      <c r="CX34" s="658"/>
      <c r="CY34" s="659"/>
      <c r="CZ34" s="660">
        <v>10</v>
      </c>
      <c r="DA34" s="672"/>
      <c r="DB34" s="672"/>
      <c r="DC34" s="673"/>
      <c r="DD34" s="663">
        <v>823170</v>
      </c>
      <c r="DE34" s="658"/>
      <c r="DF34" s="658"/>
      <c r="DG34" s="658"/>
      <c r="DH34" s="658"/>
      <c r="DI34" s="658"/>
      <c r="DJ34" s="658"/>
      <c r="DK34" s="659"/>
      <c r="DL34" s="663">
        <v>806489</v>
      </c>
      <c r="DM34" s="658"/>
      <c r="DN34" s="658"/>
      <c r="DO34" s="658"/>
      <c r="DP34" s="658"/>
      <c r="DQ34" s="658"/>
      <c r="DR34" s="658"/>
      <c r="DS34" s="658"/>
      <c r="DT34" s="658"/>
      <c r="DU34" s="658"/>
      <c r="DV34" s="659"/>
      <c r="DW34" s="660">
        <v>20.3</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1429565</v>
      </c>
      <c r="S35" s="658"/>
      <c r="T35" s="658"/>
      <c r="U35" s="658"/>
      <c r="V35" s="658"/>
      <c r="W35" s="658"/>
      <c r="X35" s="658"/>
      <c r="Y35" s="659"/>
      <c r="Z35" s="695">
        <v>11.3</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214089</v>
      </c>
      <c r="CS35" s="670"/>
      <c r="CT35" s="670"/>
      <c r="CU35" s="670"/>
      <c r="CV35" s="670"/>
      <c r="CW35" s="670"/>
      <c r="CX35" s="670"/>
      <c r="CY35" s="671"/>
      <c r="CZ35" s="660">
        <v>1.8</v>
      </c>
      <c r="DA35" s="672"/>
      <c r="DB35" s="672"/>
      <c r="DC35" s="673"/>
      <c r="DD35" s="663">
        <v>111512</v>
      </c>
      <c r="DE35" s="670"/>
      <c r="DF35" s="670"/>
      <c r="DG35" s="670"/>
      <c r="DH35" s="670"/>
      <c r="DI35" s="670"/>
      <c r="DJ35" s="670"/>
      <c r="DK35" s="671"/>
      <c r="DL35" s="663">
        <v>111512</v>
      </c>
      <c r="DM35" s="670"/>
      <c r="DN35" s="670"/>
      <c r="DO35" s="670"/>
      <c r="DP35" s="670"/>
      <c r="DQ35" s="670"/>
      <c r="DR35" s="670"/>
      <c r="DS35" s="670"/>
      <c r="DT35" s="670"/>
      <c r="DU35" s="670"/>
      <c r="DV35" s="671"/>
      <c r="DW35" s="660">
        <v>2.8</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956794</v>
      </c>
      <c r="S36" s="658"/>
      <c r="T36" s="658"/>
      <c r="U36" s="658"/>
      <c r="V36" s="658"/>
      <c r="W36" s="658"/>
      <c r="X36" s="658"/>
      <c r="Y36" s="659"/>
      <c r="Z36" s="695">
        <v>7.6</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933792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3814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2211240</v>
      </c>
      <c r="CS36" s="658"/>
      <c r="CT36" s="658"/>
      <c r="CU36" s="658"/>
      <c r="CV36" s="658"/>
      <c r="CW36" s="658"/>
      <c r="CX36" s="658"/>
      <c r="CY36" s="659"/>
      <c r="CZ36" s="660">
        <v>18.600000000000001</v>
      </c>
      <c r="DA36" s="672"/>
      <c r="DB36" s="672"/>
      <c r="DC36" s="673"/>
      <c r="DD36" s="663">
        <v>2138822</v>
      </c>
      <c r="DE36" s="658"/>
      <c r="DF36" s="658"/>
      <c r="DG36" s="658"/>
      <c r="DH36" s="658"/>
      <c r="DI36" s="658"/>
      <c r="DJ36" s="658"/>
      <c r="DK36" s="659"/>
      <c r="DL36" s="663">
        <v>631381</v>
      </c>
      <c r="DM36" s="658"/>
      <c r="DN36" s="658"/>
      <c r="DO36" s="658"/>
      <c r="DP36" s="658"/>
      <c r="DQ36" s="658"/>
      <c r="DR36" s="658"/>
      <c r="DS36" s="658"/>
      <c r="DT36" s="658"/>
      <c r="DU36" s="658"/>
      <c r="DV36" s="659"/>
      <c r="DW36" s="660">
        <v>15.9</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610747</v>
      </c>
      <c r="S37" s="658"/>
      <c r="T37" s="658"/>
      <c r="U37" s="658"/>
      <c r="V37" s="658"/>
      <c r="W37" s="658"/>
      <c r="X37" s="658"/>
      <c r="Y37" s="659"/>
      <c r="Z37" s="695">
        <v>4.8</v>
      </c>
      <c r="AA37" s="695"/>
      <c r="AB37" s="695"/>
      <c r="AC37" s="695"/>
      <c r="AD37" s="696">
        <v>2922</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362010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-6454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355276</v>
      </c>
      <c r="CS37" s="670"/>
      <c r="CT37" s="670"/>
      <c r="CU37" s="670"/>
      <c r="CV37" s="670"/>
      <c r="CW37" s="670"/>
      <c r="CX37" s="670"/>
      <c r="CY37" s="671"/>
      <c r="CZ37" s="660">
        <v>3</v>
      </c>
      <c r="DA37" s="672"/>
      <c r="DB37" s="672"/>
      <c r="DC37" s="673"/>
      <c r="DD37" s="663">
        <v>355276</v>
      </c>
      <c r="DE37" s="670"/>
      <c r="DF37" s="670"/>
      <c r="DG37" s="670"/>
      <c r="DH37" s="670"/>
      <c r="DI37" s="670"/>
      <c r="DJ37" s="670"/>
      <c r="DK37" s="671"/>
      <c r="DL37" s="663">
        <v>355276</v>
      </c>
      <c r="DM37" s="670"/>
      <c r="DN37" s="670"/>
      <c r="DO37" s="670"/>
      <c r="DP37" s="670"/>
      <c r="DQ37" s="670"/>
      <c r="DR37" s="670"/>
      <c r="DS37" s="670"/>
      <c r="DT37" s="670"/>
      <c r="DU37" s="670"/>
      <c r="DV37" s="671"/>
      <c r="DW37" s="660">
        <v>9</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455000</v>
      </c>
      <c r="S38" s="658"/>
      <c r="T38" s="658"/>
      <c r="U38" s="658"/>
      <c r="V38" s="658"/>
      <c r="W38" s="658"/>
      <c r="X38" s="658"/>
      <c r="Y38" s="659"/>
      <c r="Z38" s="695">
        <v>3.6</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255065</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888</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288392</v>
      </c>
      <c r="CS38" s="658"/>
      <c r="CT38" s="658"/>
      <c r="CU38" s="658"/>
      <c r="CV38" s="658"/>
      <c r="CW38" s="658"/>
      <c r="CX38" s="658"/>
      <c r="CY38" s="659"/>
      <c r="CZ38" s="660">
        <v>2.4</v>
      </c>
      <c r="DA38" s="672"/>
      <c r="DB38" s="672"/>
      <c r="DC38" s="673"/>
      <c r="DD38" s="663">
        <v>229018</v>
      </c>
      <c r="DE38" s="658"/>
      <c r="DF38" s="658"/>
      <c r="DG38" s="658"/>
      <c r="DH38" s="658"/>
      <c r="DI38" s="658"/>
      <c r="DJ38" s="658"/>
      <c r="DK38" s="659"/>
      <c r="DL38" s="663">
        <v>165092</v>
      </c>
      <c r="DM38" s="658"/>
      <c r="DN38" s="658"/>
      <c r="DO38" s="658"/>
      <c r="DP38" s="658"/>
      <c r="DQ38" s="658"/>
      <c r="DR38" s="658"/>
      <c r="DS38" s="658"/>
      <c r="DT38" s="658"/>
      <c r="DU38" s="658"/>
      <c r="DV38" s="659"/>
      <c r="DW38" s="660">
        <v>4.2</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v>39768</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1377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916403</v>
      </c>
      <c r="CS39" s="670"/>
      <c r="CT39" s="670"/>
      <c r="CU39" s="670"/>
      <c r="CV39" s="670"/>
      <c r="CW39" s="670"/>
      <c r="CX39" s="670"/>
      <c r="CY39" s="671"/>
      <c r="CZ39" s="660">
        <v>7.7</v>
      </c>
      <c r="DA39" s="672"/>
      <c r="DB39" s="672"/>
      <c r="DC39" s="673"/>
      <c r="DD39" s="663" t="s">
        <v>121</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t="s">
        <v>121</v>
      </c>
      <c r="S40" s="658"/>
      <c r="T40" s="658"/>
      <c r="U40" s="658"/>
      <c r="V40" s="658"/>
      <c r="W40" s="658"/>
      <c r="X40" s="658"/>
      <c r="Y40" s="659"/>
      <c r="Z40" s="695" t="s">
        <v>121</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v>28325</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429416</v>
      </c>
      <c r="CS40" s="658"/>
      <c r="CT40" s="658"/>
      <c r="CU40" s="658"/>
      <c r="CV40" s="658"/>
      <c r="CW40" s="658"/>
      <c r="CX40" s="658"/>
      <c r="CY40" s="659"/>
      <c r="CZ40" s="660">
        <v>3.6</v>
      </c>
      <c r="DA40" s="672"/>
      <c r="DB40" s="672"/>
      <c r="DC40" s="673"/>
      <c r="DD40" s="663" t="s">
        <v>121</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12608619</v>
      </c>
      <c r="S41" s="682"/>
      <c r="T41" s="682"/>
      <c r="U41" s="682"/>
      <c r="V41" s="682"/>
      <c r="W41" s="682"/>
      <c r="X41" s="682"/>
      <c r="Y41" s="685"/>
      <c r="Z41" s="686">
        <v>100</v>
      </c>
      <c r="AA41" s="686"/>
      <c r="AB41" s="686"/>
      <c r="AC41" s="686"/>
      <c r="AD41" s="687">
        <v>3966778</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77638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3</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170986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342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4162531</v>
      </c>
      <c r="CS42" s="670"/>
      <c r="CT42" s="670"/>
      <c r="CU42" s="670"/>
      <c r="CV42" s="670"/>
      <c r="CW42" s="670"/>
      <c r="CX42" s="670"/>
      <c r="CY42" s="671"/>
      <c r="CZ42" s="660">
        <v>35</v>
      </c>
      <c r="DA42" s="672"/>
      <c r="DB42" s="672"/>
      <c r="DC42" s="673"/>
      <c r="DD42" s="663">
        <v>720636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98539</v>
      </c>
      <c r="CS43" s="670"/>
      <c r="CT43" s="670"/>
      <c r="CU43" s="670"/>
      <c r="CV43" s="670"/>
      <c r="CW43" s="670"/>
      <c r="CX43" s="670"/>
      <c r="CY43" s="671"/>
      <c r="CZ43" s="660">
        <v>0.8</v>
      </c>
      <c r="DA43" s="672"/>
      <c r="DB43" s="672"/>
      <c r="DC43" s="673"/>
      <c r="DD43" s="663">
        <v>98539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4120755</v>
      </c>
      <c r="CS44" s="658"/>
      <c r="CT44" s="658"/>
      <c r="CU44" s="658"/>
      <c r="CV44" s="658"/>
      <c r="CW44" s="658"/>
      <c r="CX44" s="658"/>
      <c r="CY44" s="659"/>
      <c r="CZ44" s="660">
        <v>34.700000000000003</v>
      </c>
      <c r="DA44" s="661"/>
      <c r="DB44" s="661"/>
      <c r="DC44" s="662"/>
      <c r="DD44" s="663">
        <v>701082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2784547</v>
      </c>
      <c r="CS45" s="670"/>
      <c r="CT45" s="670"/>
      <c r="CU45" s="670"/>
      <c r="CV45" s="670"/>
      <c r="CW45" s="670"/>
      <c r="CX45" s="670"/>
      <c r="CY45" s="671"/>
      <c r="CZ45" s="660">
        <v>23.4</v>
      </c>
      <c r="DA45" s="672"/>
      <c r="DB45" s="672"/>
      <c r="DC45" s="673"/>
      <c r="DD45" s="663">
        <v>42455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1317648</v>
      </c>
      <c r="CS46" s="658"/>
      <c r="CT46" s="658"/>
      <c r="CU46" s="658"/>
      <c r="CV46" s="658"/>
      <c r="CW46" s="658"/>
      <c r="CX46" s="658"/>
      <c r="CY46" s="659"/>
      <c r="CZ46" s="660">
        <v>11.1</v>
      </c>
      <c r="DA46" s="661"/>
      <c r="DB46" s="661"/>
      <c r="DC46" s="662"/>
      <c r="DD46" s="663">
        <v>651989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41776</v>
      </c>
      <c r="CS47" s="670"/>
      <c r="CT47" s="670"/>
      <c r="CU47" s="670"/>
      <c r="CV47" s="670"/>
      <c r="CW47" s="670"/>
      <c r="CX47" s="670"/>
      <c r="CY47" s="671"/>
      <c r="CZ47" s="660">
        <v>0.4</v>
      </c>
      <c r="DA47" s="672"/>
      <c r="DB47" s="672"/>
      <c r="DC47" s="673"/>
      <c r="DD47" s="663">
        <v>19554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11890518</v>
      </c>
      <c r="CS49" s="642"/>
      <c r="CT49" s="642"/>
      <c r="CU49" s="642"/>
      <c r="CV49" s="642"/>
      <c r="CW49" s="642"/>
      <c r="CX49" s="642"/>
      <c r="CY49" s="643"/>
      <c r="CZ49" s="644">
        <v>100</v>
      </c>
      <c r="DA49" s="645"/>
      <c r="DB49" s="645"/>
      <c r="DC49" s="646"/>
      <c r="DD49" s="647">
        <v>5981982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w9opVdUDzp0C0TY+bcefpWc6JtMigUzHkYa9etkvH0t4IT5eIWzUKu/U7LIWLkIMc5tcxlXl+RrQbanJwrZLPQ==" saltValue="N+iNB89N2wASYENy7gBg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12609</v>
      </c>
      <c r="R7" s="1139"/>
      <c r="S7" s="1139"/>
      <c r="T7" s="1139"/>
      <c r="U7" s="1139"/>
      <c r="V7" s="1139">
        <v>11891</v>
      </c>
      <c r="W7" s="1139"/>
      <c r="X7" s="1139"/>
      <c r="Y7" s="1139"/>
      <c r="Z7" s="1139"/>
      <c r="AA7" s="1139">
        <v>718</v>
      </c>
      <c r="AB7" s="1139"/>
      <c r="AC7" s="1139"/>
      <c r="AD7" s="1139"/>
      <c r="AE7" s="1140"/>
      <c r="AF7" s="1141">
        <v>590</v>
      </c>
      <c r="AG7" s="1142"/>
      <c r="AH7" s="1142"/>
      <c r="AI7" s="1142"/>
      <c r="AJ7" s="1143"/>
      <c r="AK7" s="1144">
        <v>1430</v>
      </c>
      <c r="AL7" s="1145"/>
      <c r="AM7" s="1145"/>
      <c r="AN7" s="1145"/>
      <c r="AO7" s="1145"/>
      <c r="AP7" s="1145">
        <v>8058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556</v>
      </c>
      <c r="BT7" s="1136"/>
      <c r="BU7" s="1136"/>
      <c r="BV7" s="1136"/>
      <c r="BW7" s="1136"/>
      <c r="BX7" s="1136"/>
      <c r="BY7" s="1136"/>
      <c r="BZ7" s="1136"/>
      <c r="CA7" s="1136"/>
      <c r="CB7" s="1136"/>
      <c r="CC7" s="1136"/>
      <c r="CD7" s="1136"/>
      <c r="CE7" s="1136"/>
      <c r="CF7" s="1136"/>
      <c r="CG7" s="1148"/>
      <c r="CH7" s="1132">
        <v>9</v>
      </c>
      <c r="CI7" s="1133"/>
      <c r="CJ7" s="1133"/>
      <c r="CK7" s="1133"/>
      <c r="CL7" s="1134"/>
      <c r="CM7" s="1132">
        <v>-67</v>
      </c>
      <c r="CN7" s="1133"/>
      <c r="CO7" s="1133"/>
      <c r="CP7" s="1133"/>
      <c r="CQ7" s="1134"/>
      <c r="CR7" s="1132">
        <v>26</v>
      </c>
      <c r="CS7" s="1133"/>
      <c r="CT7" s="1133"/>
      <c r="CU7" s="1133"/>
      <c r="CV7" s="1134"/>
      <c r="CW7" s="1132">
        <v>51</v>
      </c>
      <c r="CX7" s="1133"/>
      <c r="CY7" s="1133"/>
      <c r="CZ7" s="1133"/>
      <c r="DA7" s="1134"/>
      <c r="DB7" s="1132">
        <v>32</v>
      </c>
      <c r="DC7" s="1133"/>
      <c r="DD7" s="1133"/>
      <c r="DE7" s="1133"/>
      <c r="DF7" s="1134"/>
      <c r="DG7" s="1132" t="s">
        <v>555</v>
      </c>
      <c r="DH7" s="1133"/>
      <c r="DI7" s="1133"/>
      <c r="DJ7" s="1133"/>
      <c r="DK7" s="1134"/>
      <c r="DL7" s="1132" t="s">
        <v>555</v>
      </c>
      <c r="DM7" s="1133"/>
      <c r="DN7" s="1133"/>
      <c r="DO7" s="1133"/>
      <c r="DP7" s="1134"/>
      <c r="DQ7" s="1132" t="s">
        <v>555</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557</v>
      </c>
      <c r="BT8" s="1029"/>
      <c r="BU8" s="1029"/>
      <c r="BV8" s="1029"/>
      <c r="BW8" s="1029"/>
      <c r="BX8" s="1029"/>
      <c r="BY8" s="1029"/>
      <c r="BZ8" s="1029"/>
      <c r="CA8" s="1029"/>
      <c r="CB8" s="1029"/>
      <c r="CC8" s="1029"/>
      <c r="CD8" s="1029"/>
      <c r="CE8" s="1029"/>
      <c r="CF8" s="1029"/>
      <c r="CG8" s="1050"/>
      <c r="CH8" s="1025">
        <v>-5</v>
      </c>
      <c r="CI8" s="1026"/>
      <c r="CJ8" s="1026"/>
      <c r="CK8" s="1026"/>
      <c r="CL8" s="1027"/>
      <c r="CM8" s="1025">
        <v>-164</v>
      </c>
      <c r="CN8" s="1026"/>
      <c r="CO8" s="1026"/>
      <c r="CP8" s="1026"/>
      <c r="CQ8" s="1027"/>
      <c r="CR8" s="1025">
        <v>10</v>
      </c>
      <c r="CS8" s="1026"/>
      <c r="CT8" s="1026"/>
      <c r="CU8" s="1026"/>
      <c r="CV8" s="1027"/>
      <c r="CW8" s="1025" t="s">
        <v>555</v>
      </c>
      <c r="CX8" s="1026"/>
      <c r="CY8" s="1026"/>
      <c r="CZ8" s="1026"/>
      <c r="DA8" s="1027"/>
      <c r="DB8" s="1025" t="s">
        <v>555</v>
      </c>
      <c r="DC8" s="1026"/>
      <c r="DD8" s="1026"/>
      <c r="DE8" s="1026"/>
      <c r="DF8" s="1027"/>
      <c r="DG8" s="1025" t="s">
        <v>555</v>
      </c>
      <c r="DH8" s="1026"/>
      <c r="DI8" s="1026"/>
      <c r="DJ8" s="1026"/>
      <c r="DK8" s="1027"/>
      <c r="DL8" s="1025" t="s">
        <v>555</v>
      </c>
      <c r="DM8" s="1026"/>
      <c r="DN8" s="1026"/>
      <c r="DO8" s="1026"/>
      <c r="DP8" s="1027"/>
      <c r="DQ8" s="1025" t="s">
        <v>555</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558</v>
      </c>
      <c r="BT9" s="1029"/>
      <c r="BU9" s="1029"/>
      <c r="BV9" s="1029"/>
      <c r="BW9" s="1029"/>
      <c r="BX9" s="1029"/>
      <c r="BY9" s="1029"/>
      <c r="BZ9" s="1029"/>
      <c r="CA9" s="1029"/>
      <c r="CB9" s="1029"/>
      <c r="CC9" s="1029"/>
      <c r="CD9" s="1029"/>
      <c r="CE9" s="1029"/>
      <c r="CF9" s="1029"/>
      <c r="CG9" s="1050"/>
      <c r="CH9" s="1025">
        <v>12</v>
      </c>
      <c r="CI9" s="1026"/>
      <c r="CJ9" s="1026"/>
      <c r="CK9" s="1026"/>
      <c r="CL9" s="1027"/>
      <c r="CM9" s="1025">
        <v>93</v>
      </c>
      <c r="CN9" s="1026"/>
      <c r="CO9" s="1026"/>
      <c r="CP9" s="1026"/>
      <c r="CQ9" s="1027"/>
      <c r="CR9" s="1025">
        <v>18</v>
      </c>
      <c r="CS9" s="1026"/>
      <c r="CT9" s="1026"/>
      <c r="CU9" s="1026"/>
      <c r="CV9" s="1027"/>
      <c r="CW9" s="1025" t="s">
        <v>555</v>
      </c>
      <c r="CX9" s="1026"/>
      <c r="CY9" s="1026"/>
      <c r="CZ9" s="1026"/>
      <c r="DA9" s="1027"/>
      <c r="DB9" s="1025" t="s">
        <v>555</v>
      </c>
      <c r="DC9" s="1026"/>
      <c r="DD9" s="1026"/>
      <c r="DE9" s="1026"/>
      <c r="DF9" s="1027"/>
      <c r="DG9" s="1025" t="s">
        <v>555</v>
      </c>
      <c r="DH9" s="1026"/>
      <c r="DI9" s="1026"/>
      <c r="DJ9" s="1026"/>
      <c r="DK9" s="1027"/>
      <c r="DL9" s="1025" t="s">
        <v>555</v>
      </c>
      <c r="DM9" s="1026"/>
      <c r="DN9" s="1026"/>
      <c r="DO9" s="1026"/>
      <c r="DP9" s="1027"/>
      <c r="DQ9" s="1025" t="s">
        <v>555</v>
      </c>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12609</v>
      </c>
      <c r="R23" s="1097"/>
      <c r="S23" s="1097"/>
      <c r="T23" s="1097"/>
      <c r="U23" s="1097"/>
      <c r="V23" s="1097">
        <v>11891</v>
      </c>
      <c r="W23" s="1097"/>
      <c r="X23" s="1097"/>
      <c r="Y23" s="1097"/>
      <c r="Z23" s="1097"/>
      <c r="AA23" s="1097">
        <v>718</v>
      </c>
      <c r="AB23" s="1097"/>
      <c r="AC23" s="1097"/>
      <c r="AD23" s="1097"/>
      <c r="AE23" s="1104"/>
      <c r="AF23" s="1105">
        <v>590</v>
      </c>
      <c r="AG23" s="1097"/>
      <c r="AH23" s="1097"/>
      <c r="AI23" s="1097"/>
      <c r="AJ23" s="1106"/>
      <c r="AK23" s="1107"/>
      <c r="AL23" s="1108"/>
      <c r="AM23" s="1108"/>
      <c r="AN23" s="1108"/>
      <c r="AO23" s="1108"/>
      <c r="AP23" s="1097">
        <v>8058</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746</v>
      </c>
      <c r="R28" s="1087"/>
      <c r="S28" s="1087"/>
      <c r="T28" s="1087"/>
      <c r="U28" s="1087"/>
      <c r="V28" s="1087">
        <v>742</v>
      </c>
      <c r="W28" s="1087"/>
      <c r="X28" s="1087"/>
      <c r="Y28" s="1087"/>
      <c r="Z28" s="1087"/>
      <c r="AA28" s="1087">
        <v>4</v>
      </c>
      <c r="AB28" s="1087"/>
      <c r="AC28" s="1087"/>
      <c r="AD28" s="1087"/>
      <c r="AE28" s="1088"/>
      <c r="AF28" s="1089">
        <v>4</v>
      </c>
      <c r="AG28" s="1087"/>
      <c r="AH28" s="1087"/>
      <c r="AI28" s="1087"/>
      <c r="AJ28" s="1090"/>
      <c r="AK28" s="1078">
        <v>88</v>
      </c>
      <c r="AL28" s="1079"/>
      <c r="AM28" s="1079"/>
      <c r="AN28" s="1079"/>
      <c r="AO28" s="1079"/>
      <c r="AP28" s="1079" t="s">
        <v>555</v>
      </c>
      <c r="AQ28" s="1079"/>
      <c r="AR28" s="1079"/>
      <c r="AS28" s="1079"/>
      <c r="AT28" s="1079"/>
      <c r="AU28" s="1079" t="s">
        <v>555</v>
      </c>
      <c r="AV28" s="1079"/>
      <c r="AW28" s="1079"/>
      <c r="AX28" s="1079"/>
      <c r="AY28" s="1079"/>
      <c r="AZ28" s="1080" t="s">
        <v>555</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888</v>
      </c>
      <c r="R29" s="1075"/>
      <c r="S29" s="1075"/>
      <c r="T29" s="1075"/>
      <c r="U29" s="1075"/>
      <c r="V29" s="1075">
        <v>878</v>
      </c>
      <c r="W29" s="1075"/>
      <c r="X29" s="1075"/>
      <c r="Y29" s="1075"/>
      <c r="Z29" s="1075"/>
      <c r="AA29" s="1075">
        <v>10</v>
      </c>
      <c r="AB29" s="1075"/>
      <c r="AC29" s="1075"/>
      <c r="AD29" s="1075"/>
      <c r="AE29" s="1076"/>
      <c r="AF29" s="1071">
        <v>10</v>
      </c>
      <c r="AG29" s="1072"/>
      <c r="AH29" s="1072"/>
      <c r="AI29" s="1072"/>
      <c r="AJ29" s="1073"/>
      <c r="AK29" s="1016">
        <v>32</v>
      </c>
      <c r="AL29" s="1007"/>
      <c r="AM29" s="1007"/>
      <c r="AN29" s="1007"/>
      <c r="AO29" s="1007"/>
      <c r="AP29" s="1007" t="s">
        <v>555</v>
      </c>
      <c r="AQ29" s="1007"/>
      <c r="AR29" s="1007"/>
      <c r="AS29" s="1007"/>
      <c r="AT29" s="1007"/>
      <c r="AU29" s="1007" t="s">
        <v>555</v>
      </c>
      <c r="AV29" s="1007"/>
      <c r="AW29" s="1007"/>
      <c r="AX29" s="1007"/>
      <c r="AY29" s="1007"/>
      <c r="AZ29" s="1077" t="s">
        <v>555</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125</v>
      </c>
      <c r="R30" s="1075"/>
      <c r="S30" s="1075"/>
      <c r="T30" s="1075"/>
      <c r="U30" s="1075"/>
      <c r="V30" s="1075">
        <v>124</v>
      </c>
      <c r="W30" s="1075"/>
      <c r="X30" s="1075"/>
      <c r="Y30" s="1075"/>
      <c r="Z30" s="1075"/>
      <c r="AA30" s="1075">
        <v>1</v>
      </c>
      <c r="AB30" s="1075"/>
      <c r="AC30" s="1075"/>
      <c r="AD30" s="1075"/>
      <c r="AE30" s="1076"/>
      <c r="AF30" s="1071">
        <v>1</v>
      </c>
      <c r="AG30" s="1072"/>
      <c r="AH30" s="1072"/>
      <c r="AI30" s="1072"/>
      <c r="AJ30" s="1073"/>
      <c r="AK30" s="1016">
        <v>152</v>
      </c>
      <c r="AL30" s="1007"/>
      <c r="AM30" s="1007"/>
      <c r="AN30" s="1007"/>
      <c r="AO30" s="1007"/>
      <c r="AP30" s="1007" t="s">
        <v>555</v>
      </c>
      <c r="AQ30" s="1007"/>
      <c r="AR30" s="1007"/>
      <c r="AS30" s="1007"/>
      <c r="AT30" s="1007"/>
      <c r="AU30" s="1007" t="s">
        <v>555</v>
      </c>
      <c r="AV30" s="1007"/>
      <c r="AW30" s="1007"/>
      <c r="AX30" s="1007"/>
      <c r="AY30" s="1007"/>
      <c r="AZ30" s="1077" t="s">
        <v>555</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517</v>
      </c>
      <c r="R31" s="1075"/>
      <c r="S31" s="1075"/>
      <c r="T31" s="1075"/>
      <c r="U31" s="1075"/>
      <c r="V31" s="1075">
        <v>586</v>
      </c>
      <c r="W31" s="1075"/>
      <c r="X31" s="1075"/>
      <c r="Y31" s="1075"/>
      <c r="Z31" s="1075"/>
      <c r="AA31" s="1075">
        <v>-69</v>
      </c>
      <c r="AB31" s="1075"/>
      <c r="AC31" s="1075"/>
      <c r="AD31" s="1075"/>
      <c r="AE31" s="1076"/>
      <c r="AF31" s="1071">
        <v>217</v>
      </c>
      <c r="AG31" s="1072"/>
      <c r="AH31" s="1072"/>
      <c r="AI31" s="1072"/>
      <c r="AJ31" s="1073"/>
      <c r="AK31" s="1016">
        <v>45</v>
      </c>
      <c r="AL31" s="1007"/>
      <c r="AM31" s="1007"/>
      <c r="AN31" s="1007"/>
      <c r="AO31" s="1007"/>
      <c r="AP31" s="1007">
        <v>990</v>
      </c>
      <c r="AQ31" s="1007"/>
      <c r="AR31" s="1007"/>
      <c r="AS31" s="1007"/>
      <c r="AT31" s="1007"/>
      <c r="AU31" s="1007">
        <v>570</v>
      </c>
      <c r="AV31" s="1007"/>
      <c r="AW31" s="1007"/>
      <c r="AX31" s="1007"/>
      <c r="AY31" s="1007"/>
      <c r="AZ31" s="1077" t="s">
        <v>555</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517</v>
      </c>
      <c r="R32" s="1075"/>
      <c r="S32" s="1075"/>
      <c r="T32" s="1075"/>
      <c r="U32" s="1075"/>
      <c r="V32" s="1075">
        <v>652</v>
      </c>
      <c r="W32" s="1075"/>
      <c r="X32" s="1075"/>
      <c r="Y32" s="1075"/>
      <c r="Z32" s="1075"/>
      <c r="AA32" s="1075">
        <v>-135</v>
      </c>
      <c r="AB32" s="1075"/>
      <c r="AC32" s="1075"/>
      <c r="AD32" s="1075"/>
      <c r="AE32" s="1076"/>
      <c r="AF32" s="1071">
        <v>0</v>
      </c>
      <c r="AG32" s="1072"/>
      <c r="AH32" s="1072"/>
      <c r="AI32" s="1072"/>
      <c r="AJ32" s="1073"/>
      <c r="AK32" s="1016">
        <v>230</v>
      </c>
      <c r="AL32" s="1007"/>
      <c r="AM32" s="1007"/>
      <c r="AN32" s="1007"/>
      <c r="AO32" s="1007"/>
      <c r="AP32" s="1007">
        <v>2081</v>
      </c>
      <c r="AQ32" s="1007"/>
      <c r="AR32" s="1007"/>
      <c r="AS32" s="1007"/>
      <c r="AT32" s="1007"/>
      <c r="AU32" s="1007">
        <v>2071</v>
      </c>
      <c r="AV32" s="1007"/>
      <c r="AW32" s="1007"/>
      <c r="AX32" s="1007"/>
      <c r="AY32" s="1007"/>
      <c r="AZ32" s="1077" t="s">
        <v>555</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84</v>
      </c>
      <c r="R33" s="1075"/>
      <c r="S33" s="1075"/>
      <c r="T33" s="1075"/>
      <c r="U33" s="1075"/>
      <c r="V33" s="1075">
        <v>84</v>
      </c>
      <c r="W33" s="1075"/>
      <c r="X33" s="1075"/>
      <c r="Y33" s="1075"/>
      <c r="Z33" s="1075"/>
      <c r="AA33" s="1075" t="s">
        <v>555</v>
      </c>
      <c r="AB33" s="1075"/>
      <c r="AC33" s="1075"/>
      <c r="AD33" s="1075"/>
      <c r="AE33" s="1076"/>
      <c r="AF33" s="1071" t="s">
        <v>121</v>
      </c>
      <c r="AG33" s="1072"/>
      <c r="AH33" s="1072"/>
      <c r="AI33" s="1072"/>
      <c r="AJ33" s="1073"/>
      <c r="AK33" s="1016">
        <v>40</v>
      </c>
      <c r="AL33" s="1007"/>
      <c r="AM33" s="1007"/>
      <c r="AN33" s="1007"/>
      <c r="AO33" s="1007"/>
      <c r="AP33" s="1007">
        <v>7</v>
      </c>
      <c r="AQ33" s="1007"/>
      <c r="AR33" s="1007"/>
      <c r="AS33" s="1007"/>
      <c r="AT33" s="1007"/>
      <c r="AU33" s="1007">
        <v>6</v>
      </c>
      <c r="AV33" s="1007"/>
      <c r="AW33" s="1007"/>
      <c r="AX33" s="1007"/>
      <c r="AY33" s="1007"/>
      <c r="AZ33" s="1077" t="s">
        <v>555</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232</v>
      </c>
      <c r="AG63" s="995"/>
      <c r="AH63" s="995"/>
      <c r="AI63" s="995"/>
      <c r="AJ63" s="1058"/>
      <c r="AK63" s="1059"/>
      <c r="AL63" s="999"/>
      <c r="AM63" s="999"/>
      <c r="AN63" s="999"/>
      <c r="AO63" s="999"/>
      <c r="AP63" s="995">
        <v>3084</v>
      </c>
      <c r="AQ63" s="995"/>
      <c r="AR63" s="995"/>
      <c r="AS63" s="995"/>
      <c r="AT63" s="995"/>
      <c r="AU63" s="995">
        <v>2647</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559</v>
      </c>
      <c r="C68" s="1022"/>
      <c r="D68" s="1022"/>
      <c r="E68" s="1022"/>
      <c r="F68" s="1022"/>
      <c r="G68" s="1022"/>
      <c r="H68" s="1022"/>
      <c r="I68" s="1022"/>
      <c r="J68" s="1022"/>
      <c r="K68" s="1022"/>
      <c r="L68" s="1022"/>
      <c r="M68" s="1022"/>
      <c r="N68" s="1022"/>
      <c r="O68" s="1022"/>
      <c r="P68" s="1023"/>
      <c r="Q68" s="1024">
        <v>9361</v>
      </c>
      <c r="R68" s="1018"/>
      <c r="S68" s="1018"/>
      <c r="T68" s="1018"/>
      <c r="U68" s="1018"/>
      <c r="V68" s="1018">
        <v>8545</v>
      </c>
      <c r="W68" s="1018"/>
      <c r="X68" s="1018"/>
      <c r="Y68" s="1018"/>
      <c r="Z68" s="1018"/>
      <c r="AA68" s="1018">
        <v>816</v>
      </c>
      <c r="AB68" s="1018"/>
      <c r="AC68" s="1018"/>
      <c r="AD68" s="1018"/>
      <c r="AE68" s="1018"/>
      <c r="AF68" s="1018">
        <v>271</v>
      </c>
      <c r="AG68" s="1018"/>
      <c r="AH68" s="1018"/>
      <c r="AI68" s="1018"/>
      <c r="AJ68" s="1018"/>
      <c r="AK68" s="1018">
        <v>118</v>
      </c>
      <c r="AL68" s="1018"/>
      <c r="AM68" s="1018"/>
      <c r="AN68" s="1018"/>
      <c r="AO68" s="1018"/>
      <c r="AP68" s="1018">
        <v>1694</v>
      </c>
      <c r="AQ68" s="1018"/>
      <c r="AR68" s="1018"/>
      <c r="AS68" s="1018"/>
      <c r="AT68" s="1018"/>
      <c r="AU68" s="1018">
        <v>98</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560</v>
      </c>
      <c r="C69" s="1011"/>
      <c r="D69" s="1011"/>
      <c r="E69" s="1011"/>
      <c r="F69" s="1011"/>
      <c r="G69" s="1011"/>
      <c r="H69" s="1011"/>
      <c r="I69" s="1011"/>
      <c r="J69" s="1011"/>
      <c r="K69" s="1011"/>
      <c r="L69" s="1011"/>
      <c r="M69" s="1011"/>
      <c r="N69" s="1011"/>
      <c r="O69" s="1011"/>
      <c r="P69" s="1012"/>
      <c r="Q69" s="1013">
        <v>10670</v>
      </c>
      <c r="R69" s="1007"/>
      <c r="S69" s="1007"/>
      <c r="T69" s="1007"/>
      <c r="U69" s="1007"/>
      <c r="V69" s="1007">
        <v>10603</v>
      </c>
      <c r="W69" s="1007"/>
      <c r="X69" s="1007"/>
      <c r="Y69" s="1007"/>
      <c r="Z69" s="1007"/>
      <c r="AA69" s="1007">
        <v>67</v>
      </c>
      <c r="AB69" s="1007"/>
      <c r="AC69" s="1007"/>
      <c r="AD69" s="1007"/>
      <c r="AE69" s="1007"/>
      <c r="AF69" s="1007">
        <v>67</v>
      </c>
      <c r="AG69" s="1007"/>
      <c r="AH69" s="1007"/>
      <c r="AI69" s="1007"/>
      <c r="AJ69" s="1007"/>
      <c r="AK69" s="1007" t="s">
        <v>555</v>
      </c>
      <c r="AL69" s="1007"/>
      <c r="AM69" s="1007"/>
      <c r="AN69" s="1007"/>
      <c r="AO69" s="1007"/>
      <c r="AP69" s="1007" t="s">
        <v>555</v>
      </c>
      <c r="AQ69" s="1007"/>
      <c r="AR69" s="1007"/>
      <c r="AS69" s="1007"/>
      <c r="AT69" s="1007"/>
      <c r="AU69" s="1007" t="s">
        <v>555</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561</v>
      </c>
      <c r="C70" s="1011"/>
      <c r="D70" s="1011"/>
      <c r="E70" s="1011"/>
      <c r="F70" s="1011"/>
      <c r="G70" s="1011"/>
      <c r="H70" s="1011"/>
      <c r="I70" s="1011"/>
      <c r="J70" s="1011"/>
      <c r="K70" s="1011"/>
      <c r="L70" s="1011"/>
      <c r="M70" s="1011"/>
      <c r="N70" s="1011"/>
      <c r="O70" s="1011"/>
      <c r="P70" s="1012"/>
      <c r="Q70" s="1013">
        <v>967</v>
      </c>
      <c r="R70" s="1007"/>
      <c r="S70" s="1007"/>
      <c r="T70" s="1007"/>
      <c r="U70" s="1007"/>
      <c r="V70" s="1007">
        <v>732</v>
      </c>
      <c r="W70" s="1007"/>
      <c r="X70" s="1007"/>
      <c r="Y70" s="1007"/>
      <c r="Z70" s="1007"/>
      <c r="AA70" s="1007">
        <v>236</v>
      </c>
      <c r="AB70" s="1007"/>
      <c r="AC70" s="1007"/>
      <c r="AD70" s="1007"/>
      <c r="AE70" s="1007"/>
      <c r="AF70" s="1007">
        <v>236</v>
      </c>
      <c r="AG70" s="1007"/>
      <c r="AH70" s="1007"/>
      <c r="AI70" s="1007"/>
      <c r="AJ70" s="1007"/>
      <c r="AK70" s="1007">
        <v>510</v>
      </c>
      <c r="AL70" s="1007"/>
      <c r="AM70" s="1007"/>
      <c r="AN70" s="1007"/>
      <c r="AO70" s="1007"/>
      <c r="AP70" s="1007" t="s">
        <v>555</v>
      </c>
      <c r="AQ70" s="1007"/>
      <c r="AR70" s="1007"/>
      <c r="AS70" s="1007"/>
      <c r="AT70" s="1007"/>
      <c r="AU70" s="1007" t="s">
        <v>555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564</v>
      </c>
      <c r="C71" s="1011"/>
      <c r="D71" s="1011"/>
      <c r="E71" s="1011"/>
      <c r="F71" s="1011"/>
      <c r="G71" s="1011"/>
      <c r="H71" s="1011"/>
      <c r="I71" s="1011"/>
      <c r="J71" s="1011"/>
      <c r="K71" s="1011"/>
      <c r="L71" s="1011"/>
      <c r="M71" s="1011"/>
      <c r="N71" s="1011"/>
      <c r="O71" s="1011"/>
      <c r="P71" s="1012"/>
      <c r="Q71" s="1013">
        <v>294625</v>
      </c>
      <c r="R71" s="1007"/>
      <c r="S71" s="1007"/>
      <c r="T71" s="1007"/>
      <c r="U71" s="1007"/>
      <c r="V71" s="1007">
        <v>290389</v>
      </c>
      <c r="W71" s="1007"/>
      <c r="X71" s="1007"/>
      <c r="Y71" s="1007"/>
      <c r="Z71" s="1007"/>
      <c r="AA71" s="1007">
        <v>4236</v>
      </c>
      <c r="AB71" s="1007"/>
      <c r="AC71" s="1007"/>
      <c r="AD71" s="1007"/>
      <c r="AE71" s="1007"/>
      <c r="AF71" s="1007">
        <v>4236</v>
      </c>
      <c r="AG71" s="1007"/>
      <c r="AH71" s="1007"/>
      <c r="AI71" s="1007"/>
      <c r="AJ71" s="1007"/>
      <c r="AK71" s="1007">
        <v>5909</v>
      </c>
      <c r="AL71" s="1007"/>
      <c r="AM71" s="1007"/>
      <c r="AN71" s="1007"/>
      <c r="AO71" s="1007"/>
      <c r="AP71" s="1007" t="s">
        <v>488</v>
      </c>
      <c r="AQ71" s="1007"/>
      <c r="AR71" s="1007"/>
      <c r="AS71" s="1007"/>
      <c r="AT71" s="1007"/>
      <c r="AU71" s="1007" t="s">
        <v>488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562</v>
      </c>
      <c r="C72" s="1011"/>
      <c r="D72" s="1011"/>
      <c r="E72" s="1011"/>
      <c r="F72" s="1011"/>
      <c r="G72" s="1011"/>
      <c r="H72" s="1011"/>
      <c r="I72" s="1011"/>
      <c r="J72" s="1011"/>
      <c r="K72" s="1011"/>
      <c r="L72" s="1011"/>
      <c r="M72" s="1011"/>
      <c r="N72" s="1011"/>
      <c r="O72" s="1011"/>
      <c r="P72" s="1012"/>
      <c r="Q72" s="1013">
        <v>860</v>
      </c>
      <c r="R72" s="1007"/>
      <c r="S72" s="1007"/>
      <c r="T72" s="1007"/>
      <c r="U72" s="1007"/>
      <c r="V72" s="1007">
        <v>858</v>
      </c>
      <c r="W72" s="1007"/>
      <c r="X72" s="1007"/>
      <c r="Y72" s="1007"/>
      <c r="Z72" s="1007"/>
      <c r="AA72" s="1007">
        <v>2</v>
      </c>
      <c r="AB72" s="1007"/>
      <c r="AC72" s="1007"/>
      <c r="AD72" s="1007"/>
      <c r="AE72" s="1007"/>
      <c r="AF72" s="1007">
        <v>2</v>
      </c>
      <c r="AG72" s="1007"/>
      <c r="AH72" s="1007"/>
      <c r="AI72" s="1007"/>
      <c r="AJ72" s="1007"/>
      <c r="AK72" s="1007">
        <v>2</v>
      </c>
      <c r="AL72" s="1007"/>
      <c r="AM72" s="1007"/>
      <c r="AN72" s="1007"/>
      <c r="AO72" s="1007"/>
      <c r="AP72" s="1007" t="s">
        <v>555</v>
      </c>
      <c r="AQ72" s="1007"/>
      <c r="AR72" s="1007"/>
      <c r="AS72" s="1007"/>
      <c r="AT72" s="1007"/>
      <c r="AU72" s="1007" t="s">
        <v>555</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563</v>
      </c>
      <c r="C73" s="1011"/>
      <c r="D73" s="1011"/>
      <c r="E73" s="1011"/>
      <c r="F73" s="1011"/>
      <c r="G73" s="1011"/>
      <c r="H73" s="1011"/>
      <c r="I73" s="1011"/>
      <c r="J73" s="1011"/>
      <c r="K73" s="1011"/>
      <c r="L73" s="1011"/>
      <c r="M73" s="1011"/>
      <c r="N73" s="1011"/>
      <c r="O73" s="1011"/>
      <c r="P73" s="1012"/>
      <c r="Q73" s="1013">
        <v>243</v>
      </c>
      <c r="R73" s="1007"/>
      <c r="S73" s="1007"/>
      <c r="T73" s="1007"/>
      <c r="U73" s="1007"/>
      <c r="V73" s="1007">
        <v>238</v>
      </c>
      <c r="W73" s="1007"/>
      <c r="X73" s="1007"/>
      <c r="Y73" s="1007"/>
      <c r="Z73" s="1007"/>
      <c r="AA73" s="1007">
        <v>5</v>
      </c>
      <c r="AB73" s="1007"/>
      <c r="AC73" s="1007"/>
      <c r="AD73" s="1007"/>
      <c r="AE73" s="1007"/>
      <c r="AF73" s="1007">
        <v>5</v>
      </c>
      <c r="AG73" s="1007"/>
      <c r="AH73" s="1007"/>
      <c r="AI73" s="1007"/>
      <c r="AJ73" s="1007"/>
      <c r="AK73" s="1007">
        <v>3</v>
      </c>
      <c r="AL73" s="1007"/>
      <c r="AM73" s="1007"/>
      <c r="AN73" s="1007"/>
      <c r="AO73" s="1007"/>
      <c r="AP73" s="1007" t="s">
        <v>555</v>
      </c>
      <c r="AQ73" s="1007"/>
      <c r="AR73" s="1007"/>
      <c r="AS73" s="1007"/>
      <c r="AT73" s="1007"/>
      <c r="AU73" s="1007" t="s">
        <v>555</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587</v>
      </c>
      <c r="AG88" s="995"/>
      <c r="AH88" s="995"/>
      <c r="AI88" s="995"/>
      <c r="AJ88" s="995"/>
      <c r="AK88" s="999"/>
      <c r="AL88" s="999"/>
      <c r="AM88" s="999"/>
      <c r="AN88" s="999"/>
      <c r="AO88" s="999"/>
      <c r="AP88" s="995">
        <v>1694</v>
      </c>
      <c r="AQ88" s="995"/>
      <c r="AR88" s="995"/>
      <c r="AS88" s="995"/>
      <c r="AT88" s="995"/>
      <c r="AU88" s="995">
        <v>98</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47</v>
      </c>
      <c r="CS102" s="989"/>
      <c r="CT102" s="989"/>
      <c r="CU102" s="989"/>
      <c r="CV102" s="990"/>
      <c r="CW102" s="988">
        <v>51</v>
      </c>
      <c r="CX102" s="989"/>
      <c r="CY102" s="989"/>
      <c r="CZ102" s="989"/>
      <c r="DA102" s="990"/>
      <c r="DB102" s="988">
        <v>49</v>
      </c>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596874</v>
      </c>
      <c r="AB110" s="925"/>
      <c r="AC110" s="925"/>
      <c r="AD110" s="925"/>
      <c r="AE110" s="926"/>
      <c r="AF110" s="927">
        <v>650246</v>
      </c>
      <c r="AG110" s="925"/>
      <c r="AH110" s="925"/>
      <c r="AI110" s="925"/>
      <c r="AJ110" s="926"/>
      <c r="AK110" s="927">
        <v>686955</v>
      </c>
      <c r="AL110" s="925"/>
      <c r="AM110" s="925"/>
      <c r="AN110" s="925"/>
      <c r="AO110" s="926"/>
      <c r="AP110" s="928">
        <v>20.2</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7315238</v>
      </c>
      <c r="BR110" s="878"/>
      <c r="BS110" s="878"/>
      <c r="BT110" s="878"/>
      <c r="BU110" s="878"/>
      <c r="BV110" s="878">
        <v>8256605</v>
      </c>
      <c r="BW110" s="878"/>
      <c r="BX110" s="878"/>
      <c r="BY110" s="878"/>
      <c r="BZ110" s="878"/>
      <c r="CA110" s="878">
        <v>8057878</v>
      </c>
      <c r="CB110" s="878"/>
      <c r="CC110" s="878"/>
      <c r="CD110" s="878"/>
      <c r="CE110" s="878"/>
      <c r="CF110" s="902">
        <v>237</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2135896</v>
      </c>
      <c r="BR112" s="853"/>
      <c r="BS112" s="853"/>
      <c r="BT112" s="853"/>
      <c r="BU112" s="853"/>
      <c r="BV112" s="853">
        <v>2459352</v>
      </c>
      <c r="BW112" s="853"/>
      <c r="BX112" s="853"/>
      <c r="BY112" s="853"/>
      <c r="BZ112" s="853"/>
      <c r="CA112" s="853">
        <v>2647054</v>
      </c>
      <c r="CB112" s="853"/>
      <c r="CC112" s="853"/>
      <c r="CD112" s="853"/>
      <c r="CE112" s="853"/>
      <c r="CF112" s="911">
        <v>77.900000000000006</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197635</v>
      </c>
      <c r="AB113" s="955"/>
      <c r="AC113" s="955"/>
      <c r="AD113" s="955"/>
      <c r="AE113" s="956"/>
      <c r="AF113" s="957">
        <v>211100</v>
      </c>
      <c r="AG113" s="955"/>
      <c r="AH113" s="955"/>
      <c r="AI113" s="955"/>
      <c r="AJ113" s="956"/>
      <c r="AK113" s="957">
        <v>211741</v>
      </c>
      <c r="AL113" s="955"/>
      <c r="AM113" s="955"/>
      <c r="AN113" s="955"/>
      <c r="AO113" s="956"/>
      <c r="AP113" s="958">
        <v>6.2</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32987</v>
      </c>
      <c r="BR113" s="853"/>
      <c r="BS113" s="853"/>
      <c r="BT113" s="853"/>
      <c r="BU113" s="853"/>
      <c r="BV113" s="853">
        <v>33645</v>
      </c>
      <c r="BW113" s="853"/>
      <c r="BX113" s="853"/>
      <c r="BY113" s="853"/>
      <c r="BZ113" s="853"/>
      <c r="CA113" s="853">
        <v>97925</v>
      </c>
      <c r="CB113" s="853"/>
      <c r="CC113" s="853"/>
      <c r="CD113" s="853"/>
      <c r="CE113" s="853"/>
      <c r="CF113" s="911">
        <v>2.9</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9120</v>
      </c>
      <c r="AB114" s="816"/>
      <c r="AC114" s="816"/>
      <c r="AD114" s="816"/>
      <c r="AE114" s="817"/>
      <c r="AF114" s="818">
        <v>9116</v>
      </c>
      <c r="AG114" s="816"/>
      <c r="AH114" s="816"/>
      <c r="AI114" s="816"/>
      <c r="AJ114" s="817"/>
      <c r="AK114" s="818">
        <v>8498</v>
      </c>
      <c r="AL114" s="816"/>
      <c r="AM114" s="816"/>
      <c r="AN114" s="816"/>
      <c r="AO114" s="817"/>
      <c r="AP114" s="860">
        <v>0.2</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619021</v>
      </c>
      <c r="BR114" s="853"/>
      <c r="BS114" s="853"/>
      <c r="BT114" s="853"/>
      <c r="BU114" s="853"/>
      <c r="BV114" s="853">
        <v>612391</v>
      </c>
      <c r="BW114" s="853"/>
      <c r="BX114" s="853"/>
      <c r="BY114" s="853"/>
      <c r="BZ114" s="853"/>
      <c r="CA114" s="853">
        <v>606967</v>
      </c>
      <c r="CB114" s="853"/>
      <c r="CC114" s="853"/>
      <c r="CD114" s="853"/>
      <c r="CE114" s="853"/>
      <c r="CF114" s="911">
        <v>17.899999999999999</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803629</v>
      </c>
      <c r="AB117" s="939"/>
      <c r="AC117" s="939"/>
      <c r="AD117" s="939"/>
      <c r="AE117" s="940"/>
      <c r="AF117" s="941">
        <v>870462</v>
      </c>
      <c r="AG117" s="939"/>
      <c r="AH117" s="939"/>
      <c r="AI117" s="939"/>
      <c r="AJ117" s="940"/>
      <c r="AK117" s="941">
        <v>907194</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10103142</v>
      </c>
      <c r="BR119" s="881"/>
      <c r="BS119" s="881"/>
      <c r="BT119" s="881"/>
      <c r="BU119" s="881"/>
      <c r="BV119" s="881">
        <v>11361993</v>
      </c>
      <c r="BW119" s="881"/>
      <c r="BX119" s="881"/>
      <c r="BY119" s="881"/>
      <c r="BZ119" s="881"/>
      <c r="CA119" s="881">
        <v>11409824</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18237064</v>
      </c>
      <c r="BR120" s="878"/>
      <c r="BS120" s="878"/>
      <c r="BT120" s="878"/>
      <c r="BU120" s="878"/>
      <c r="BV120" s="878">
        <v>18523459</v>
      </c>
      <c r="BW120" s="878"/>
      <c r="BX120" s="878"/>
      <c r="BY120" s="878"/>
      <c r="BZ120" s="878"/>
      <c r="CA120" s="878">
        <v>18124554</v>
      </c>
      <c r="CB120" s="878"/>
      <c r="CC120" s="878"/>
      <c r="CD120" s="878"/>
      <c r="CE120" s="878"/>
      <c r="CF120" s="902">
        <v>533.20000000000005</v>
      </c>
      <c r="CG120" s="903"/>
      <c r="CH120" s="903"/>
      <c r="CI120" s="903"/>
      <c r="CJ120" s="903"/>
      <c r="CK120" s="904" t="s">
        <v>446</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1941722</v>
      </c>
      <c r="DH120" s="878"/>
      <c r="DI120" s="878"/>
      <c r="DJ120" s="878"/>
      <c r="DK120" s="878"/>
      <c r="DL120" s="878">
        <v>2159436</v>
      </c>
      <c r="DM120" s="878"/>
      <c r="DN120" s="878"/>
      <c r="DO120" s="878"/>
      <c r="DP120" s="878"/>
      <c r="DQ120" s="878">
        <v>2070997</v>
      </c>
      <c r="DR120" s="878"/>
      <c r="DS120" s="878"/>
      <c r="DT120" s="878"/>
      <c r="DU120" s="878"/>
      <c r="DV120" s="879">
        <v>60.9</v>
      </c>
      <c r="DW120" s="879"/>
      <c r="DX120" s="879"/>
      <c r="DY120" s="879"/>
      <c r="DZ120" s="880"/>
    </row>
    <row r="121" spans="1:130" s="218"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1811106</v>
      </c>
      <c r="BR121" s="853"/>
      <c r="BS121" s="853"/>
      <c r="BT121" s="853"/>
      <c r="BU121" s="853"/>
      <c r="BV121" s="853">
        <v>1164485</v>
      </c>
      <c r="BW121" s="853"/>
      <c r="BX121" s="853"/>
      <c r="BY121" s="853"/>
      <c r="BZ121" s="853"/>
      <c r="CA121" s="853">
        <v>2405765</v>
      </c>
      <c r="CB121" s="853"/>
      <c r="CC121" s="853"/>
      <c r="CD121" s="853"/>
      <c r="CE121" s="853"/>
      <c r="CF121" s="911">
        <v>70.8</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187904</v>
      </c>
      <c r="DH121" s="853"/>
      <c r="DI121" s="853"/>
      <c r="DJ121" s="853"/>
      <c r="DK121" s="853"/>
      <c r="DL121" s="853">
        <v>299916</v>
      </c>
      <c r="DM121" s="853"/>
      <c r="DN121" s="853"/>
      <c r="DO121" s="853"/>
      <c r="DP121" s="853"/>
      <c r="DQ121" s="853">
        <v>570019</v>
      </c>
      <c r="DR121" s="853"/>
      <c r="DS121" s="853"/>
      <c r="DT121" s="853"/>
      <c r="DU121" s="853"/>
      <c r="DV121" s="830">
        <v>16.8</v>
      </c>
      <c r="DW121" s="830"/>
      <c r="DX121" s="830"/>
      <c r="DY121" s="830"/>
      <c r="DZ121" s="831"/>
    </row>
    <row r="122" spans="1:130" s="218"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5358094</v>
      </c>
      <c r="BR122" s="881"/>
      <c r="BS122" s="881"/>
      <c r="BT122" s="881"/>
      <c r="BU122" s="881"/>
      <c r="BV122" s="881">
        <v>5009764</v>
      </c>
      <c r="BW122" s="881"/>
      <c r="BX122" s="881"/>
      <c r="BY122" s="881"/>
      <c r="BZ122" s="881"/>
      <c r="CA122" s="881">
        <v>5097022</v>
      </c>
      <c r="CB122" s="881"/>
      <c r="CC122" s="881"/>
      <c r="CD122" s="881"/>
      <c r="CE122" s="881"/>
      <c r="CF122" s="882">
        <v>149.9</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6270</v>
      </c>
      <c r="DH122" s="853"/>
      <c r="DI122" s="853"/>
      <c r="DJ122" s="853"/>
      <c r="DK122" s="853"/>
      <c r="DL122" s="853" t="s">
        <v>121</v>
      </c>
      <c r="DM122" s="853"/>
      <c r="DN122" s="853"/>
      <c r="DO122" s="853"/>
      <c r="DP122" s="853"/>
      <c r="DQ122" s="853">
        <v>6038</v>
      </c>
      <c r="DR122" s="853"/>
      <c r="DS122" s="853"/>
      <c r="DT122" s="853"/>
      <c r="DU122" s="853"/>
      <c r="DV122" s="830">
        <v>0.2</v>
      </c>
      <c r="DW122" s="830"/>
      <c r="DX122" s="830"/>
      <c r="DY122" s="830"/>
      <c r="DZ122" s="831"/>
    </row>
    <row r="123" spans="1:130" s="218"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25406264</v>
      </c>
      <c r="BR123" s="869"/>
      <c r="BS123" s="869"/>
      <c r="BT123" s="869"/>
      <c r="BU123" s="869"/>
      <c r="BV123" s="869">
        <v>24697708</v>
      </c>
      <c r="BW123" s="869"/>
      <c r="BX123" s="869"/>
      <c r="BY123" s="869"/>
      <c r="BZ123" s="869"/>
      <c r="CA123" s="869">
        <v>25627341</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208860</v>
      </c>
      <c r="AB128" s="837"/>
      <c r="AC128" s="837"/>
      <c r="AD128" s="837"/>
      <c r="AE128" s="838"/>
      <c r="AF128" s="839">
        <v>219330</v>
      </c>
      <c r="AG128" s="837"/>
      <c r="AH128" s="837"/>
      <c r="AI128" s="837"/>
      <c r="AJ128" s="838"/>
      <c r="AK128" s="839">
        <v>207929</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121</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3703794</v>
      </c>
      <c r="AB129" s="816"/>
      <c r="AC129" s="816"/>
      <c r="AD129" s="816"/>
      <c r="AE129" s="817"/>
      <c r="AF129" s="818">
        <v>3758742</v>
      </c>
      <c r="AG129" s="816"/>
      <c r="AH129" s="816"/>
      <c r="AI129" s="816"/>
      <c r="AJ129" s="817"/>
      <c r="AK129" s="818">
        <v>3909358</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121</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420975</v>
      </c>
      <c r="AB130" s="816"/>
      <c r="AC130" s="816"/>
      <c r="AD130" s="816"/>
      <c r="AE130" s="817"/>
      <c r="AF130" s="818">
        <v>461538</v>
      </c>
      <c r="AG130" s="816"/>
      <c r="AH130" s="816"/>
      <c r="AI130" s="816"/>
      <c r="AJ130" s="817"/>
      <c r="AK130" s="818">
        <v>510014</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5.5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3282819</v>
      </c>
      <c r="AB131" s="800"/>
      <c r="AC131" s="800"/>
      <c r="AD131" s="800"/>
      <c r="AE131" s="801"/>
      <c r="AF131" s="802">
        <v>3297204</v>
      </c>
      <c r="AG131" s="800"/>
      <c r="AH131" s="800"/>
      <c r="AI131" s="800"/>
      <c r="AJ131" s="801"/>
      <c r="AK131" s="802">
        <v>3399344</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5.2940475850000004</v>
      </c>
      <c r="AB132" s="781"/>
      <c r="AC132" s="781"/>
      <c r="AD132" s="781"/>
      <c r="AE132" s="782"/>
      <c r="AF132" s="783">
        <v>5.7501446679999999</v>
      </c>
      <c r="AG132" s="781"/>
      <c r="AH132" s="781"/>
      <c r="AI132" s="781"/>
      <c r="AJ132" s="782"/>
      <c r="AK132" s="783">
        <v>5.56728004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5.5</v>
      </c>
      <c r="AB133" s="760"/>
      <c r="AC133" s="760"/>
      <c r="AD133" s="760"/>
      <c r="AE133" s="761"/>
      <c r="AF133" s="759">
        <v>5.9</v>
      </c>
      <c r="AG133" s="760"/>
      <c r="AH133" s="760"/>
      <c r="AI133" s="760"/>
      <c r="AJ133" s="761"/>
      <c r="AK133" s="759">
        <v>5.5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hBspS1bVaL4c5KNm0qvW0WEOxkMJFRr2zW9pmQPsA3y/8Y7ZK2yI6Agq3atksuEeW83dp2uv+QHAB3aVKhhcQ==" saltValue="C2Mze3E3sHbixVr17mD/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ZyuUAxLfn8ZRXvtn6zPGWxOzyN7EK1tMwMlqwP3GM0ADPcUwBYwSXZ7IDyUUIp57Bsnzrn1dA9of0ED3YMTjxQ==" saltValue="VS1T49ZbSho/GFQtXfsXz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9"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qVy65RcACNu00IjmE67aAuNy36QGQ/Jtl7ucv9hA6msQoqBE586+ixh886V033Xi9Ei6+cRsNxV2CAQEGDmqA==" saltValue="tD4iABMx4e1Jegex28SjRg=="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4"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1343762</v>
      </c>
      <c r="AP9" s="269">
        <v>231284</v>
      </c>
      <c r="AQ9" s="270">
        <v>154424</v>
      </c>
      <c r="AR9" s="271">
        <v>49.8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160993</v>
      </c>
      <c r="AP10" s="272">
        <v>27710</v>
      </c>
      <c r="AQ10" s="273">
        <v>18194</v>
      </c>
      <c r="AR10" s="274">
        <v>52.3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1030</v>
      </c>
      <c r="AP11" s="272">
        <v>177</v>
      </c>
      <c r="AQ11" s="273">
        <v>1285</v>
      </c>
      <c r="AR11" s="274">
        <v>-86.2</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t="s">
        <v>488</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48815</v>
      </c>
      <c r="AP13" s="272">
        <v>8402</v>
      </c>
      <c r="AQ13" s="273">
        <v>5735</v>
      </c>
      <c r="AR13" s="274">
        <v>46.5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98539</v>
      </c>
      <c r="AP14" s="272">
        <v>16960</v>
      </c>
      <c r="AQ14" s="273">
        <v>2950</v>
      </c>
      <c r="AR14" s="274">
        <v>474.9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-114451</v>
      </c>
      <c r="AP15" s="272">
        <v>-19699</v>
      </c>
      <c r="AQ15" s="273">
        <v>-9110</v>
      </c>
      <c r="AR15" s="274">
        <v>116.2</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1538688</v>
      </c>
      <c r="AP16" s="272">
        <v>264834</v>
      </c>
      <c r="AQ16" s="273">
        <v>173477</v>
      </c>
      <c r="AR16" s="274">
        <v>52.7</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24.61</v>
      </c>
      <c r="AP21" s="286">
        <v>14.28</v>
      </c>
      <c r="AQ21" s="287">
        <v>10.33</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94.7</v>
      </c>
      <c r="AP22" s="291">
        <v>96</v>
      </c>
      <c r="AQ22" s="292">
        <v>-1.3</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686955</v>
      </c>
      <c r="AP32" s="300">
        <v>118237</v>
      </c>
      <c r="AQ32" s="301">
        <v>83140</v>
      </c>
      <c r="AR32" s="302">
        <v>42.2</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211741</v>
      </c>
      <c r="AP35" s="300">
        <v>36444</v>
      </c>
      <c r="AQ35" s="301">
        <v>26106</v>
      </c>
      <c r="AR35" s="302">
        <v>39.6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8498</v>
      </c>
      <c r="AP36" s="300">
        <v>1463</v>
      </c>
      <c r="AQ36" s="301">
        <v>4689</v>
      </c>
      <c r="AR36" s="302">
        <v>-68.8</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488</v>
      </c>
      <c r="AP37" s="300" t="s">
        <v>488</v>
      </c>
      <c r="AQ37" s="301">
        <v>554</v>
      </c>
      <c r="AR37" s="302" t="s">
        <v>488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488</v>
      </c>
      <c r="AP38" s="303" t="s">
        <v>488</v>
      </c>
      <c r="AQ38" s="304">
        <v>7</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-207929</v>
      </c>
      <c r="AP39" s="300">
        <v>-35788</v>
      </c>
      <c r="AQ39" s="301">
        <v>-2038</v>
      </c>
      <c r="AR39" s="302">
        <v>1656</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-510014</v>
      </c>
      <c r="AP40" s="300">
        <v>-87782</v>
      </c>
      <c r="AQ40" s="301">
        <v>-74354</v>
      </c>
      <c r="AR40" s="302">
        <v>18.100000000000001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189251</v>
      </c>
      <c r="AP41" s="300">
        <v>32573</v>
      </c>
      <c r="AQ41" s="301">
        <v>38106</v>
      </c>
      <c r="AR41" s="302">
        <v>-14.5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19246382</v>
      </c>
      <c r="AN51" s="322">
        <v>3088315</v>
      </c>
      <c r="AO51" s="323">
        <v>28.5</v>
      </c>
      <c r="AP51" s="324">
        <v>126525</v>
      </c>
      <c r="AQ51" s="325">
        <v>0.2</v>
      </c>
      <c r="AR51" s="326">
        <v>28.3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2129501</v>
      </c>
      <c r="AN52" s="330">
        <v>341704</v>
      </c>
      <c r="AO52" s="331">
        <v>-7.9</v>
      </c>
      <c r="AP52" s="332">
        <v>67052</v>
      </c>
      <c r="AQ52" s="333">
        <v>18.100000000000001</v>
      </c>
      <c r="AR52" s="334">
        <v>-26</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4432146</v>
      </c>
      <c r="AN53" s="322">
        <v>726820</v>
      </c>
      <c r="AO53" s="323">
        <v>-76.5</v>
      </c>
      <c r="AP53" s="324">
        <v>122054</v>
      </c>
      <c r="AQ53" s="325">
        <v>-3.5</v>
      </c>
      <c r="AR53" s="326">
        <v>-73</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662513</v>
      </c>
      <c r="AN54" s="330">
        <v>108644</v>
      </c>
      <c r="AO54" s="331">
        <v>-68.2</v>
      </c>
      <c r="AP54" s="332">
        <v>68298</v>
      </c>
      <c r="AQ54" s="333">
        <v>1.9</v>
      </c>
      <c r="AR54" s="334">
        <v>-70.099999999999994</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5233035</v>
      </c>
      <c r="AN55" s="322">
        <v>874797</v>
      </c>
      <c r="AO55" s="323">
        <v>20.399999999999999</v>
      </c>
      <c r="AP55" s="324">
        <v>111644</v>
      </c>
      <c r="AQ55" s="325">
        <v>-8.5</v>
      </c>
      <c r="AR55" s="326">
        <v>28.9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1598142</v>
      </c>
      <c r="AN56" s="330">
        <v>267158</v>
      </c>
      <c r="AO56" s="331">
        <v>145.9</v>
      </c>
      <c r="AP56" s="332">
        <v>66606</v>
      </c>
      <c r="AQ56" s="333">
        <v>-2.5</v>
      </c>
      <c r="AR56" s="334">
        <v>148.4</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5650395</v>
      </c>
      <c r="AN57" s="322">
        <v>954781</v>
      </c>
      <c r="AO57" s="323">
        <v>9.1</v>
      </c>
      <c r="AP57" s="324">
        <v>127917</v>
      </c>
      <c r="AQ57" s="325">
        <v>14.6</v>
      </c>
      <c r="AR57" s="326">
        <v>-5.5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1154867</v>
      </c>
      <c r="AN58" s="330">
        <v>195145</v>
      </c>
      <c r="AO58" s="331">
        <v>-27</v>
      </c>
      <c r="AP58" s="332">
        <v>69746</v>
      </c>
      <c r="AQ58" s="333">
        <v>4.7</v>
      </c>
      <c r="AR58" s="334">
        <v>-31.7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4120755</v>
      </c>
      <c r="AN59" s="322">
        <v>709252</v>
      </c>
      <c r="AO59" s="323">
        <v>-25.7</v>
      </c>
      <c r="AP59" s="324">
        <v>135931</v>
      </c>
      <c r="AQ59" s="325">
        <v>6.3</v>
      </c>
      <c r="AR59" s="326">
        <v>-32</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1317648</v>
      </c>
      <c r="AN60" s="330">
        <v>226790</v>
      </c>
      <c r="AO60" s="331">
        <v>16.2</v>
      </c>
      <c r="AP60" s="332">
        <v>75320</v>
      </c>
      <c r="AQ60" s="333">
        <v>8</v>
      </c>
      <c r="AR60" s="334">
        <v>8.1999999999999993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7736543</v>
      </c>
      <c r="AN61" s="337">
        <v>1270793</v>
      </c>
      <c r="AO61" s="338">
        <v>-8.8000000000000007</v>
      </c>
      <c r="AP61" s="339">
        <v>124814</v>
      </c>
      <c r="AQ61" s="340">
        <v>1.8</v>
      </c>
      <c r="AR61" s="326">
        <v>-10.6</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1372534</v>
      </c>
      <c r="AN62" s="330">
        <v>227888</v>
      </c>
      <c r="AO62" s="331">
        <v>11.8</v>
      </c>
      <c r="AP62" s="332">
        <v>69404</v>
      </c>
      <c r="AQ62" s="333">
        <v>6</v>
      </c>
      <c r="AR62" s="334">
        <v>5.8</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9H/hPa5CZL86b7XWAgIdBjycjrp2SWtX6GIQS6HLp/2nZvDm0YOzM/GGWSF6L68kgXG8uFJBVBHvIhoHjKqbXQ==" saltValue="RDe8XwLYGKD9dlaOkcAt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kkXXxG4oLZlqr3zNdw6UQqCjx1Z8DPJft9iDCvQrkZYgRk0RqQpL4L6pTeoIC6M/qrNIG3SP6BYFjtbo8wi2Q==" saltValue="D3oqCkUA6oIxIeLhvuAMg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513shlk6CAK1W/XJuvrhedgBuRxCVi9RkUgZv5og8vIHAcfMppJsa9FQNCxnOSX0l41HDup1kTeJ3rxqGjkgeQ==" saltValue="ytNF7w0/POMnMURdSDt4/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364.38</v>
      </c>
      <c r="G47" s="12">
        <v>333.88</v>
      </c>
      <c r="H47" s="12">
        <v>327.14</v>
      </c>
      <c r="I47" s="12">
        <v>309.60000000000002</v>
      </c>
      <c r="J47" s="13">
        <v>273.98</v>
      </c>
    </row>
    <row r="48" spans="2:10" ht="57.75" customHeight="1" x14ac:dyDescent="0.2">
      <c r="B48" s="14"/>
      <c r="C48" s="1177" t="s">
        <v>4</v>
      </c>
      <c r="D48" s="1177"/>
      <c r="E48" s="1178"/>
      <c r="F48" s="15">
        <v>5.22</v>
      </c>
      <c r="G48" s="16">
        <v>4.1399999999999997</v>
      </c>
      <c r="H48" s="16">
        <v>4.07</v>
      </c>
      <c r="I48" s="16">
        <v>3.61</v>
      </c>
      <c r="J48" s="17">
        <v>15.1</v>
      </c>
    </row>
    <row r="49" spans="2:10" ht="57.75" customHeight="1" thickBot="1" x14ac:dyDescent="0.25">
      <c r="B49" s="18"/>
      <c r="C49" s="1179" t="s">
        <v>5</v>
      </c>
      <c r="D49" s="1179"/>
      <c r="E49" s="1180"/>
      <c r="F49" s="19" t="s">
        <v>531</v>
      </c>
      <c r="G49" s="20" t="s">
        <v>532</v>
      </c>
      <c r="H49" s="20" t="s">
        <v>533</v>
      </c>
      <c r="I49" s="20" t="s">
        <v>534</v>
      </c>
      <c r="J49" s="21" t="s">
        <v>535</v>
      </c>
    </row>
    <row r="50" spans="2:10" ht="13" x14ac:dyDescent="0.2"/>
  </sheetData>
  <sheetProtection algorithmName="SHA-512" hashValue="Yb/6cs5C2cf5pjutUEaTqKrj0mkrx+PIgLWtyUYTeMedbHLoSVAw63QGjJ1f9Dnjhi3RJYxCCryqqtQoNcQeww==" saltValue="FBwbt1ku7n+5djBgVNlM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536</v>
      </c>
      <c r="D34" s="1187"/>
      <c r="E34" s="1188"/>
      <c r="F34" s="32">
        <v>5.21</v>
      </c>
      <c r="G34" s="33">
        <v>4.13</v>
      </c>
      <c r="H34" s="33">
        <v>4.07</v>
      </c>
      <c r="I34" s="33">
        <v>3.61</v>
      </c>
      <c r="J34" s="34">
        <v>15.09</v>
      </c>
      <c r="K34" s="22"/>
      <c r="L34" s="22"/>
      <c r="M34" s="22"/>
      <c r="N34" s="22"/>
      <c r="O34" s="22"/>
      <c r="P34" s="22"/>
    </row>
    <row r="35" spans="1:16" ht="39" customHeight="1" x14ac:dyDescent="0.2">
      <c r="A35" s="22"/>
      <c r="B35" s="35"/>
      <c r="C35" s="1181" t="s">
        <v>537</v>
      </c>
      <c r="D35" s="1182"/>
      <c r="E35" s="1183"/>
      <c r="F35" s="36" t="s">
        <v>488</v>
      </c>
      <c r="G35" s="37" t="s">
        <v>488</v>
      </c>
      <c r="H35" s="37">
        <v>7.41</v>
      </c>
      <c r="I35" s="37">
        <v>5.92</v>
      </c>
      <c r="J35" s="38">
        <v>5.54</v>
      </c>
      <c r="K35" s="22"/>
      <c r="L35" s="22"/>
      <c r="M35" s="22"/>
      <c r="N35" s="22"/>
      <c r="O35" s="22"/>
      <c r="P35" s="22"/>
    </row>
    <row r="36" spans="1:16" ht="39" customHeight="1" x14ac:dyDescent="0.2">
      <c r="A36" s="22"/>
      <c r="B36" s="35"/>
      <c r="C36" s="1181" t="s">
        <v>538</v>
      </c>
      <c r="D36" s="1182"/>
      <c r="E36" s="1183"/>
      <c r="F36" s="36">
        <v>1.07</v>
      </c>
      <c r="G36" s="37">
        <v>1</v>
      </c>
      <c r="H36" s="37">
        <v>1.02</v>
      </c>
      <c r="I36" s="37">
        <v>0.87</v>
      </c>
      <c r="J36" s="38">
        <v>0.25</v>
      </c>
      <c r="K36" s="22"/>
      <c r="L36" s="22"/>
      <c r="M36" s="22"/>
      <c r="N36" s="22"/>
      <c r="O36" s="22"/>
      <c r="P36" s="22"/>
    </row>
    <row r="37" spans="1:16" ht="39" customHeight="1" x14ac:dyDescent="0.2">
      <c r="A37" s="22"/>
      <c r="B37" s="35"/>
      <c r="C37" s="1181" t="s">
        <v>539</v>
      </c>
      <c r="D37" s="1182"/>
      <c r="E37" s="1183"/>
      <c r="F37" s="36">
        <v>0.59</v>
      </c>
      <c r="G37" s="37">
        <v>0.44</v>
      </c>
      <c r="H37" s="37">
        <v>0.55000000000000004</v>
      </c>
      <c r="I37" s="37">
        <v>0.11</v>
      </c>
      <c r="J37" s="38">
        <v>0.09</v>
      </c>
      <c r="K37" s="22"/>
      <c r="L37" s="22"/>
      <c r="M37" s="22"/>
      <c r="N37" s="22"/>
      <c r="O37" s="22"/>
      <c r="P37" s="22"/>
    </row>
    <row r="38" spans="1:16" ht="39" customHeight="1" x14ac:dyDescent="0.2">
      <c r="A38" s="22"/>
      <c r="B38" s="35"/>
      <c r="C38" s="1181" t="s">
        <v>540</v>
      </c>
      <c r="D38" s="1182"/>
      <c r="E38" s="1183"/>
      <c r="F38" s="36">
        <v>0</v>
      </c>
      <c r="G38" s="37">
        <v>0.01</v>
      </c>
      <c r="H38" s="37">
        <v>0.01</v>
      </c>
      <c r="I38" s="37">
        <v>0.01</v>
      </c>
      <c r="J38" s="38">
        <v>0.02</v>
      </c>
      <c r="K38" s="22"/>
      <c r="L38" s="22"/>
      <c r="M38" s="22"/>
      <c r="N38" s="22"/>
      <c r="O38" s="22"/>
      <c r="P38" s="22"/>
    </row>
    <row r="39" spans="1:16" ht="39" customHeight="1" x14ac:dyDescent="0.2">
      <c r="A39" s="22"/>
      <c r="B39" s="35"/>
      <c r="C39" s="1181" t="s">
        <v>541</v>
      </c>
      <c r="D39" s="1182"/>
      <c r="E39" s="1183"/>
      <c r="F39" s="36" t="s">
        <v>488</v>
      </c>
      <c r="G39" s="37" t="s">
        <v>488</v>
      </c>
      <c r="H39" s="37">
        <v>0.23</v>
      </c>
      <c r="I39" s="37">
        <v>0.45</v>
      </c>
      <c r="J39" s="38">
        <v>0.01</v>
      </c>
      <c r="K39" s="22"/>
      <c r="L39" s="22"/>
      <c r="M39" s="22"/>
      <c r="N39" s="22"/>
      <c r="O39" s="22"/>
      <c r="P39" s="22"/>
    </row>
    <row r="40" spans="1:16" ht="39" customHeight="1" x14ac:dyDescent="0.2">
      <c r="A40" s="22"/>
      <c r="B40" s="35"/>
      <c r="C40" s="1181" t="s">
        <v>542</v>
      </c>
      <c r="D40" s="1182"/>
      <c r="E40" s="1183"/>
      <c r="F40" s="36">
        <v>0</v>
      </c>
      <c r="G40" s="37">
        <v>0</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543</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544</v>
      </c>
      <c r="D43" s="1185"/>
      <c r="E43" s="1186"/>
      <c r="F43" s="41">
        <v>7.82</v>
      </c>
      <c r="G43" s="42">
        <v>7.51</v>
      </c>
      <c r="H43" s="42" t="s">
        <v>488</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eXZMJxEOhx5qlK34ERzWMfaMMpJi7aKNWUgjHzMzimGYKzFFFyuTFHX0qkpbx/yPQvOXIgV5trjkVJLamEkPA==" saltValue="DmUS8OPmh/bq3sjdJimb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381</v>
      </c>
      <c r="L45" s="60">
        <v>558</v>
      </c>
      <c r="M45" s="60">
        <v>597</v>
      </c>
      <c r="N45" s="60">
        <v>650</v>
      </c>
      <c r="O45" s="61">
        <v>687</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2">
      <c r="A48" s="48"/>
      <c r="B48" s="1214"/>
      <c r="C48" s="1215"/>
      <c r="D48" s="62"/>
      <c r="E48" s="1191" t="s">
        <v>13</v>
      </c>
      <c r="F48" s="1191"/>
      <c r="G48" s="1191"/>
      <c r="H48" s="1191"/>
      <c r="I48" s="1191"/>
      <c r="J48" s="1192"/>
      <c r="K48" s="63">
        <v>195</v>
      </c>
      <c r="L48" s="64">
        <v>171</v>
      </c>
      <c r="M48" s="64">
        <v>198</v>
      </c>
      <c r="N48" s="64">
        <v>211</v>
      </c>
      <c r="O48" s="65">
        <v>212</v>
      </c>
      <c r="P48" s="48"/>
      <c r="Q48" s="48"/>
      <c r="R48" s="48"/>
      <c r="S48" s="48"/>
      <c r="T48" s="48"/>
      <c r="U48" s="48"/>
    </row>
    <row r="49" spans="1:21" ht="30.75" customHeight="1" x14ac:dyDescent="0.2">
      <c r="A49" s="48"/>
      <c r="B49" s="1214"/>
      <c r="C49" s="1215"/>
      <c r="D49" s="62"/>
      <c r="E49" s="1191" t="s">
        <v>14</v>
      </c>
      <c r="F49" s="1191"/>
      <c r="G49" s="1191"/>
      <c r="H49" s="1191"/>
      <c r="I49" s="1191"/>
      <c r="J49" s="1192"/>
      <c r="K49" s="63">
        <v>5</v>
      </c>
      <c r="L49" s="64">
        <v>8</v>
      </c>
      <c r="M49" s="64">
        <v>9</v>
      </c>
      <c r="N49" s="64">
        <v>9</v>
      </c>
      <c r="O49" s="65">
        <v>8</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488</v>
      </c>
      <c r="L50" s="64" t="s">
        <v>488</v>
      </c>
      <c r="M50" s="64" t="s">
        <v>488</v>
      </c>
      <c r="N50" s="64" t="s">
        <v>488</v>
      </c>
      <c r="O50" s="65" t="s">
        <v>488</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469</v>
      </c>
      <c r="L52" s="64">
        <v>500</v>
      </c>
      <c r="M52" s="64">
        <v>629</v>
      </c>
      <c r="N52" s="64">
        <v>680</v>
      </c>
      <c r="O52" s="65">
        <v>717</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112</v>
      </c>
      <c r="L53" s="69">
        <v>237</v>
      </c>
      <c r="M53" s="69">
        <v>175</v>
      </c>
      <c r="N53" s="69">
        <v>190</v>
      </c>
      <c r="O53" s="70">
        <v>190</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8mhHUaLAGIDawgOAV4ibkQ/6Gojlms2BgOvRBAlw3PCY5hBQuGsTS7T/fDpqtZ3i4MYMS2IgfWBF3CgI3FGHQ==" saltValue="p1fflxmoyMSJaLZq44zS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32" t="s">
        <v>30</v>
      </c>
      <c r="C41" s="1233"/>
      <c r="D41" s="105"/>
      <c r="E41" s="1234" t="s">
        <v>31</v>
      </c>
      <c r="F41" s="1234"/>
      <c r="G41" s="1234"/>
      <c r="H41" s="1235"/>
      <c r="I41" s="343">
        <v>6113</v>
      </c>
      <c r="J41" s="344">
        <v>6902</v>
      </c>
      <c r="K41" s="344">
        <v>7315</v>
      </c>
      <c r="L41" s="344">
        <v>8257</v>
      </c>
      <c r="M41" s="345">
        <v>8058</v>
      </c>
    </row>
    <row r="42" spans="2:13" ht="27.75" customHeight="1" x14ac:dyDescent="0.2">
      <c r="B42" s="1222"/>
      <c r="C42" s="1223"/>
      <c r="D42" s="106"/>
      <c r="E42" s="1226" t="s">
        <v>32</v>
      </c>
      <c r="F42" s="1226"/>
      <c r="G42" s="1226"/>
      <c r="H42" s="1227"/>
      <c r="I42" s="346" t="s">
        <v>488</v>
      </c>
      <c r="J42" s="347" t="s">
        <v>488</v>
      </c>
      <c r="K42" s="347" t="s">
        <v>488</v>
      </c>
      <c r="L42" s="347" t="s">
        <v>488</v>
      </c>
      <c r="M42" s="348" t="s">
        <v>488</v>
      </c>
    </row>
    <row r="43" spans="2:13" ht="27.75" customHeight="1" x14ac:dyDescent="0.2">
      <c r="B43" s="1222"/>
      <c r="C43" s="1223"/>
      <c r="D43" s="106"/>
      <c r="E43" s="1226" t="s">
        <v>33</v>
      </c>
      <c r="F43" s="1226"/>
      <c r="G43" s="1226"/>
      <c r="H43" s="1227"/>
      <c r="I43" s="346">
        <v>2570</v>
      </c>
      <c r="J43" s="347">
        <v>2326</v>
      </c>
      <c r="K43" s="347">
        <v>2136</v>
      </c>
      <c r="L43" s="347">
        <v>2459</v>
      </c>
      <c r="M43" s="348">
        <v>2647</v>
      </c>
    </row>
    <row r="44" spans="2:13" ht="27.75" customHeight="1" x14ac:dyDescent="0.2">
      <c r="B44" s="1222"/>
      <c r="C44" s="1223"/>
      <c r="D44" s="106"/>
      <c r="E44" s="1226" t="s">
        <v>34</v>
      </c>
      <c r="F44" s="1226"/>
      <c r="G44" s="1226"/>
      <c r="H44" s="1227"/>
      <c r="I44" s="346">
        <v>39</v>
      </c>
      <c r="J44" s="347">
        <v>37</v>
      </c>
      <c r="K44" s="347">
        <v>33</v>
      </c>
      <c r="L44" s="347">
        <v>34</v>
      </c>
      <c r="M44" s="348">
        <v>98</v>
      </c>
    </row>
    <row r="45" spans="2:13" ht="27.75" customHeight="1" x14ac:dyDescent="0.2">
      <c r="B45" s="1222"/>
      <c r="C45" s="1223"/>
      <c r="D45" s="106"/>
      <c r="E45" s="1226" t="s">
        <v>35</v>
      </c>
      <c r="F45" s="1226"/>
      <c r="G45" s="1226"/>
      <c r="H45" s="1227"/>
      <c r="I45" s="346">
        <v>652</v>
      </c>
      <c r="J45" s="347">
        <v>654</v>
      </c>
      <c r="K45" s="347">
        <v>619</v>
      </c>
      <c r="L45" s="347">
        <v>612</v>
      </c>
      <c r="M45" s="348">
        <v>607</v>
      </c>
    </row>
    <row r="46" spans="2:13" ht="27.75" customHeight="1" x14ac:dyDescent="0.2">
      <c r="B46" s="1222"/>
      <c r="C46" s="1223"/>
      <c r="D46" s="107"/>
      <c r="E46" s="1226" t="s">
        <v>36</v>
      </c>
      <c r="F46" s="1226"/>
      <c r="G46" s="1226"/>
      <c r="H46" s="1227"/>
      <c r="I46" s="346" t="s">
        <v>488</v>
      </c>
      <c r="J46" s="347" t="s">
        <v>488</v>
      </c>
      <c r="K46" s="347" t="s">
        <v>488</v>
      </c>
      <c r="L46" s="347" t="s">
        <v>488</v>
      </c>
      <c r="M46" s="348" t="s">
        <v>488</v>
      </c>
    </row>
    <row r="47" spans="2:13" ht="27.75" customHeight="1" x14ac:dyDescent="0.2">
      <c r="B47" s="1222"/>
      <c r="C47" s="1223"/>
      <c r="D47" s="108"/>
      <c r="E47" s="1236" t="s">
        <v>37</v>
      </c>
      <c r="F47" s="1237"/>
      <c r="G47" s="1237"/>
      <c r="H47" s="1238"/>
      <c r="I47" s="346" t="s">
        <v>488</v>
      </c>
      <c r="J47" s="347" t="s">
        <v>488</v>
      </c>
      <c r="K47" s="347" t="s">
        <v>488</v>
      </c>
      <c r="L47" s="347" t="s">
        <v>488</v>
      </c>
      <c r="M47" s="348" t="s">
        <v>488</v>
      </c>
    </row>
    <row r="48" spans="2:13" ht="27.75" customHeight="1" x14ac:dyDescent="0.2">
      <c r="B48" s="1222"/>
      <c r="C48" s="1223"/>
      <c r="D48" s="106"/>
      <c r="E48" s="1226" t="s">
        <v>38</v>
      </c>
      <c r="F48" s="1226"/>
      <c r="G48" s="1226"/>
      <c r="H48" s="1227"/>
      <c r="I48" s="346" t="s">
        <v>488</v>
      </c>
      <c r="J48" s="347" t="s">
        <v>488</v>
      </c>
      <c r="K48" s="347" t="s">
        <v>488</v>
      </c>
      <c r="L48" s="347" t="s">
        <v>488</v>
      </c>
      <c r="M48" s="348" t="s">
        <v>488</v>
      </c>
    </row>
    <row r="49" spans="2:13" ht="27.75" customHeight="1" x14ac:dyDescent="0.2">
      <c r="B49" s="1224"/>
      <c r="C49" s="1225"/>
      <c r="D49" s="106"/>
      <c r="E49" s="1226" t="s">
        <v>39</v>
      </c>
      <c r="F49" s="1226"/>
      <c r="G49" s="1226"/>
      <c r="H49" s="1227"/>
      <c r="I49" s="346" t="s">
        <v>488</v>
      </c>
      <c r="J49" s="347" t="s">
        <v>488</v>
      </c>
      <c r="K49" s="347" t="s">
        <v>488</v>
      </c>
      <c r="L49" s="347" t="s">
        <v>488</v>
      </c>
      <c r="M49" s="348" t="s">
        <v>488</v>
      </c>
    </row>
    <row r="50" spans="2:13" ht="27.75" customHeight="1" x14ac:dyDescent="0.2">
      <c r="B50" s="1220" t="s">
        <v>40</v>
      </c>
      <c r="C50" s="1221"/>
      <c r="D50" s="109"/>
      <c r="E50" s="1226" t="s">
        <v>41</v>
      </c>
      <c r="F50" s="1226"/>
      <c r="G50" s="1226"/>
      <c r="H50" s="1227"/>
      <c r="I50" s="346">
        <v>18001</v>
      </c>
      <c r="J50" s="347">
        <v>18243</v>
      </c>
      <c r="K50" s="347">
        <v>18237</v>
      </c>
      <c r="L50" s="347">
        <v>18523</v>
      </c>
      <c r="M50" s="348">
        <v>18125</v>
      </c>
    </row>
    <row r="51" spans="2:13" ht="27.75" customHeight="1" x14ac:dyDescent="0.2">
      <c r="B51" s="1222"/>
      <c r="C51" s="1223"/>
      <c r="D51" s="106"/>
      <c r="E51" s="1226" t="s">
        <v>42</v>
      </c>
      <c r="F51" s="1226"/>
      <c r="G51" s="1226"/>
      <c r="H51" s="1227"/>
      <c r="I51" s="346">
        <v>3247</v>
      </c>
      <c r="J51" s="347">
        <v>2515</v>
      </c>
      <c r="K51" s="347">
        <v>1811</v>
      </c>
      <c r="L51" s="347">
        <v>1164</v>
      </c>
      <c r="M51" s="348">
        <v>2406</v>
      </c>
    </row>
    <row r="52" spans="2:13" ht="27.75" customHeight="1" x14ac:dyDescent="0.2">
      <c r="B52" s="1224"/>
      <c r="C52" s="1225"/>
      <c r="D52" s="106"/>
      <c r="E52" s="1226" t="s">
        <v>43</v>
      </c>
      <c r="F52" s="1226"/>
      <c r="G52" s="1226"/>
      <c r="H52" s="1227"/>
      <c r="I52" s="346">
        <v>4365</v>
      </c>
      <c r="J52" s="347">
        <v>4689</v>
      </c>
      <c r="K52" s="347">
        <v>5358</v>
      </c>
      <c r="L52" s="347">
        <v>5010</v>
      </c>
      <c r="M52" s="348">
        <v>5097</v>
      </c>
    </row>
    <row r="53" spans="2:13" ht="27.75" customHeight="1" thickBot="1" x14ac:dyDescent="0.25">
      <c r="B53" s="1228" t="s">
        <v>19</v>
      </c>
      <c r="C53" s="1229"/>
      <c r="D53" s="110"/>
      <c r="E53" s="1230" t="s">
        <v>44</v>
      </c>
      <c r="F53" s="1230"/>
      <c r="G53" s="1230"/>
      <c r="H53" s="1231"/>
      <c r="I53" s="349">
        <v>-16239</v>
      </c>
      <c r="J53" s="350">
        <v>-15527</v>
      </c>
      <c r="K53" s="350">
        <v>-15303</v>
      </c>
      <c r="L53" s="350">
        <v>-13336</v>
      </c>
      <c r="M53" s="351">
        <v>-14218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eEOArIEP8gIvaYbbOdTQtB86kF4znH3rOCLYlHwfP6LAQtBKcV/RLPx/zZ96Mzh7Tt9v9jca0uScoX8Z8k+akg==" saltValue="aS/1cbz+oqinPluAv+Uk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47" t="s">
        <v>46</v>
      </c>
      <c r="D55" s="1247"/>
      <c r="E55" s="1248"/>
      <c r="F55" s="352">
        <v>12116</v>
      </c>
      <c r="G55" s="352">
        <v>11637</v>
      </c>
      <c r="H55" s="353">
        <v>10711</v>
      </c>
    </row>
    <row r="56" spans="2:8" ht="52.5" customHeight="1" x14ac:dyDescent="0.2">
      <c r="B56" s="122"/>
      <c r="C56" s="1249" t="s">
        <v>47</v>
      </c>
      <c r="D56" s="1249"/>
      <c r="E56" s="1250"/>
      <c r="F56" s="354">
        <v>15</v>
      </c>
      <c r="G56" s="354">
        <v>15</v>
      </c>
      <c r="H56" s="355">
        <v>15</v>
      </c>
    </row>
    <row r="57" spans="2:8" ht="53.25" customHeight="1" x14ac:dyDescent="0.2">
      <c r="B57" s="122"/>
      <c r="C57" s="1251" t="s">
        <v>48</v>
      </c>
      <c r="D57" s="1251"/>
      <c r="E57" s="1252"/>
      <c r="F57" s="356">
        <v>5475</v>
      </c>
      <c r="G57" s="356">
        <v>6225</v>
      </c>
      <c r="H57" s="357">
        <v>6760</v>
      </c>
    </row>
    <row r="58" spans="2:8" ht="45.75" customHeight="1" x14ac:dyDescent="0.2">
      <c r="B58" s="123"/>
      <c r="C58" s="1239" t="s">
        <v>550</v>
      </c>
      <c r="D58" s="1240"/>
      <c r="E58" s="1241"/>
      <c r="F58" s="358">
        <v>4498</v>
      </c>
      <c r="G58" s="358">
        <v>5277</v>
      </c>
      <c r="H58" s="359">
        <v>5993</v>
      </c>
    </row>
    <row r="59" spans="2:8" ht="45.75" customHeight="1" x14ac:dyDescent="0.2">
      <c r="B59" s="123"/>
      <c r="C59" s="1239" t="s">
        <v>551</v>
      </c>
      <c r="D59" s="1240"/>
      <c r="E59" s="1241"/>
      <c r="F59" s="358">
        <v>646</v>
      </c>
      <c r="G59" s="358">
        <v>677</v>
      </c>
      <c r="H59" s="359">
        <v>519</v>
      </c>
    </row>
    <row r="60" spans="2:8" ht="45.75" customHeight="1" x14ac:dyDescent="0.2">
      <c r="B60" s="123"/>
      <c r="C60" s="1239" t="s">
        <v>552</v>
      </c>
      <c r="D60" s="1240"/>
      <c r="E60" s="1241"/>
      <c r="F60" s="358">
        <v>132</v>
      </c>
      <c r="G60" s="358">
        <v>123</v>
      </c>
      <c r="H60" s="359">
        <v>121</v>
      </c>
    </row>
    <row r="61" spans="2:8" ht="45.75" customHeight="1" x14ac:dyDescent="0.2">
      <c r="B61" s="123"/>
      <c r="C61" s="1239" t="s">
        <v>553</v>
      </c>
      <c r="D61" s="1240"/>
      <c r="E61" s="1241"/>
      <c r="F61" s="358">
        <v>132</v>
      </c>
      <c r="G61" s="358">
        <v>119</v>
      </c>
      <c r="H61" s="359">
        <v>102</v>
      </c>
    </row>
    <row r="62" spans="2:8" ht="45.75" customHeight="1" thickBot="1" x14ac:dyDescent="0.25">
      <c r="B62" s="124"/>
      <c r="C62" s="1242" t="s">
        <v>554</v>
      </c>
      <c r="D62" s="1243"/>
      <c r="E62" s="1244"/>
      <c r="F62" s="360">
        <v>18</v>
      </c>
      <c r="G62" s="360">
        <v>29</v>
      </c>
      <c r="H62" s="361">
        <v>23</v>
      </c>
    </row>
    <row r="63" spans="2:8" ht="52.5" customHeight="1" thickBot="1" x14ac:dyDescent="0.25">
      <c r="B63" s="125"/>
      <c r="C63" s="1245" t="s">
        <v>49</v>
      </c>
      <c r="D63" s="1245"/>
      <c r="E63" s="1246"/>
      <c r="F63" s="362">
        <v>17607</v>
      </c>
      <c r="G63" s="362">
        <v>17877</v>
      </c>
      <c r="H63" s="363">
        <v>17486</v>
      </c>
    </row>
    <row r="64" spans="2:8" ht="13" x14ac:dyDescent="0.2"/>
  </sheetData>
  <sheetProtection algorithmName="SHA-512" hashValue="rTJ595k6nDzP5YyKXtmlpIA9/kBrzWEGHlBIjSKnRx0eQ7f8HScTFhudQ8S6dovDhEzyrP9M9iKv0ggVNdUz9Q==" saltValue="siK3Kvsuymh2On2gQy+7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9A25B-0A1B-4542-AF8A-34BF948648E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567</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568</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526</v>
      </c>
      <c r="BQ50" s="1266"/>
      <c r="BR50" s="1266"/>
      <c r="BS50" s="1266"/>
      <c r="BT50" s="1266"/>
      <c r="BU50" s="1266"/>
      <c r="BV50" s="1266"/>
      <c r="BW50" s="1266"/>
      <c r="BX50" s="1266" t="s">
        <v>527</v>
      </c>
      <c r="BY50" s="1266"/>
      <c r="BZ50" s="1266"/>
      <c r="CA50" s="1266"/>
      <c r="CB50" s="1266"/>
      <c r="CC50" s="1266"/>
      <c r="CD50" s="1266"/>
      <c r="CE50" s="1266"/>
      <c r="CF50" s="1266" t="s">
        <v>528</v>
      </c>
      <c r="CG50" s="1266"/>
      <c r="CH50" s="1266"/>
      <c r="CI50" s="1266"/>
      <c r="CJ50" s="1266"/>
      <c r="CK50" s="1266"/>
      <c r="CL50" s="1266"/>
      <c r="CM50" s="1266"/>
      <c r="CN50" s="1266" t="s">
        <v>529</v>
      </c>
      <c r="CO50" s="1266"/>
      <c r="CP50" s="1266"/>
      <c r="CQ50" s="1266"/>
      <c r="CR50" s="1266"/>
      <c r="CS50" s="1266"/>
      <c r="CT50" s="1266"/>
      <c r="CU50" s="1266"/>
      <c r="CV50" s="1266" t="s">
        <v>530</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569</v>
      </c>
      <c r="AO51" s="1269"/>
      <c r="AP51" s="1269"/>
      <c r="AQ51" s="1269"/>
      <c r="AR51" s="1269"/>
      <c r="AS51" s="1269"/>
      <c r="AT51" s="1269"/>
      <c r="AU51" s="1269"/>
      <c r="AV51" s="1269"/>
      <c r="AW51" s="1269"/>
      <c r="AX51" s="1269"/>
      <c r="AY51" s="1269"/>
      <c r="AZ51" s="1269"/>
      <c r="BA51" s="1269"/>
      <c r="BB51" s="1269" t="s">
        <v>570</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571</v>
      </c>
      <c r="BC53" s="1269"/>
      <c r="BD53" s="1269"/>
      <c r="BE53" s="1269"/>
      <c r="BF53" s="1269"/>
      <c r="BG53" s="1269"/>
      <c r="BH53" s="1269"/>
      <c r="BI53" s="1269"/>
      <c r="BJ53" s="1269"/>
      <c r="BK53" s="1269"/>
      <c r="BL53" s="1269"/>
      <c r="BM53" s="1269"/>
      <c r="BN53" s="1269"/>
      <c r="BO53" s="1269"/>
      <c r="BP53" s="1267">
        <v>32.299999999999997</v>
      </c>
      <c r="BQ53" s="1267"/>
      <c r="BR53" s="1267"/>
      <c r="BS53" s="1267"/>
      <c r="BT53" s="1267"/>
      <c r="BU53" s="1267"/>
      <c r="BV53" s="1267"/>
      <c r="BW53" s="1267"/>
      <c r="BX53" s="1267">
        <v>34.5</v>
      </c>
      <c r="BY53" s="1267"/>
      <c r="BZ53" s="1267"/>
      <c r="CA53" s="1267"/>
      <c r="CB53" s="1267"/>
      <c r="CC53" s="1267"/>
      <c r="CD53" s="1267"/>
      <c r="CE53" s="1267"/>
      <c r="CF53" s="1267">
        <v>36.4</v>
      </c>
      <c r="CG53" s="1267"/>
      <c r="CH53" s="1267"/>
      <c r="CI53" s="1267"/>
      <c r="CJ53" s="1267"/>
      <c r="CK53" s="1267"/>
      <c r="CL53" s="1267"/>
      <c r="CM53" s="1267"/>
      <c r="CN53" s="1267">
        <v>37.700000000000003</v>
      </c>
      <c r="CO53" s="1267"/>
      <c r="CP53" s="1267"/>
      <c r="CQ53" s="1267"/>
      <c r="CR53" s="1267"/>
      <c r="CS53" s="1267"/>
      <c r="CT53" s="1267"/>
      <c r="CU53" s="1267"/>
      <c r="CV53" s="1267">
        <v>37.700000000000003</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572</v>
      </c>
      <c r="AO55" s="1266"/>
      <c r="AP55" s="1266"/>
      <c r="AQ55" s="1266"/>
      <c r="AR55" s="1266"/>
      <c r="AS55" s="1266"/>
      <c r="AT55" s="1266"/>
      <c r="AU55" s="1266"/>
      <c r="AV55" s="1266"/>
      <c r="AW55" s="1266"/>
      <c r="AX55" s="1266"/>
      <c r="AY55" s="1266"/>
      <c r="AZ55" s="1266"/>
      <c r="BA55" s="1266"/>
      <c r="BB55" s="1269" t="s">
        <v>570</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571</v>
      </c>
      <c r="BC57" s="1269"/>
      <c r="BD57" s="1269"/>
      <c r="BE57" s="1269"/>
      <c r="BF57" s="1269"/>
      <c r="BG57" s="1269"/>
      <c r="BH57" s="1269"/>
      <c r="BI57" s="1269"/>
      <c r="BJ57" s="1269"/>
      <c r="BK57" s="1269"/>
      <c r="BL57" s="1269"/>
      <c r="BM57" s="1269"/>
      <c r="BN57" s="1269"/>
      <c r="BO57" s="1269"/>
      <c r="BP57" s="1267">
        <v>64</v>
      </c>
      <c r="BQ57" s="1267"/>
      <c r="BR57" s="1267"/>
      <c r="BS57" s="1267"/>
      <c r="BT57" s="1267"/>
      <c r="BU57" s="1267"/>
      <c r="BV57" s="1267"/>
      <c r="BW57" s="1267"/>
      <c r="BX57" s="1267">
        <v>66.2</v>
      </c>
      <c r="BY57" s="1267"/>
      <c r="BZ57" s="1267"/>
      <c r="CA57" s="1267"/>
      <c r="CB57" s="1267"/>
      <c r="CC57" s="1267"/>
      <c r="CD57" s="1267"/>
      <c r="CE57" s="1267"/>
      <c r="CF57" s="1267">
        <v>67.099999999999994</v>
      </c>
      <c r="CG57" s="1267"/>
      <c r="CH57" s="1267"/>
      <c r="CI57" s="1267"/>
      <c r="CJ57" s="1267"/>
      <c r="CK57" s="1267"/>
      <c r="CL57" s="1267"/>
      <c r="CM57" s="1267"/>
      <c r="CN57" s="1267">
        <v>67</v>
      </c>
      <c r="CO57" s="1267"/>
      <c r="CP57" s="1267"/>
      <c r="CQ57" s="1267"/>
      <c r="CR57" s="1267"/>
      <c r="CS57" s="1267"/>
      <c r="CT57" s="1267"/>
      <c r="CU57" s="1267"/>
      <c r="CV57" s="1267">
        <v>68.2</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573</v>
      </c>
    </row>
    <row r="64" spans="1:109" ht="13" x14ac:dyDescent="0.2">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574</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568</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526</v>
      </c>
      <c r="BQ72" s="1266"/>
      <c r="BR72" s="1266"/>
      <c r="BS72" s="1266"/>
      <c r="BT72" s="1266"/>
      <c r="BU72" s="1266"/>
      <c r="BV72" s="1266"/>
      <c r="BW72" s="1266"/>
      <c r="BX72" s="1266" t="s">
        <v>527</v>
      </c>
      <c r="BY72" s="1266"/>
      <c r="BZ72" s="1266"/>
      <c r="CA72" s="1266"/>
      <c r="CB72" s="1266"/>
      <c r="CC72" s="1266"/>
      <c r="CD72" s="1266"/>
      <c r="CE72" s="1266"/>
      <c r="CF72" s="1266" t="s">
        <v>528</v>
      </c>
      <c r="CG72" s="1266"/>
      <c r="CH72" s="1266"/>
      <c r="CI72" s="1266"/>
      <c r="CJ72" s="1266"/>
      <c r="CK72" s="1266"/>
      <c r="CL72" s="1266"/>
      <c r="CM72" s="1266"/>
      <c r="CN72" s="1266" t="s">
        <v>529</v>
      </c>
      <c r="CO72" s="1266"/>
      <c r="CP72" s="1266"/>
      <c r="CQ72" s="1266"/>
      <c r="CR72" s="1266"/>
      <c r="CS72" s="1266"/>
      <c r="CT72" s="1266"/>
      <c r="CU72" s="1266"/>
      <c r="CV72" s="1266" t="s">
        <v>530</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569</v>
      </c>
      <c r="AO73" s="1269"/>
      <c r="AP73" s="1269"/>
      <c r="AQ73" s="1269"/>
      <c r="AR73" s="1269"/>
      <c r="AS73" s="1269"/>
      <c r="AT73" s="1269"/>
      <c r="AU73" s="1269"/>
      <c r="AV73" s="1269"/>
      <c r="AW73" s="1269"/>
      <c r="AX73" s="1269"/>
      <c r="AY73" s="1269"/>
      <c r="AZ73" s="1269"/>
      <c r="BA73" s="1269"/>
      <c r="BB73" s="1269" t="s">
        <v>570</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575</v>
      </c>
      <c r="BC75" s="1269"/>
      <c r="BD75" s="1269"/>
      <c r="BE75" s="1269"/>
      <c r="BF75" s="1269"/>
      <c r="BG75" s="1269"/>
      <c r="BH75" s="1269"/>
      <c r="BI75" s="1269"/>
      <c r="BJ75" s="1269"/>
      <c r="BK75" s="1269"/>
      <c r="BL75" s="1269"/>
      <c r="BM75" s="1269"/>
      <c r="BN75" s="1269"/>
      <c r="BO75" s="1269"/>
      <c r="BP75" s="1267">
        <v>3.4</v>
      </c>
      <c r="BQ75" s="1267"/>
      <c r="BR75" s="1267"/>
      <c r="BS75" s="1267"/>
      <c r="BT75" s="1267"/>
      <c r="BU75" s="1267"/>
      <c r="BV75" s="1267"/>
      <c r="BW75" s="1267"/>
      <c r="BX75" s="1267">
        <v>5</v>
      </c>
      <c r="BY75" s="1267"/>
      <c r="BZ75" s="1267"/>
      <c r="CA75" s="1267"/>
      <c r="CB75" s="1267"/>
      <c r="CC75" s="1267"/>
      <c r="CD75" s="1267"/>
      <c r="CE75" s="1267"/>
      <c r="CF75" s="1267">
        <v>5.5</v>
      </c>
      <c r="CG75" s="1267"/>
      <c r="CH75" s="1267"/>
      <c r="CI75" s="1267"/>
      <c r="CJ75" s="1267"/>
      <c r="CK75" s="1267"/>
      <c r="CL75" s="1267"/>
      <c r="CM75" s="1267"/>
      <c r="CN75" s="1267">
        <v>5.9</v>
      </c>
      <c r="CO75" s="1267"/>
      <c r="CP75" s="1267"/>
      <c r="CQ75" s="1267"/>
      <c r="CR75" s="1267"/>
      <c r="CS75" s="1267"/>
      <c r="CT75" s="1267"/>
      <c r="CU75" s="1267"/>
      <c r="CV75" s="1267">
        <v>5.5</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572</v>
      </c>
      <c r="AO77" s="1266"/>
      <c r="AP77" s="1266"/>
      <c r="AQ77" s="1266"/>
      <c r="AR77" s="1266"/>
      <c r="AS77" s="1266"/>
      <c r="AT77" s="1266"/>
      <c r="AU77" s="1266"/>
      <c r="AV77" s="1266"/>
      <c r="AW77" s="1266"/>
      <c r="AX77" s="1266"/>
      <c r="AY77" s="1266"/>
      <c r="AZ77" s="1266"/>
      <c r="BA77" s="1266"/>
      <c r="BB77" s="1269" t="s">
        <v>570</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575</v>
      </c>
      <c r="BC79" s="1269"/>
      <c r="BD79" s="1269"/>
      <c r="BE79" s="1269"/>
      <c r="BF79" s="1269"/>
      <c r="BG79" s="1269"/>
      <c r="BH79" s="1269"/>
      <c r="BI79" s="1269"/>
      <c r="BJ79" s="1269"/>
      <c r="BK79" s="1269"/>
      <c r="BL79" s="1269"/>
      <c r="BM79" s="1269"/>
      <c r="BN79" s="1269"/>
      <c r="BO79" s="1269"/>
      <c r="BP79" s="1267">
        <v>8</v>
      </c>
      <c r="BQ79" s="1267"/>
      <c r="BR79" s="1267"/>
      <c r="BS79" s="1267"/>
      <c r="BT79" s="1267"/>
      <c r="BU79" s="1267"/>
      <c r="BV79" s="1267"/>
      <c r="BW79" s="1267"/>
      <c r="BX79" s="1267">
        <v>8</v>
      </c>
      <c r="BY79" s="1267"/>
      <c r="BZ79" s="1267"/>
      <c r="CA79" s="1267"/>
      <c r="CB79" s="1267"/>
      <c r="CC79" s="1267"/>
      <c r="CD79" s="1267"/>
      <c r="CE79" s="1267"/>
      <c r="CF79" s="1267">
        <v>8.3000000000000007</v>
      </c>
      <c r="CG79" s="1267"/>
      <c r="CH79" s="1267"/>
      <c r="CI79" s="1267"/>
      <c r="CJ79" s="1267"/>
      <c r="CK79" s="1267"/>
      <c r="CL79" s="1267"/>
      <c r="CM79" s="1267"/>
      <c r="CN79" s="1267">
        <v>8.4</v>
      </c>
      <c r="CO79" s="1267"/>
      <c r="CP79" s="1267"/>
      <c r="CQ79" s="1267"/>
      <c r="CR79" s="1267"/>
      <c r="CS79" s="1267"/>
      <c r="CT79" s="1267"/>
      <c r="CU79" s="1267"/>
      <c r="CV79" s="1267">
        <v>8.6999999999999993</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QpFbQxkUuXNnSYNZpAhTw8Uy6qxgrcezXOBuN4WWVafWVh/g3cr2Cqt/C1Ez/ZUiZrmvvF9zkSNONywYMd3teg==" saltValue="d+59OIaCT/7NrMMCl5UUW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01E44-E893-4882-91D5-CA321AB4FB1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EaQ0rOiIDMj0YSvhLLdDjXBceezluI7nBPkBT3BCPCi5rJt50gz7fGDUYd+sAuMxnH4BIhj3sNPBHkibLfOERw==" saltValue="6w8mitBgOyt7esZZx80j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F901A-1FC5-4531-AF29-1F114B28455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IqNTnMKEVdVjWOU7Q7ySGjqrFKjanYjiEUYWjDoKXv85UVBKNRz1H3SuZPbbcHvx6DXXwmSeRAOJgTyyxyXGoQ==" saltValue="oG89AU45QYatTnXMHV+hF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3088315</v>
      </c>
      <c r="E3" s="144"/>
      <c r="F3" s="145">
        <v>126525</v>
      </c>
      <c r="G3" s="146"/>
      <c r="H3" s="147"/>
    </row>
    <row r="4" spans="1:8" x14ac:dyDescent="0.2">
      <c r="A4" s="148"/>
      <c r="B4" s="149"/>
      <c r="C4" s="150"/>
      <c r="D4" s="151">
        <v>341704</v>
      </c>
      <c r="E4" s="152"/>
      <c r="F4" s="153">
        <v>67052</v>
      </c>
      <c r="G4" s="154"/>
      <c r="H4" s="155"/>
    </row>
    <row r="5" spans="1:8" x14ac:dyDescent="0.2">
      <c r="A5" s="136" t="s">
        <v>520</v>
      </c>
      <c r="B5" s="141"/>
      <c r="C5" s="142"/>
      <c r="D5" s="143">
        <v>726820</v>
      </c>
      <c r="E5" s="144"/>
      <c r="F5" s="145">
        <v>122054</v>
      </c>
      <c r="G5" s="146"/>
      <c r="H5" s="147"/>
    </row>
    <row r="6" spans="1:8" x14ac:dyDescent="0.2">
      <c r="A6" s="148"/>
      <c r="B6" s="149"/>
      <c r="C6" s="150"/>
      <c r="D6" s="151">
        <v>108644</v>
      </c>
      <c r="E6" s="152"/>
      <c r="F6" s="153">
        <v>68298</v>
      </c>
      <c r="G6" s="154"/>
      <c r="H6" s="155"/>
    </row>
    <row r="7" spans="1:8" x14ac:dyDescent="0.2">
      <c r="A7" s="136" t="s">
        <v>521</v>
      </c>
      <c r="B7" s="141"/>
      <c r="C7" s="142"/>
      <c r="D7" s="143">
        <v>874797</v>
      </c>
      <c r="E7" s="144"/>
      <c r="F7" s="145">
        <v>111644</v>
      </c>
      <c r="G7" s="146"/>
      <c r="H7" s="147"/>
    </row>
    <row r="8" spans="1:8" x14ac:dyDescent="0.2">
      <c r="A8" s="148"/>
      <c r="B8" s="149"/>
      <c r="C8" s="150"/>
      <c r="D8" s="151">
        <v>267158</v>
      </c>
      <c r="E8" s="152"/>
      <c r="F8" s="153">
        <v>66606</v>
      </c>
      <c r="G8" s="154"/>
      <c r="H8" s="155"/>
    </row>
    <row r="9" spans="1:8" x14ac:dyDescent="0.2">
      <c r="A9" s="136" t="s">
        <v>522</v>
      </c>
      <c r="B9" s="141"/>
      <c r="C9" s="142"/>
      <c r="D9" s="143">
        <v>954781</v>
      </c>
      <c r="E9" s="144"/>
      <c r="F9" s="145">
        <v>127917</v>
      </c>
      <c r="G9" s="146"/>
      <c r="H9" s="147"/>
    </row>
    <row r="10" spans="1:8" x14ac:dyDescent="0.2">
      <c r="A10" s="148"/>
      <c r="B10" s="149"/>
      <c r="C10" s="150"/>
      <c r="D10" s="151">
        <v>195145</v>
      </c>
      <c r="E10" s="152"/>
      <c r="F10" s="153">
        <v>69746</v>
      </c>
      <c r="G10" s="154"/>
      <c r="H10" s="155"/>
    </row>
    <row r="11" spans="1:8" x14ac:dyDescent="0.2">
      <c r="A11" s="136" t="s">
        <v>523</v>
      </c>
      <c r="B11" s="141"/>
      <c r="C11" s="142"/>
      <c r="D11" s="143">
        <v>709252</v>
      </c>
      <c r="E11" s="144"/>
      <c r="F11" s="145">
        <v>135931</v>
      </c>
      <c r="G11" s="146"/>
      <c r="H11" s="147"/>
    </row>
    <row r="12" spans="1:8" x14ac:dyDescent="0.2">
      <c r="A12" s="148"/>
      <c r="B12" s="149"/>
      <c r="C12" s="156"/>
      <c r="D12" s="151">
        <v>226790</v>
      </c>
      <c r="E12" s="152"/>
      <c r="F12" s="153">
        <v>75320</v>
      </c>
      <c r="G12" s="154"/>
      <c r="H12" s="155"/>
    </row>
    <row r="13" spans="1:8" x14ac:dyDescent="0.2">
      <c r="A13" s="136"/>
      <c r="B13" s="141"/>
      <c r="C13" s="157"/>
      <c r="D13" s="158">
        <v>1270793</v>
      </c>
      <c r="E13" s="159"/>
      <c r="F13" s="160">
        <v>124814</v>
      </c>
      <c r="G13" s="161"/>
      <c r="H13" s="147"/>
    </row>
    <row r="14" spans="1:8" x14ac:dyDescent="0.2">
      <c r="A14" s="148"/>
      <c r="B14" s="149"/>
      <c r="C14" s="150"/>
      <c r="D14" s="151">
        <v>227888</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5.22</v>
      </c>
      <c r="C19" s="162">
        <f>ROUND(VALUE(SUBSTITUTE(実質収支比率等に係る経年分析!G$48,"▲","-")),2)</f>
        <v>4.1399999999999997</v>
      </c>
      <c r="D19" s="162">
        <f>ROUND(VALUE(SUBSTITUTE(実質収支比率等に係る経年分析!H$48,"▲","-")),2)</f>
        <v>4.07</v>
      </c>
      <c r="E19" s="162">
        <f>ROUND(VALUE(SUBSTITUTE(実質収支比率等に係る経年分析!I$48,"▲","-")),2)</f>
        <v>3.61</v>
      </c>
      <c r="F19" s="162">
        <f>ROUND(VALUE(SUBSTITUTE(実質収支比率等に係る経年分析!J$48,"▲","-")),2)</f>
        <v>15.1</v>
      </c>
    </row>
    <row r="20" spans="1:11" x14ac:dyDescent="0.2">
      <c r="A20" s="162" t="s">
        <v>53</v>
      </c>
      <c r="B20" s="162">
        <f>ROUND(VALUE(SUBSTITUTE(実質収支比率等に係る経年分析!F$47,"▲","-")),2)</f>
        <v>364.38</v>
      </c>
      <c r="C20" s="162">
        <f>ROUND(VALUE(SUBSTITUTE(実質収支比率等に係る経年分析!G$47,"▲","-")),2)</f>
        <v>333.88</v>
      </c>
      <c r="D20" s="162">
        <f>ROUND(VALUE(SUBSTITUTE(実質収支比率等に係る経年分析!H$47,"▲","-")),2)</f>
        <v>327.14</v>
      </c>
      <c r="E20" s="162">
        <f>ROUND(VALUE(SUBSTITUTE(実質収支比率等に係る経年分析!I$47,"▲","-")),2)</f>
        <v>309.60000000000002</v>
      </c>
      <c r="F20" s="162">
        <f>ROUND(VALUE(SUBSTITUTE(実質収支比率等に係る経年分析!J$47,"▲","-")),2)</f>
        <v>273.98</v>
      </c>
    </row>
    <row r="21" spans="1:11" x14ac:dyDescent="0.2">
      <c r="A21" s="162" t="s">
        <v>54</v>
      </c>
      <c r="B21" s="162">
        <f>IF(ISNUMBER(VALUE(SUBSTITUTE(実質収支比率等に係る経年分析!F$49,"▲","-"))),ROUND(VALUE(SUBSTITUTE(実質収支比率等に係る経年分析!F$49,"▲","-")),2),NA())</f>
        <v>-33.93</v>
      </c>
      <c r="C21" s="162">
        <f>IF(ISNUMBER(VALUE(SUBSTITUTE(実質収支比率等に係る経年分析!G$49,"▲","-"))),ROUND(VALUE(SUBSTITUTE(実質収支比率等に係る経年分析!G$49,"▲","-")),2),NA())</f>
        <v>-14.61</v>
      </c>
      <c r="D21" s="162">
        <f>IF(ISNUMBER(VALUE(SUBSTITUTE(実質収支比率等に係る経年分析!H$49,"▲","-"))),ROUND(VALUE(SUBSTITUTE(実質収支比率等に係る経年分析!H$49,"▲","-")),2),NA())</f>
        <v>-22.6</v>
      </c>
      <c r="E21" s="162">
        <f>IF(ISNUMBER(VALUE(SUBSTITUTE(実質収支比率等に係る経年分析!I$49,"▲","-"))),ROUND(VALUE(SUBSTITUTE(実質収支比率等に係る経年分析!I$49,"▲","-")),2),NA())</f>
        <v>-17.18</v>
      </c>
      <c r="F21" s="162">
        <f>IF(ISNUMBER(VALUE(SUBSTITUTE(実質収支比率等に係る経年分析!J$49,"▲","-"))),ROUND(VALUE(SUBSTITUTE(実質収支比率等に係る経年分析!J$49,"▲","-")),2),NA())</f>
        <v>-15.24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7.82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7.51</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地方卸売市場特別会計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0.45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0.55000000000000004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0.09</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0.25</v>
      </c>
    </row>
    <row r="35" spans="1:16" x14ac:dyDescent="0.2">
      <c r="A35" s="163" t="str">
        <f>IF(連結実質赤字比率に係る赤字・黒字の構成分析!C$35="",NA(),連結実質赤字比率に係る赤字・黒字の構成分析!C$35)</f>
        <v>上水道事業会計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7.41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5.92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5.54</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5.21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4.13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4.07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3.61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15.09</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469</v>
      </c>
      <c r="E42" s="164"/>
      <c r="F42" s="164"/>
      <c r="G42" s="164">
        <f>'実質公債費比率（分子）の構造'!L$52</f>
        <v>500</v>
      </c>
      <c r="H42" s="164"/>
      <c r="I42" s="164"/>
      <c r="J42" s="164">
        <f>'実質公債費比率（分子）の構造'!M$52</f>
        <v>629</v>
      </c>
      <c r="K42" s="164"/>
      <c r="L42" s="164"/>
      <c r="M42" s="164">
        <f>'実質公債費比率（分子）の構造'!N$52</f>
        <v>680</v>
      </c>
      <c r="N42" s="164"/>
      <c r="O42" s="164"/>
      <c r="P42" s="164">
        <f>'実質公債費比率（分子）の構造'!O$52</f>
        <v>717</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5</v>
      </c>
      <c r="C45" s="164"/>
      <c r="D45" s="164"/>
      <c r="E45" s="164">
        <f>'実質公債費比率（分子）の構造'!L$49</f>
        <v>8</v>
      </c>
      <c r="F45" s="164"/>
      <c r="G45" s="164"/>
      <c r="H45" s="164">
        <f>'実質公債費比率（分子）の構造'!M$49</f>
        <v>9</v>
      </c>
      <c r="I45" s="164"/>
      <c r="J45" s="164"/>
      <c r="K45" s="164">
        <f>'実質公債費比率（分子）の構造'!N$49</f>
        <v>9</v>
      </c>
      <c r="L45" s="164"/>
      <c r="M45" s="164"/>
      <c r="N45" s="164">
        <f>'実質公債費比率（分子）の構造'!O$49</f>
        <v>8</v>
      </c>
      <c r="O45" s="164"/>
      <c r="P45" s="164"/>
    </row>
    <row r="46" spans="1:16" x14ac:dyDescent="0.2">
      <c r="A46" s="164" t="s">
        <v>64</v>
      </c>
      <c r="B46" s="164">
        <f>'実質公債費比率（分子）の構造'!K$48</f>
        <v>195</v>
      </c>
      <c r="C46" s="164"/>
      <c r="D46" s="164"/>
      <c r="E46" s="164">
        <f>'実質公債費比率（分子）の構造'!L$48</f>
        <v>171</v>
      </c>
      <c r="F46" s="164"/>
      <c r="G46" s="164"/>
      <c r="H46" s="164">
        <f>'実質公債費比率（分子）の構造'!M$48</f>
        <v>198</v>
      </c>
      <c r="I46" s="164"/>
      <c r="J46" s="164"/>
      <c r="K46" s="164">
        <f>'実質公債費比率（分子）の構造'!N$48</f>
        <v>211</v>
      </c>
      <c r="L46" s="164"/>
      <c r="M46" s="164"/>
      <c r="N46" s="164">
        <f>'実質公債費比率（分子）の構造'!O$48</f>
        <v>212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381</v>
      </c>
      <c r="C49" s="164"/>
      <c r="D49" s="164"/>
      <c r="E49" s="164">
        <f>'実質公債費比率（分子）の構造'!L$45</f>
        <v>558</v>
      </c>
      <c r="F49" s="164"/>
      <c r="G49" s="164"/>
      <c r="H49" s="164">
        <f>'実質公債費比率（分子）の構造'!M$45</f>
        <v>597</v>
      </c>
      <c r="I49" s="164"/>
      <c r="J49" s="164"/>
      <c r="K49" s="164">
        <f>'実質公債費比率（分子）の構造'!N$45</f>
        <v>650</v>
      </c>
      <c r="L49" s="164"/>
      <c r="M49" s="164"/>
      <c r="N49" s="164">
        <f>'実質公債費比率（分子）の構造'!O$45</f>
        <v>687</v>
      </c>
      <c r="O49" s="164"/>
      <c r="P49" s="164"/>
    </row>
    <row r="50" spans="1:16" x14ac:dyDescent="0.2">
      <c r="A50" s="164" t="s">
        <v>67</v>
      </c>
      <c r="B50" s="164" t="e">
        <f>NA()</f>
        <v>#N/A</v>
      </c>
      <c r="C50" s="164">
        <f>IF(ISNUMBER('実質公債費比率（分子）の構造'!K$53),'実質公債費比率（分子）の構造'!K$53,NA())</f>
        <v>112</v>
      </c>
      <c r="D50" s="164" t="e">
        <f>NA()</f>
        <v>#N/A</v>
      </c>
      <c r="E50" s="164" t="e">
        <f>NA()</f>
        <v>#N/A</v>
      </c>
      <c r="F50" s="164">
        <f>IF(ISNUMBER('実質公債費比率（分子）の構造'!L$53),'実質公債費比率（分子）の構造'!L$53,NA())</f>
        <v>237</v>
      </c>
      <c r="G50" s="164" t="e">
        <f>NA()</f>
        <v>#N/A</v>
      </c>
      <c r="H50" s="164" t="e">
        <f>NA()</f>
        <v>#N/A</v>
      </c>
      <c r="I50" s="164">
        <f>IF(ISNUMBER('実質公債費比率（分子）の構造'!M$53),'実質公債費比率（分子）の構造'!M$53,NA())</f>
        <v>175</v>
      </c>
      <c r="J50" s="164" t="e">
        <f>NA()</f>
        <v>#N/A</v>
      </c>
      <c r="K50" s="164" t="e">
        <f>NA()</f>
        <v>#N/A</v>
      </c>
      <c r="L50" s="164">
        <f>IF(ISNUMBER('実質公債費比率（分子）の構造'!N$53),'実質公債費比率（分子）の構造'!N$53,NA())</f>
        <v>190</v>
      </c>
      <c r="M50" s="164" t="e">
        <f>NA()</f>
        <v>#N/A</v>
      </c>
      <c r="N50" s="164" t="e">
        <f>NA()</f>
        <v>#N/A</v>
      </c>
      <c r="O50" s="164">
        <f>IF(ISNUMBER('実質公債費比率（分子）の構造'!O$53),'実質公債費比率（分子）の構造'!O$53,NA())</f>
        <v>190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4365</v>
      </c>
      <c r="E56" s="163"/>
      <c r="F56" s="163"/>
      <c r="G56" s="163">
        <f>'将来負担比率（分子）の構造'!J$52</f>
        <v>4689</v>
      </c>
      <c r="H56" s="163"/>
      <c r="I56" s="163"/>
      <c r="J56" s="163">
        <f>'将来負担比率（分子）の構造'!K$52</f>
        <v>5358</v>
      </c>
      <c r="K56" s="163"/>
      <c r="L56" s="163"/>
      <c r="M56" s="163">
        <f>'将来負担比率（分子）の構造'!L$52</f>
        <v>5010</v>
      </c>
      <c r="N56" s="163"/>
      <c r="O56" s="163"/>
      <c r="P56" s="163">
        <f>'将来負担比率（分子）の構造'!M$52</f>
        <v>5097</v>
      </c>
    </row>
    <row r="57" spans="1:16" x14ac:dyDescent="0.2">
      <c r="A57" s="163" t="s">
        <v>42</v>
      </c>
      <c r="B57" s="163"/>
      <c r="C57" s="163"/>
      <c r="D57" s="163">
        <f>'将来負担比率（分子）の構造'!I$51</f>
        <v>3247</v>
      </c>
      <c r="E57" s="163"/>
      <c r="F57" s="163"/>
      <c r="G57" s="163">
        <f>'将来負担比率（分子）の構造'!J$51</f>
        <v>2515</v>
      </c>
      <c r="H57" s="163"/>
      <c r="I57" s="163"/>
      <c r="J57" s="163">
        <f>'将来負担比率（分子）の構造'!K$51</f>
        <v>1811</v>
      </c>
      <c r="K57" s="163"/>
      <c r="L57" s="163"/>
      <c r="M57" s="163">
        <f>'将来負担比率（分子）の構造'!L$51</f>
        <v>1164</v>
      </c>
      <c r="N57" s="163"/>
      <c r="O57" s="163"/>
      <c r="P57" s="163">
        <f>'将来負担比率（分子）の構造'!M$51</f>
        <v>2406</v>
      </c>
    </row>
    <row r="58" spans="1:16" x14ac:dyDescent="0.2">
      <c r="A58" s="163" t="s">
        <v>41</v>
      </c>
      <c r="B58" s="163"/>
      <c r="C58" s="163"/>
      <c r="D58" s="163">
        <f>'将来負担比率（分子）の構造'!I$50</f>
        <v>18001</v>
      </c>
      <c r="E58" s="163"/>
      <c r="F58" s="163"/>
      <c r="G58" s="163">
        <f>'将来負担比率（分子）の構造'!J$50</f>
        <v>18243</v>
      </c>
      <c r="H58" s="163"/>
      <c r="I58" s="163"/>
      <c r="J58" s="163">
        <f>'将来負担比率（分子）の構造'!K$50</f>
        <v>18237</v>
      </c>
      <c r="K58" s="163"/>
      <c r="L58" s="163"/>
      <c r="M58" s="163">
        <f>'将来負担比率（分子）の構造'!L$50</f>
        <v>18523</v>
      </c>
      <c r="N58" s="163"/>
      <c r="O58" s="163"/>
      <c r="P58" s="163">
        <f>'将来負担比率（分子）の構造'!M$50</f>
        <v>18125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652</v>
      </c>
      <c r="C62" s="163"/>
      <c r="D62" s="163"/>
      <c r="E62" s="163">
        <f>'将来負担比率（分子）の構造'!J$45</f>
        <v>654</v>
      </c>
      <c r="F62" s="163"/>
      <c r="G62" s="163"/>
      <c r="H62" s="163">
        <f>'将来負担比率（分子）の構造'!K$45</f>
        <v>619</v>
      </c>
      <c r="I62" s="163"/>
      <c r="J62" s="163"/>
      <c r="K62" s="163">
        <f>'将来負担比率（分子）の構造'!L$45</f>
        <v>612</v>
      </c>
      <c r="L62" s="163"/>
      <c r="M62" s="163"/>
      <c r="N62" s="163">
        <f>'将来負担比率（分子）の構造'!M$45</f>
        <v>607</v>
      </c>
      <c r="O62" s="163"/>
      <c r="P62" s="163"/>
    </row>
    <row r="63" spans="1:16" x14ac:dyDescent="0.2">
      <c r="A63" s="163" t="s">
        <v>34</v>
      </c>
      <c r="B63" s="163">
        <f>'将来負担比率（分子）の構造'!I$44</f>
        <v>39</v>
      </c>
      <c r="C63" s="163"/>
      <c r="D63" s="163"/>
      <c r="E63" s="163">
        <f>'将来負担比率（分子）の構造'!J$44</f>
        <v>37</v>
      </c>
      <c r="F63" s="163"/>
      <c r="G63" s="163"/>
      <c r="H63" s="163">
        <f>'将来負担比率（分子）の構造'!K$44</f>
        <v>33</v>
      </c>
      <c r="I63" s="163"/>
      <c r="J63" s="163"/>
      <c r="K63" s="163">
        <f>'将来負担比率（分子）の構造'!L$44</f>
        <v>34</v>
      </c>
      <c r="L63" s="163"/>
      <c r="M63" s="163"/>
      <c r="N63" s="163">
        <f>'将来負担比率（分子）の構造'!M$44</f>
        <v>98</v>
      </c>
      <c r="O63" s="163"/>
      <c r="P63" s="163"/>
    </row>
    <row r="64" spans="1:16" x14ac:dyDescent="0.2">
      <c r="A64" s="163" t="s">
        <v>33</v>
      </c>
      <c r="B64" s="163">
        <f>'将来負担比率（分子）の構造'!I$43</f>
        <v>2570</v>
      </c>
      <c r="C64" s="163"/>
      <c r="D64" s="163"/>
      <c r="E64" s="163">
        <f>'将来負担比率（分子）の構造'!J$43</f>
        <v>2326</v>
      </c>
      <c r="F64" s="163"/>
      <c r="G64" s="163"/>
      <c r="H64" s="163">
        <f>'将来負担比率（分子）の構造'!K$43</f>
        <v>2136</v>
      </c>
      <c r="I64" s="163"/>
      <c r="J64" s="163"/>
      <c r="K64" s="163">
        <f>'将来負担比率（分子）の構造'!L$43</f>
        <v>2459</v>
      </c>
      <c r="L64" s="163"/>
      <c r="M64" s="163"/>
      <c r="N64" s="163">
        <f>'将来負担比率（分子）の構造'!M$43</f>
        <v>2647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6113</v>
      </c>
      <c r="C66" s="163"/>
      <c r="D66" s="163"/>
      <c r="E66" s="163">
        <f>'将来負担比率（分子）の構造'!J$41</f>
        <v>6902</v>
      </c>
      <c r="F66" s="163"/>
      <c r="G66" s="163"/>
      <c r="H66" s="163">
        <f>'将来負担比率（分子）の構造'!K$41</f>
        <v>7315</v>
      </c>
      <c r="I66" s="163"/>
      <c r="J66" s="163"/>
      <c r="K66" s="163">
        <f>'将来負担比率（分子）の構造'!L$41</f>
        <v>8257</v>
      </c>
      <c r="L66" s="163"/>
      <c r="M66" s="163"/>
      <c r="N66" s="163">
        <f>'将来負担比率（分子）の構造'!M$41</f>
        <v>8058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12116</v>
      </c>
      <c r="C72" s="167">
        <f>基金残高に係る経年分析!G55</f>
        <v>11637</v>
      </c>
      <c r="D72" s="167">
        <f>基金残高に係る経年分析!H55</f>
        <v>10711</v>
      </c>
    </row>
    <row r="73" spans="1:16" x14ac:dyDescent="0.2">
      <c r="A73" s="166" t="s">
        <v>74</v>
      </c>
      <c r="B73" s="167">
        <f>基金残高に係る経年分析!F56</f>
        <v>15</v>
      </c>
      <c r="C73" s="167">
        <f>基金残高に係る経年分析!G56</f>
        <v>15</v>
      </c>
      <c r="D73" s="167">
        <f>基金残高に係る経年分析!H56</f>
        <v>15</v>
      </c>
    </row>
    <row r="74" spans="1:16" x14ac:dyDescent="0.2">
      <c r="A74" s="166" t="s">
        <v>75</v>
      </c>
      <c r="B74" s="167">
        <f>基金残高に係る経年分析!F57</f>
        <v>5475</v>
      </c>
      <c r="C74" s="167">
        <f>基金残高に係る経年分析!G57</f>
        <v>6225</v>
      </c>
      <c r="D74" s="167">
        <f>基金残高に係る経年分析!H57</f>
        <v>6760</v>
      </c>
    </row>
  </sheetData>
  <sheetProtection algorithmName="SHA-512" hashValue="4Spsuf1TxcVzK6zL/Z6RLE2Jwhq8OxGKdUHNRFgvAo/rEdNWL2+ifoeNdt3QmIR8NGrnQaprEN8GLcRoKpuIPw==" saltValue="ZaB1LQZyGcug33ePbMrA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2026-03-05T00:51:19Z</cp:lastPrinted>
  <dcterms:created xsi:type="dcterms:W3CDTF">2026-02-26T09:23:33Z</dcterms:created>
  <dcterms:modified xsi:type="dcterms:W3CDTF">2026-10-19T02:37:47Z</dcterms:modified>
  <cp:category/>
</cp:coreProperties>
</file>